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 (от НВ)\! ВОР на основании смет\"/>
    </mc:Choice>
  </mc:AlternateContent>
  <xr:revisionPtr revIDLastSave="0" documentId="13_ncr:1_{6BE9EA0A-43CE-4E25-BF0C-3CAC5D5AE1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5 (в.5) АС4 - Ведомость " sheetId="1" r:id="rId1"/>
  </sheets>
  <definedNames>
    <definedName name="_xlnm._FilterDatabase" localSheetId="0" hidden="1">'02-02-05 (в.5) АС4 - Ведомость '!$A$5:$H$87</definedName>
    <definedName name="_xlnm.Print_Titles" localSheetId="0">'02-02-05 (в.5) АС4 - Ведомость 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7" i="1" l="1"/>
  <c r="A86" i="1"/>
  <c r="A85" i="1"/>
  <c r="A84" i="1"/>
  <c r="A83" i="1"/>
  <c r="A82" i="1"/>
  <c r="A80" i="1"/>
  <c r="A79" i="1"/>
  <c r="A78" i="1"/>
  <c r="A77" i="1"/>
  <c r="A76" i="1"/>
  <c r="A75" i="1"/>
  <c r="A74" i="1"/>
  <c r="A73" i="1"/>
  <c r="A71" i="1"/>
  <c r="A70" i="1"/>
  <c r="A69" i="1"/>
  <c r="A68" i="1"/>
  <c r="A67" i="1"/>
  <c r="A66" i="1"/>
  <c r="A64" i="1"/>
  <c r="A63" i="1"/>
  <c r="A62" i="1"/>
  <c r="A61" i="1"/>
  <c r="A59" i="1"/>
  <c r="A58" i="1"/>
  <c r="A57" i="1"/>
  <c r="A56" i="1"/>
  <c r="A55" i="1"/>
  <c r="A54" i="1"/>
  <c r="A53" i="1"/>
  <c r="A52" i="1"/>
  <c r="A51" i="1"/>
  <c r="A50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3" i="1"/>
  <c r="A32" i="1"/>
  <c r="A31" i="1"/>
  <c r="A29" i="1"/>
  <c r="A28" i="1"/>
  <c r="A27" i="1"/>
  <c r="A26" i="1"/>
  <c r="A25" i="1"/>
  <c r="A24" i="1"/>
  <c r="A23" i="1"/>
  <c r="A22" i="1"/>
  <c r="A21" i="1"/>
  <c r="A19" i="1"/>
  <c r="A18" i="1"/>
  <c r="A17" i="1"/>
  <c r="A16" i="1"/>
  <c r="A15" i="1"/>
  <c r="A14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<sst xmlns="http://schemas.openxmlformats.org/spreadsheetml/2006/main" count="390" uniqueCount="195">
  <si>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</si>
  <si>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</si>
  <si>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</si>
  <si>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</si>
  <si>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</si>
  <si>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</si>
  <si>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</si>
  <si>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</si>
  <si>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Демонтажные работы</t>
  </si>
  <si>
    <t>14</t>
  </si>
  <si>
    <t>Разборка покрытий и оснований: асфальтобетонных</t>
  </si>
  <si>
    <t>100 м3</t>
  </si>
  <si>
    <t xml:space="preserve">33,6 / 100 </t>
  </si>
  <si>
    <t xml:space="preserve">1 </t>
  </si>
  <si>
    <t>20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</si>
  <si>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</si>
  <si>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</si>
  <si>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 xml:space="preserve">47,98*0,8 </t>
  </si>
  <si>
    <t>54</t>
  </si>
  <si>
    <t>Погрузка при автомобильных перевозках мусора строительного с погрузкой вручную</t>
  </si>
  <si>
    <t xml:space="preserve">47,98*0,2 </t>
  </si>
  <si>
    <t>18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</si>
  <si>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</si>
  <si>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 xml:space="preserve"> </t>
  </si>
  <si>
    <t>19</t>
  </si>
  <si>
    <t>Утилизация отходов 4-5 класса опасности</t>
  </si>
  <si>
    <t>т</t>
  </si>
  <si>
    <t>Раздел 2. Земляные работы</t>
  </si>
  <si>
    <t>55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</si>
  <si>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</si>
  <si>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</si>
  <si>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 xml:space="preserve">(259,2-21,77) / 1000 </t>
  </si>
  <si>
    <t>56</t>
  </si>
  <si>
    <t>Разработка грунта с погрузкой на автомобили-самосвалы экскаваторами с ковшом вместимостью: 0,5 (0,5-0,63) м3, группа грунтов 2</t>
  </si>
  <si>
    <t xml:space="preserve">21,77 / 1000 </t>
  </si>
  <si>
    <t>2</t>
  </si>
  <si>
    <t>Доработка грунта вручную в траншеях глубиной до 2 м без креплений с откосами, группа грунтов: 2</t>
  </si>
  <si>
    <t xml:space="preserve">4,54 / 100 </t>
  </si>
  <si>
    <t>21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</si>
  <si>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</si>
  <si>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57</t>
  </si>
  <si>
    <t>Засыпка траншей и котлованов с перемещением грунта до 5 м бульдозерами мощностью: 59 кВт (80 л.с.), группа грунтов 2</t>
  </si>
  <si>
    <t xml:space="preserve">193,6 / 1000 </t>
  </si>
  <si>
    <t>7</t>
  </si>
  <si>
    <t>Засыпка вручную траншей, пазух котлованов и ям, группа грунтов: 1</t>
  </si>
  <si>
    <t xml:space="preserve">48,4 / 100 </t>
  </si>
  <si>
    <t>Раздел 3. Устройтво фундаментов Фм1-4шт</t>
  </si>
  <si>
    <t>8</t>
  </si>
  <si>
    <t>Устройство бетонной подготовки</t>
  </si>
  <si>
    <t xml:space="preserve">(1,012*4) / 100 </t>
  </si>
  <si>
    <t>5</t>
  </si>
  <si>
    <t>Смеси бетонные тяжелого бетона (БСТ), класс В7,5 (М100)</t>
  </si>
  <si>
    <t>м3</t>
  </si>
  <si>
    <t>9</t>
  </si>
  <si>
    <t>Устройство бетонных фундаментов общего назначения под колонны объемом: до 5 м3</t>
  </si>
  <si>
    <t xml:space="preserve">(4,7*4) / 100 </t>
  </si>
  <si>
    <t>11</t>
  </si>
  <si>
    <t>Смеси бетонные тяжелого бетона (БСТ), класс В25 (М350)</t>
  </si>
  <si>
    <t>58</t>
  </si>
  <si>
    <t>10</t>
  </si>
  <si>
    <t>Сталь арматурная рифленая свариваемая, класс А500С, диаметр 8 мм</t>
  </si>
  <si>
    <t xml:space="preserve">57,1*4/1000 </t>
  </si>
  <si>
    <t>37</t>
  </si>
  <si>
    <t>Сталь арматурная рифленая свариваемая, класс А500С, диаметр 12 мм</t>
  </si>
  <si>
    <t xml:space="preserve">153,3*4/1000*1,06 </t>
  </si>
  <si>
    <t>38</t>
  </si>
  <si>
    <t>Сталь арматурная рифленая свариваемая, класс А500С, диаметр 16 мм</t>
  </si>
  <si>
    <t xml:space="preserve">55,5*4/1000*1,04 </t>
  </si>
  <si>
    <t>59</t>
  </si>
  <si>
    <t>Установка анкерных болтов: при бетонировании в виде сваренных каркасов</t>
  </si>
  <si>
    <t xml:space="preserve">216,64/1000 </t>
  </si>
  <si>
    <t>Гидроизоляция конструкций</t>
  </si>
  <si>
    <t>26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</si>
  <si>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</si>
  <si>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</si>
  <si>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81,91 / 100 </t>
  </si>
  <si>
    <t>62</t>
  </si>
  <si>
    <t>Мастика битумная «Еша»</t>
  </si>
  <si>
    <t>60</t>
  </si>
  <si>
    <t>Праймер битумный производства «Техно-Николь»</t>
  </si>
  <si>
    <t xml:space="preserve">81,91*0,7*2/1000 </t>
  </si>
  <si>
    <t>Раздел 4. Конструкции металлические</t>
  </si>
  <si>
    <t>63</t>
  </si>
  <si>
    <t>Монтаж опорных стоек для пролетов: до 24 м</t>
  </si>
  <si>
    <t xml:space="preserve">1,326+1,357-0,7065 </t>
  </si>
  <si>
    <t>64</t>
  </si>
  <si>
    <t xml:space="preserve">353,25*2/1000 </t>
  </si>
  <si>
    <t>65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</si>
  <si>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</si>
  <si>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 xml:space="preserve">1,357+1,326 </t>
  </si>
  <si>
    <t>66</t>
  </si>
  <si>
    <t>Монтаж стропильных и подстропильных ферм на высоте до 25 м пролетом: до 24 м массой до 3,0 т</t>
  </si>
  <si>
    <t xml:space="preserve">1,69+4,63+2,82-0,688 </t>
  </si>
  <si>
    <t>67</t>
  </si>
  <si>
    <t xml:space="preserve">(157+329,7+200,96)/1000 </t>
  </si>
  <si>
    <t>68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</si>
  <si>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</si>
  <si>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 xml:space="preserve">1,69+2,82 </t>
  </si>
  <si>
    <t>69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</si>
  <si>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</si>
  <si>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70</t>
  </si>
  <si>
    <t>Монтаж связей и распорок из одиночных и парных уголков, гнутосварных профилей для пролетов: до 24 м при высоте здания до 25 м</t>
  </si>
  <si>
    <t>71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</si>
  <si>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</si>
  <si>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72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</si>
  <si>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</si>
  <si>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73</t>
  </si>
  <si>
    <t>182</t>
  </si>
  <si>
    <t>Огрунтовка металлических поверхностей за один раз: грунтовкой цинконаполненной</t>
  </si>
  <si>
    <t xml:space="preserve">(370+10) / 100 </t>
  </si>
  <si>
    <t>Окраска металлических огрунтованных поверхностей: грунт-краской цинконаполненной однокомпонентной полиуретановой</t>
  </si>
  <si>
    <t>Раздел 5. Демонтаж элементов существующей эстакады вблизи корпуса 417</t>
  </si>
  <si>
    <t>Земляные работы</t>
  </si>
  <si>
    <t>39</t>
  </si>
  <si>
    <t>40</t>
  </si>
  <si>
    <t>78</t>
  </si>
  <si>
    <t>41</t>
  </si>
  <si>
    <t>42</t>
  </si>
  <si>
    <t>79</t>
  </si>
  <si>
    <t>80</t>
  </si>
  <si>
    <t>44</t>
  </si>
  <si>
    <t>81</t>
  </si>
  <si>
    <t xml:space="preserve">228,41 / 1000 </t>
  </si>
  <si>
    <t>49</t>
  </si>
  <si>
    <t xml:space="preserve">57,1 / 100 </t>
  </si>
  <si>
    <t>Демонтаж ж/б конструкций</t>
  </si>
  <si>
    <t>82</t>
  </si>
  <si>
    <t>Разборка: железобетонных фундаментов</t>
  </si>
  <si>
    <t>83</t>
  </si>
  <si>
    <t>Погрузка при автомобильных перевозках мусора строительного с погрузкой экскаваторами емкостью ковша до 0,5 м3</t>
  </si>
  <si>
    <t xml:space="preserve">47*0,7 </t>
  </si>
  <si>
    <t>84</t>
  </si>
  <si>
    <t xml:space="preserve">47*0,3 </t>
  </si>
  <si>
    <t>85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</si>
  <si>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</si>
  <si>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м/конструкций</t>
  </si>
  <si>
    <t>51</t>
  </si>
  <si>
    <t>Демонтаж опорных стоек для пролетов: до 24 м</t>
  </si>
  <si>
    <t>52</t>
  </si>
  <si>
    <t>Демонтаж стропильных и подстропильных ферм на высоте до 25 м пролетом: до 24 м массой до 3,0 т</t>
  </si>
  <si>
    <t xml:space="preserve">0,69+3,076+3,25+3,02 </t>
  </si>
  <si>
    <t>53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</si>
  <si>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</si>
  <si>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 xml:space="preserve">1,48+0,606 </t>
  </si>
  <si>
    <t>87</t>
  </si>
  <si>
    <t>Погрузка при автомобильных перевозках металлических конструкций массой до 1 т</t>
  </si>
  <si>
    <t>88</t>
  </si>
  <si>
    <t>Разгрузка при автомобильных перевозках металлических конструкций массой до 1 т</t>
  </si>
  <si>
    <t>89</t>
  </si>
  <si>
    <t>Перенос газопровода среднего давления 60кПа</t>
  </si>
  <si>
    <t>90</t>
  </si>
  <si>
    <t>Демонтаж надземной прокладки стальных газопроводов на металлических опорах, диаметр газопровода: 200 мм</t>
  </si>
  <si>
    <t>100 м</t>
  </si>
  <si>
    <t xml:space="preserve">76 / 100 </t>
  </si>
  <si>
    <t>92</t>
  </si>
  <si>
    <t>Надземная прокладка стальных газопроводов на металлических опорах, диаметр газопровода: 200 мм</t>
  </si>
  <si>
    <t>94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</si>
  <si>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</si>
  <si>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</si>
  <si>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95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</si>
  <si>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</si>
  <si>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</si>
  <si>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 xml:space="preserve">6*4 </t>
  </si>
  <si>
    <t>96</t>
  </si>
  <si>
    <t>Очистка полости трубопровода продувкой воздухом, номинальный диаметр газопровода: 200 мм</t>
  </si>
  <si>
    <t>97</t>
  </si>
  <si>
    <t>Монтаж инвентарного узла для очистки и испытания газопровода, номинальный диаметр газопровода: 200 мм</t>
  </si>
  <si>
    <t>узел</t>
  </si>
  <si>
    <t>98</t>
  </si>
  <si>
    <t>Подъем давления при испытании воздухом газопроводов низкого и среднего давления (до 0,3 МПа) номинальным диаметром: 200 мм</t>
  </si>
  <si>
    <t>99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</si>
  <si>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</si>
  <si>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</si>
  <si>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Перенос теплопроводов</t>
  </si>
  <si>
    <t>100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</si>
  <si>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</si>
  <si>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км</t>
  </si>
  <si>
    <t xml:space="preserve">152/1000 </t>
  </si>
  <si>
    <t>101</t>
  </si>
  <si>
    <t>Разборка стальных трубопроводов в каналах и надземная при номинальном давлении 0,6 МПа, температуре 115°С, диаметр труб: 100 мм</t>
  </si>
  <si>
    <t xml:space="preserve">76/1000 </t>
  </si>
  <si>
    <t>102</t>
  </si>
  <si>
    <t>Разборка стальных трубопроводов в каналах и надземная при номинальном давлении 0,6 МПа, температуре 115°С, диаметр труб: 80 мм</t>
  </si>
  <si>
    <t>103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</si>
  <si>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</si>
  <si>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104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</si>
  <si>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</si>
  <si>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105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</si>
  <si>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</si>
  <si>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</si>
  <si>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</si>
  <si>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</si>
  <si>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</si>
  <si>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</si>
  <si>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02-02-05 АС4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</si>
</sst>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0"/>
    <numFmt numFmtId="166" formatCode="0.0000"/>
    <numFmt numFmtId="167" formatCode="0.0"/>
    <numFmt numFmtId="168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168" fontId="8" fillId="0" borderId="1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top"/>
    </xf>
    <xf numFmtId="49" fontId="1" fillId="2" borderId="1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top" wrapText="1"/>
    </xf>
    <xf numFmtId="164" fontId="1" fillId="2" borderId="1" xfId="0" applyNumberFormat="1" applyFont="1" applyFill="1" applyBorder="1" applyAlignment="1" applyProtection="1">
      <alignment horizontal="right" vertical="top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2" fontId="1" fillId="2" borderId="1" xfId="0" applyNumberFormat="1" applyFont="1" applyFill="1" applyBorder="1" applyAlignment="1" applyProtection="1">
      <alignment horizontal="right" vertical="top" wrapText="1"/>
    </xf>
    <xf numFmtId="165" fontId="1" fillId="2" borderId="1" xfId="0" applyNumberFormat="1" applyFont="1" applyFill="1" applyBorder="1" applyAlignment="1" applyProtection="1">
      <alignment horizontal="right" vertical="top" wrapText="1"/>
    </xf>
    <xf numFmtId="166" fontId="1" fillId="2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01"/>
  <sheetViews>
    <sheetView tabSelected="1" topLeftCell="A2" workbookViewId="0">
      <selection activeCell="H52" sqref="H52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customFormat="1" ht="18" x14ac:dyDescent="0.25">
      <c r="A2" s="43" t="s">
        <v>0</v>
      </c>
      <c r="B2" s="43"/>
      <c r="C2" s="43"/>
      <c r="D2" s="43"/>
      <c r="E2" s="43"/>
      <c r="F2" s="43"/>
      <c r="G2" s="43"/>
      <c r="H2" s="43"/>
    </row>
    <row r="3" spans="1:17" customFormat="1" ht="18" x14ac:dyDescent="0.25">
      <c r="A3" s="43" t="s">
        <v>194</v>
      </c>
      <c r="B3" s="43"/>
      <c r="C3" s="43"/>
      <c r="D3" s="43"/>
      <c r="E3" s="43"/>
      <c r="F3" s="43"/>
      <c r="G3" s="43"/>
      <c r="H3" s="43"/>
    </row>
    <row r="4" spans="1:17" customFormat="1" ht="9.75" customHeight="1" x14ac:dyDescent="0.25">
      <c r="A4" s="4"/>
    </row>
    <row r="5" spans="1:17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46" t="s">
        <v>7</v>
      </c>
      <c r="H5" s="46"/>
    </row>
    <row r="6" spans="1:17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47">
        <v>7</v>
      </c>
      <c r="H6" s="48"/>
    </row>
    <row r="7" spans="1:17" customFormat="1" ht="15" x14ac:dyDescent="0.25">
      <c r="A7" s="45" t="s">
        <v>8</v>
      </c>
      <c r="B7" s="45"/>
      <c r="C7" s="45"/>
      <c r="D7" s="45"/>
      <c r="E7" s="45"/>
      <c r="F7" s="45"/>
      <c r="G7" s="45"/>
      <c r="H7" s="45"/>
      <c r="Q7" s="9" t="s">
        <v>8</v>
      </c>
    </row>
    <row r="8" spans="1:17" customFormat="1" ht="15" x14ac:dyDescent="0.25">
      <c r="A8" s="49">
        <f>IF(J8&lt;&gt;"",COUNTA(J$1:J8),"")</f>
        <v>1</v>
      </c>
      <c r="B8" s="50" t="s">
        <v>9</v>
      </c>
      <c r="C8" s="51" t="s">
        <v>10</v>
      </c>
      <c r="D8" s="52" t="s">
        <v>11</v>
      </c>
      <c r="E8" s="53">
        <v>0.33600000000000002</v>
      </c>
      <c r="F8" s="51"/>
      <c r="G8" s="54"/>
      <c r="H8" s="51" t="s">
        <v>12</v>
      </c>
      <c r="J8" s="2" t="s">
        <v>13</v>
      </c>
      <c r="Q8" s="9"/>
    </row>
    <row r="9" spans="1:17" customFormat="1" ht="33.75" x14ac:dyDescent="0.25">
      <c r="A9" s="49">
        <f>IF(J9&lt;&gt;"",COUNTA(J$1:J9),"")</f>
        <v>2</v>
      </c>
      <c r="B9" s="50" t="s">
        <v>14</v>
      </c>
      <c r="C9" s="51" t="s">
        <v>15</v>
      </c>
      <c r="D9" s="52" t="s">
        <v>16</v>
      </c>
      <c r="E9" s="53">
        <v>38.384</v>
      </c>
      <c r="F9" s="51"/>
      <c r="G9" s="54"/>
      <c r="H9" s="51" t="s">
        <v>17</v>
      </c>
      <c r="J9" s="2" t="s">
        <v>13</v>
      </c>
      <c r="Q9" s="9"/>
    </row>
    <row r="10" spans="1:17" customFormat="1" ht="22.5" x14ac:dyDescent="0.25">
      <c r="A10" s="49">
        <f>IF(J10&lt;&gt;"",COUNTA(J$1:J10),"")</f>
        <v>3</v>
      </c>
      <c r="B10" s="50" t="s">
        <v>18</v>
      </c>
      <c r="C10" s="51" t="s">
        <v>19</v>
      </c>
      <c r="D10" s="52" t="s">
        <v>16</v>
      </c>
      <c r="E10" s="53">
        <v>9.5960000000000001</v>
      </c>
      <c r="F10" s="51"/>
      <c r="G10" s="54"/>
      <c r="H10" s="51" t="s">
        <v>20</v>
      </c>
      <c r="J10" s="2" t="s">
        <v>13</v>
      </c>
      <c r="Q10" s="9"/>
    </row>
    <row r="11" spans="1:17" customFormat="1" ht="33.75" x14ac:dyDescent="0.25">
      <c r="A11" s="49">
        <f>IF(J11&lt;&gt;"",COUNTA(J$1:J11),"")</f>
        <v>4</v>
      </c>
      <c r="B11" s="50" t="s">
        <v>21</v>
      </c>
      <c r="C11" s="51" t="s">
        <v>22</v>
      </c>
      <c r="D11" s="52" t="s">
        <v>16</v>
      </c>
      <c r="E11" s="55">
        <v>47.98</v>
      </c>
      <c r="F11" s="51"/>
      <c r="G11" s="54"/>
      <c r="H11" s="51" t="s">
        <v>23</v>
      </c>
      <c r="J11" s="2" t="s">
        <v>13</v>
      </c>
      <c r="Q11" s="9"/>
    </row>
    <row r="12" spans="1:17" customFormat="1" ht="15" x14ac:dyDescent="0.25">
      <c r="A12" s="49">
        <f>IF(J12&lt;&gt;"",COUNTA(J$1:J12),"")</f>
        <v>5</v>
      </c>
      <c r="B12" s="50" t="s">
        <v>24</v>
      </c>
      <c r="C12" s="51" t="s">
        <v>25</v>
      </c>
      <c r="D12" s="52" t="s">
        <v>26</v>
      </c>
      <c r="E12" s="55">
        <v>47.98</v>
      </c>
      <c r="F12" s="51"/>
      <c r="G12" s="54"/>
      <c r="H12" s="51" t="s">
        <v>23</v>
      </c>
      <c r="J12" s="2" t="s">
        <v>13</v>
      </c>
      <c r="Q12" s="9"/>
    </row>
    <row r="13" spans="1:17" customFormat="1" ht="15" hidden="1" x14ac:dyDescent="0.25">
      <c r="A13" s="45" t="s">
        <v>27</v>
      </c>
      <c r="B13" s="45"/>
      <c r="C13" s="45"/>
      <c r="D13" s="45"/>
      <c r="E13" s="45"/>
      <c r="F13" s="45"/>
      <c r="G13" s="45"/>
      <c r="H13" s="45"/>
      <c r="Q13" s="9" t="s">
        <v>27</v>
      </c>
    </row>
    <row r="14" spans="1:17" customFormat="1" ht="33.75" hidden="1" x14ac:dyDescent="0.25">
      <c r="A14" s="10">
        <f>IF(J14&lt;&gt;"",COUNTA(J$1:J14),"")</f>
        <v>6</v>
      </c>
      <c r="B14" s="11" t="s">
        <v>28</v>
      </c>
      <c r="C14" s="12" t="s">
        <v>29</v>
      </c>
      <c r="D14" s="13" t="s">
        <v>30</v>
      </c>
      <c r="E14" s="14">
        <v>0.23699999999999999</v>
      </c>
      <c r="F14" s="12"/>
      <c r="G14" s="15"/>
      <c r="H14" s="12" t="s">
        <v>31</v>
      </c>
      <c r="J14" s="2" t="s">
        <v>13</v>
      </c>
      <c r="Q14" s="9"/>
    </row>
    <row r="15" spans="1:17" customFormat="1" ht="33.75" hidden="1" x14ac:dyDescent="0.25">
      <c r="A15" s="10">
        <f>IF(J15&lt;&gt;"",COUNTA(J$1:J15),"")</f>
        <v>7</v>
      </c>
      <c r="B15" s="11" t="s">
        <v>32</v>
      </c>
      <c r="C15" s="12" t="s">
        <v>33</v>
      </c>
      <c r="D15" s="13" t="s">
        <v>30</v>
      </c>
      <c r="E15" s="17">
        <v>2.1770000000000001E-2</v>
      </c>
      <c r="F15" s="12"/>
      <c r="G15" s="15"/>
      <c r="H15" s="12" t="s">
        <v>34</v>
      </c>
      <c r="J15" s="2" t="s">
        <v>13</v>
      </c>
      <c r="Q15" s="9"/>
    </row>
    <row r="16" spans="1:17" customFormat="1" ht="22.5" hidden="1" x14ac:dyDescent="0.25">
      <c r="A16" s="10">
        <f>IF(J16&lt;&gt;"",COUNTA(J$1:J16),"")</f>
        <v>8</v>
      </c>
      <c r="B16" s="11" t="s">
        <v>35</v>
      </c>
      <c r="C16" s="12" t="s">
        <v>36</v>
      </c>
      <c r="D16" s="13" t="s">
        <v>11</v>
      </c>
      <c r="E16" s="18">
        <v>4.5400000000000003E-2</v>
      </c>
      <c r="F16" s="12"/>
      <c r="G16" s="15"/>
      <c r="H16" s="12" t="s">
        <v>37</v>
      </c>
      <c r="J16" s="2" t="s">
        <v>13</v>
      </c>
      <c r="Q16" s="9"/>
    </row>
    <row r="17" spans="1:18" customFormat="1" ht="33.75" hidden="1" x14ac:dyDescent="0.25">
      <c r="A17" s="10">
        <f>IF(J17&lt;&gt;"",COUNTA(J$1:J17),"")</f>
        <v>9</v>
      </c>
      <c r="B17" s="11" t="s">
        <v>38</v>
      </c>
      <c r="C17" s="12" t="s">
        <v>39</v>
      </c>
      <c r="D17" s="13" t="s">
        <v>16</v>
      </c>
      <c r="E17" s="19">
        <v>34.799999999999997</v>
      </c>
      <c r="F17" s="12"/>
      <c r="G17" s="15"/>
      <c r="H17" s="12" t="s">
        <v>23</v>
      </c>
      <c r="J17" s="2" t="s">
        <v>13</v>
      </c>
      <c r="Q17" s="9"/>
    </row>
    <row r="18" spans="1:18" customFormat="1" ht="33.75" hidden="1" x14ac:dyDescent="0.25">
      <c r="A18" s="10">
        <f>IF(J18&lt;&gt;"",COUNTA(J$1:J18),"")</f>
        <v>10</v>
      </c>
      <c r="B18" s="11" t="s">
        <v>40</v>
      </c>
      <c r="C18" s="12" t="s">
        <v>41</v>
      </c>
      <c r="D18" s="13" t="s">
        <v>30</v>
      </c>
      <c r="E18" s="18">
        <v>0.19359999999999999</v>
      </c>
      <c r="F18" s="12"/>
      <c r="G18" s="15"/>
      <c r="H18" s="12" t="s">
        <v>42</v>
      </c>
      <c r="J18" s="2" t="s">
        <v>13</v>
      </c>
      <c r="Q18" s="9"/>
    </row>
    <row r="19" spans="1:18" customFormat="1" ht="22.5" hidden="1" x14ac:dyDescent="0.25">
      <c r="A19" s="10">
        <f>IF(J19&lt;&gt;"",COUNTA(J$1:J19),"")</f>
        <v>11</v>
      </c>
      <c r="B19" s="11" t="s">
        <v>43</v>
      </c>
      <c r="C19" s="12" t="s">
        <v>44</v>
      </c>
      <c r="D19" s="13" t="s">
        <v>11</v>
      </c>
      <c r="E19" s="14">
        <v>0.48399999999999999</v>
      </c>
      <c r="F19" s="12"/>
      <c r="G19" s="15"/>
      <c r="H19" s="12" t="s">
        <v>45</v>
      </c>
      <c r="J19" s="2" t="s">
        <v>13</v>
      </c>
      <c r="Q19" s="9"/>
    </row>
    <row r="20" spans="1:18" customFormat="1" ht="15" hidden="1" x14ac:dyDescent="0.25">
      <c r="A20" s="45" t="s">
        <v>46</v>
      </c>
      <c r="B20" s="45"/>
      <c r="C20" s="45"/>
      <c r="D20" s="45"/>
      <c r="E20" s="45"/>
      <c r="F20" s="45"/>
      <c r="G20" s="45"/>
      <c r="H20" s="45"/>
      <c r="Q20" s="9" t="s">
        <v>46</v>
      </c>
    </row>
    <row r="21" spans="1:18" customFormat="1" ht="15" hidden="1" x14ac:dyDescent="0.25">
      <c r="A21" s="10">
        <f>IF(J21&lt;&gt;"",COUNTA(J$1:J21),"")</f>
        <v>12</v>
      </c>
      <c r="B21" s="11" t="s">
        <v>47</v>
      </c>
      <c r="C21" s="12" t="s">
        <v>48</v>
      </c>
      <c r="D21" s="13" t="s">
        <v>11</v>
      </c>
      <c r="E21" s="16">
        <v>0.04</v>
      </c>
      <c r="F21" s="12"/>
      <c r="G21" s="15"/>
      <c r="H21" s="12" t="s">
        <v>49</v>
      </c>
      <c r="J21" s="2" t="s">
        <v>13</v>
      </c>
      <c r="Q21" s="9"/>
    </row>
    <row r="22" spans="1:18" customFormat="1" ht="22.5" hidden="1" x14ac:dyDescent="0.25">
      <c r="A22" s="31">
        <f>IF(J22&lt;&gt;"",COUNTA(J$1:J22),"")</f>
        <v>13</v>
      </c>
      <c r="B22" s="32" t="s">
        <v>50</v>
      </c>
      <c r="C22" s="33" t="s">
        <v>51</v>
      </c>
      <c r="D22" s="34" t="s">
        <v>52</v>
      </c>
      <c r="E22" s="35">
        <v>4.08</v>
      </c>
      <c r="F22" s="33"/>
      <c r="G22" s="36"/>
      <c r="H22" s="33" t="s">
        <v>23</v>
      </c>
      <c r="J22" s="2" t="s">
        <v>13</v>
      </c>
      <c r="Q22" s="9"/>
    </row>
    <row r="23" spans="1:18" customFormat="1" ht="22.5" hidden="1" x14ac:dyDescent="0.25">
      <c r="A23" s="10">
        <f>IF(J23&lt;&gt;"",COUNTA(J$1:J23),"")</f>
        <v>14</v>
      </c>
      <c r="B23" s="11" t="s">
        <v>53</v>
      </c>
      <c r="C23" s="12" t="s">
        <v>54</v>
      </c>
      <c r="D23" s="13" t="s">
        <v>11</v>
      </c>
      <c r="E23" s="14">
        <v>0.188</v>
      </c>
      <c r="F23" s="12"/>
      <c r="G23" s="15"/>
      <c r="H23" s="12" t="s">
        <v>55</v>
      </c>
      <c r="J23" s="2" t="s">
        <v>13</v>
      </c>
      <c r="Q23" s="9"/>
    </row>
    <row r="24" spans="1:18" customFormat="1" ht="22.5" hidden="1" x14ac:dyDescent="0.25">
      <c r="A24" s="31">
        <f>IF(J24&lt;&gt;"",COUNTA(J$1:J24),"")</f>
        <v>15</v>
      </c>
      <c r="B24" s="32" t="s">
        <v>56</v>
      </c>
      <c r="C24" s="33" t="s">
        <v>57</v>
      </c>
      <c r="D24" s="34" t="s">
        <v>52</v>
      </c>
      <c r="E24" s="37">
        <v>0.22839999999999999</v>
      </c>
      <c r="F24" s="33"/>
      <c r="G24" s="36"/>
      <c r="H24" s="33" t="s">
        <v>23</v>
      </c>
      <c r="J24" s="2" t="s">
        <v>13</v>
      </c>
      <c r="Q24" s="9"/>
    </row>
    <row r="25" spans="1:18" customFormat="1" ht="22.5" hidden="1" x14ac:dyDescent="0.25">
      <c r="A25" s="31">
        <f>IF(J25&lt;&gt;"",COUNTA(J$1:J25),"")</f>
        <v>16</v>
      </c>
      <c r="B25" s="32" t="s">
        <v>58</v>
      </c>
      <c r="C25" s="33" t="s">
        <v>57</v>
      </c>
      <c r="D25" s="34" t="s">
        <v>52</v>
      </c>
      <c r="E25" s="35">
        <v>19.18</v>
      </c>
      <c r="F25" s="33"/>
      <c r="G25" s="36"/>
      <c r="H25" s="33" t="s">
        <v>23</v>
      </c>
      <c r="J25" s="2" t="s">
        <v>13</v>
      </c>
      <c r="Q25" s="9"/>
    </row>
    <row r="26" spans="1:18" customFormat="1" ht="22.5" hidden="1" x14ac:dyDescent="0.25">
      <c r="A26" s="31">
        <f>IF(J26&lt;&gt;"",COUNTA(J$1:J26),"")</f>
        <v>17</v>
      </c>
      <c r="B26" s="32" t="s">
        <v>59</v>
      </c>
      <c r="C26" s="33" t="s">
        <v>60</v>
      </c>
      <c r="D26" s="34" t="s">
        <v>26</v>
      </c>
      <c r="E26" s="37">
        <v>0.22839999999999999</v>
      </c>
      <c r="F26" s="33"/>
      <c r="G26" s="36"/>
      <c r="H26" s="33" t="s">
        <v>61</v>
      </c>
      <c r="J26" s="2" t="s">
        <v>13</v>
      </c>
      <c r="Q26" s="9"/>
    </row>
    <row r="27" spans="1:18" customFormat="1" ht="22.5" hidden="1" x14ac:dyDescent="0.25">
      <c r="A27" s="31">
        <f>IF(J27&lt;&gt;"",COUNTA(J$1:J27),"")</f>
        <v>18</v>
      </c>
      <c r="B27" s="32" t="s">
        <v>62</v>
      </c>
      <c r="C27" s="33" t="s">
        <v>63</v>
      </c>
      <c r="D27" s="34" t="s">
        <v>26</v>
      </c>
      <c r="E27" s="35">
        <v>0.65</v>
      </c>
      <c r="F27" s="33"/>
      <c r="G27" s="36"/>
      <c r="H27" s="33" t="s">
        <v>64</v>
      </c>
      <c r="J27" s="2" t="s">
        <v>13</v>
      </c>
      <c r="Q27" s="9"/>
    </row>
    <row r="28" spans="1:18" customFormat="1" ht="22.5" hidden="1" x14ac:dyDescent="0.25">
      <c r="A28" s="31">
        <f>IF(J28&lt;&gt;"",COUNTA(J$1:J28),"")</f>
        <v>19</v>
      </c>
      <c r="B28" s="32" t="s">
        <v>65</v>
      </c>
      <c r="C28" s="33" t="s">
        <v>66</v>
      </c>
      <c r="D28" s="34" t="s">
        <v>26</v>
      </c>
      <c r="E28" s="38">
        <v>0.23100000000000001</v>
      </c>
      <c r="F28" s="33"/>
      <c r="G28" s="36"/>
      <c r="H28" s="33" t="s">
        <v>67</v>
      </c>
      <c r="J28" s="2" t="s">
        <v>13</v>
      </c>
      <c r="Q28" s="9"/>
    </row>
    <row r="29" spans="1:18" customFormat="1" ht="22.5" hidden="1" x14ac:dyDescent="0.25">
      <c r="A29" s="10">
        <f>IF(J29&lt;&gt;"",COUNTA(J$1:J29),"")</f>
        <v>20</v>
      </c>
      <c r="B29" s="11" t="s">
        <v>68</v>
      </c>
      <c r="C29" s="12" t="s">
        <v>69</v>
      </c>
      <c r="D29" s="13" t="s">
        <v>26</v>
      </c>
      <c r="E29" s="17">
        <v>0.21664</v>
      </c>
      <c r="F29" s="12"/>
      <c r="G29" s="15"/>
      <c r="H29" s="12" t="s">
        <v>70</v>
      </c>
      <c r="J29" s="2" t="s">
        <v>13</v>
      </c>
      <c r="Q29" s="9"/>
    </row>
    <row r="30" spans="1:18" customFormat="1" ht="15" hidden="1" x14ac:dyDescent="0.25">
      <c r="A30" s="44" t="s">
        <v>71</v>
      </c>
      <c r="B30" s="44"/>
      <c r="C30" s="44"/>
      <c r="D30" s="44"/>
      <c r="E30" s="44"/>
      <c r="F30" s="44"/>
      <c r="G30" s="44"/>
      <c r="H30" s="44"/>
      <c r="Q30" s="9"/>
      <c r="R30" s="20" t="s">
        <v>71</v>
      </c>
    </row>
    <row r="31" spans="1:18" customFormat="1" ht="33.75" hidden="1" x14ac:dyDescent="0.25">
      <c r="A31" s="10">
        <f>IF(J31&lt;&gt;"",COUNTA(J$1:J31),"")</f>
        <v>21</v>
      </c>
      <c r="B31" s="11" t="s">
        <v>72</v>
      </c>
      <c r="C31" s="12" t="s">
        <v>73</v>
      </c>
      <c r="D31" s="13" t="s">
        <v>74</v>
      </c>
      <c r="E31" s="18">
        <v>0.81910000000000005</v>
      </c>
      <c r="F31" s="12"/>
      <c r="G31" s="15"/>
      <c r="H31" s="12" t="s">
        <v>75</v>
      </c>
      <c r="J31" s="2" t="s">
        <v>13</v>
      </c>
      <c r="Q31" s="9"/>
      <c r="R31" s="20"/>
    </row>
    <row r="32" spans="1:18" customFormat="1" ht="15" hidden="1" x14ac:dyDescent="0.25">
      <c r="A32" s="31">
        <f>IF(J32&lt;&gt;"",COUNTA(J$1:J32),"")</f>
        <v>22</v>
      </c>
      <c r="B32" s="32" t="s">
        <v>76</v>
      </c>
      <c r="C32" s="33" t="s">
        <v>77</v>
      </c>
      <c r="D32" s="34" t="s">
        <v>26</v>
      </c>
      <c r="E32" s="39">
        <v>0.19658400000000001</v>
      </c>
      <c r="F32" s="33"/>
      <c r="G32" s="36"/>
      <c r="H32" s="33" t="s">
        <v>23</v>
      </c>
      <c r="J32" s="2" t="s">
        <v>13</v>
      </c>
      <c r="Q32" s="9"/>
      <c r="R32" s="20"/>
    </row>
    <row r="33" spans="1:18" customFormat="1" ht="15" hidden="1" x14ac:dyDescent="0.25">
      <c r="A33" s="31">
        <f>IF(J33&lt;&gt;"",COUNTA(J$1:J33),"")</f>
        <v>23</v>
      </c>
      <c r="B33" s="32" t="s">
        <v>78</v>
      </c>
      <c r="C33" s="33" t="s">
        <v>79</v>
      </c>
      <c r="D33" s="34" t="s">
        <v>26</v>
      </c>
      <c r="E33" s="38">
        <v>0.115</v>
      </c>
      <c r="F33" s="33"/>
      <c r="G33" s="36"/>
      <c r="H33" s="33" t="s">
        <v>80</v>
      </c>
      <c r="J33" s="2" t="s">
        <v>13</v>
      </c>
      <c r="Q33" s="9"/>
      <c r="R33" s="20"/>
    </row>
    <row r="34" spans="1:18" customFormat="1" ht="15" hidden="1" x14ac:dyDescent="0.25">
      <c r="A34" s="45" t="s">
        <v>81</v>
      </c>
      <c r="B34" s="45"/>
      <c r="C34" s="45"/>
      <c r="D34" s="45"/>
      <c r="E34" s="45"/>
      <c r="F34" s="45"/>
      <c r="G34" s="45"/>
      <c r="H34" s="45"/>
      <c r="Q34" s="9" t="s">
        <v>81</v>
      </c>
      <c r="R34" s="20"/>
    </row>
    <row r="35" spans="1:18" customFormat="1" ht="15" hidden="1" x14ac:dyDescent="0.25">
      <c r="A35" s="10">
        <f>IF(J35&lt;&gt;"",COUNTA(J$1:J35),"")</f>
        <v>24</v>
      </c>
      <c r="B35" s="11" t="s">
        <v>82</v>
      </c>
      <c r="C35" s="12" t="s">
        <v>83</v>
      </c>
      <c r="D35" s="13" t="s">
        <v>26</v>
      </c>
      <c r="E35" s="18">
        <v>1.9764999999999999</v>
      </c>
      <c r="F35" s="12"/>
      <c r="G35" s="15"/>
      <c r="H35" s="12" t="s">
        <v>84</v>
      </c>
      <c r="J35" s="2" t="s">
        <v>13</v>
      </c>
      <c r="Q35" s="9"/>
      <c r="R35" s="20"/>
    </row>
    <row r="36" spans="1:18" customFormat="1" ht="15" hidden="1" x14ac:dyDescent="0.25">
      <c r="A36" s="10">
        <f>IF(J36&lt;&gt;"",COUNTA(J$1:J36),"")</f>
        <v>25</v>
      </c>
      <c r="B36" s="11" t="s">
        <v>85</v>
      </c>
      <c r="C36" s="12" t="s">
        <v>83</v>
      </c>
      <c r="D36" s="13" t="s">
        <v>26</v>
      </c>
      <c r="E36" s="18">
        <v>0.70650000000000002</v>
      </c>
      <c r="F36" s="12"/>
      <c r="G36" s="15"/>
      <c r="H36" s="12" t="s">
        <v>86</v>
      </c>
      <c r="J36" s="2" t="s">
        <v>13</v>
      </c>
      <c r="Q36" s="9"/>
      <c r="R36" s="20"/>
    </row>
    <row r="37" spans="1:18" customFormat="1" ht="33.75" hidden="1" x14ac:dyDescent="0.25">
      <c r="A37" s="31">
        <f>IF(J37&lt;&gt;"",COUNTA(J$1:J37),"")</f>
        <v>26</v>
      </c>
      <c r="B37" s="32" t="s">
        <v>87</v>
      </c>
      <c r="C37" s="33" t="s">
        <v>88</v>
      </c>
      <c r="D37" s="34" t="s">
        <v>26</v>
      </c>
      <c r="E37" s="38">
        <v>2.6829999999999998</v>
      </c>
      <c r="F37" s="33"/>
      <c r="G37" s="36"/>
      <c r="H37" s="33" t="s">
        <v>89</v>
      </c>
      <c r="J37" s="2" t="s">
        <v>13</v>
      </c>
      <c r="Q37" s="9"/>
      <c r="R37" s="20"/>
    </row>
    <row r="38" spans="1:18" customFormat="1" ht="22.5" hidden="1" x14ac:dyDescent="0.25">
      <c r="A38" s="10">
        <f>IF(J38&lt;&gt;"",COUNTA(J$1:J38),"")</f>
        <v>27</v>
      </c>
      <c r="B38" s="11" t="s">
        <v>90</v>
      </c>
      <c r="C38" s="12" t="s">
        <v>91</v>
      </c>
      <c r="D38" s="13" t="s">
        <v>26</v>
      </c>
      <c r="E38" s="14">
        <v>8.452</v>
      </c>
      <c r="F38" s="12"/>
      <c r="G38" s="15"/>
      <c r="H38" s="12" t="s">
        <v>92</v>
      </c>
      <c r="J38" s="2" t="s">
        <v>13</v>
      </c>
      <c r="Q38" s="9"/>
      <c r="R38" s="20"/>
    </row>
    <row r="39" spans="1:18" customFormat="1" ht="22.5" hidden="1" x14ac:dyDescent="0.25">
      <c r="A39" s="10">
        <f>IF(J39&lt;&gt;"",COUNTA(J$1:J39),"")</f>
        <v>28</v>
      </c>
      <c r="B39" s="11" t="s">
        <v>93</v>
      </c>
      <c r="C39" s="12" t="s">
        <v>91</v>
      </c>
      <c r="D39" s="13" t="s">
        <v>26</v>
      </c>
      <c r="E39" s="14">
        <v>0.68799999999999994</v>
      </c>
      <c r="F39" s="12"/>
      <c r="G39" s="15"/>
      <c r="H39" s="12" t="s">
        <v>94</v>
      </c>
      <c r="J39" s="2" t="s">
        <v>13</v>
      </c>
      <c r="Q39" s="9"/>
      <c r="R39" s="20"/>
    </row>
    <row r="40" spans="1:18" customFormat="1" ht="33.75" hidden="1" x14ac:dyDescent="0.25">
      <c r="A40" s="31">
        <f>IF(J40&lt;&gt;"",COUNTA(J$1:J40),"")</f>
        <v>29</v>
      </c>
      <c r="B40" s="32" t="s">
        <v>95</v>
      </c>
      <c r="C40" s="33" t="s">
        <v>96</v>
      </c>
      <c r="D40" s="34" t="s">
        <v>26</v>
      </c>
      <c r="E40" s="35">
        <v>4.51</v>
      </c>
      <c r="F40" s="33"/>
      <c r="G40" s="36"/>
      <c r="H40" s="33" t="s">
        <v>97</v>
      </c>
      <c r="J40" s="2" t="s">
        <v>13</v>
      </c>
      <c r="Q40" s="9"/>
      <c r="R40" s="20"/>
    </row>
    <row r="41" spans="1:18" customFormat="1" ht="33.75" hidden="1" x14ac:dyDescent="0.25">
      <c r="A41" s="31">
        <f>IF(J41&lt;&gt;"",COUNTA(J$1:J41),"")</f>
        <v>30</v>
      </c>
      <c r="B41" s="32" t="s">
        <v>98</v>
      </c>
      <c r="C41" s="33" t="s">
        <v>99</v>
      </c>
      <c r="D41" s="34" t="s">
        <v>26</v>
      </c>
      <c r="E41" s="35">
        <v>4.63</v>
      </c>
      <c r="F41" s="33"/>
      <c r="G41" s="36"/>
      <c r="H41" s="33" t="s">
        <v>23</v>
      </c>
      <c r="J41" s="2" t="s">
        <v>13</v>
      </c>
      <c r="Q41" s="9"/>
      <c r="R41" s="20"/>
    </row>
    <row r="42" spans="1:18" customFormat="1" ht="33.75" hidden="1" x14ac:dyDescent="0.25">
      <c r="A42" s="10">
        <f>IF(J42&lt;&gt;"",COUNTA(J$1:J42),"")</f>
        <v>31</v>
      </c>
      <c r="B42" s="11" t="s">
        <v>100</v>
      </c>
      <c r="C42" s="12" t="s">
        <v>101</v>
      </c>
      <c r="D42" s="13" t="s">
        <v>26</v>
      </c>
      <c r="E42" s="14">
        <v>0.379</v>
      </c>
      <c r="F42" s="12"/>
      <c r="G42" s="15"/>
      <c r="H42" s="12" t="s">
        <v>23</v>
      </c>
      <c r="J42" s="2" t="s">
        <v>13</v>
      </c>
      <c r="Q42" s="9"/>
      <c r="R42" s="20"/>
    </row>
    <row r="43" spans="1:18" customFormat="1" ht="33.75" hidden="1" x14ac:dyDescent="0.25">
      <c r="A43" s="31">
        <f>IF(J43&lt;&gt;"",COUNTA(J$1:J43),"")</f>
        <v>32</v>
      </c>
      <c r="B43" s="32" t="s">
        <v>102</v>
      </c>
      <c r="C43" s="33" t="s">
        <v>103</v>
      </c>
      <c r="D43" s="34" t="s">
        <v>26</v>
      </c>
      <c r="E43" s="38">
        <v>0.379</v>
      </c>
      <c r="F43" s="33"/>
      <c r="G43" s="36"/>
      <c r="H43" s="33" t="s">
        <v>23</v>
      </c>
      <c r="J43" s="2" t="s">
        <v>13</v>
      </c>
      <c r="Q43" s="9"/>
      <c r="R43" s="20"/>
    </row>
    <row r="44" spans="1:18" customFormat="1" ht="33.75" hidden="1" x14ac:dyDescent="0.25">
      <c r="A44" s="10">
        <f>IF(J44&lt;&gt;"",COUNTA(J$1:J44),"")</f>
        <v>33</v>
      </c>
      <c r="B44" s="11" t="s">
        <v>104</v>
      </c>
      <c r="C44" s="12" t="s">
        <v>105</v>
      </c>
      <c r="D44" s="13" t="s">
        <v>26</v>
      </c>
      <c r="E44" s="14">
        <v>0.54400000000000004</v>
      </c>
      <c r="F44" s="12"/>
      <c r="G44" s="15"/>
      <c r="H44" s="12" t="s">
        <v>23</v>
      </c>
      <c r="J44" s="2" t="s">
        <v>13</v>
      </c>
      <c r="Q44" s="9"/>
      <c r="R44" s="20"/>
    </row>
    <row r="45" spans="1:18" customFormat="1" ht="33.75" hidden="1" x14ac:dyDescent="0.25">
      <c r="A45" s="31">
        <f>IF(J45&lt;&gt;"",COUNTA(J$1:J45),"")</f>
        <v>34</v>
      </c>
      <c r="B45" s="32" t="s">
        <v>106</v>
      </c>
      <c r="C45" s="33" t="s">
        <v>103</v>
      </c>
      <c r="D45" s="34" t="s">
        <v>26</v>
      </c>
      <c r="E45" s="38">
        <v>0.54400000000000004</v>
      </c>
      <c r="F45" s="33"/>
      <c r="G45" s="36"/>
      <c r="H45" s="33" t="s">
        <v>23</v>
      </c>
      <c r="J45" s="2" t="s">
        <v>13</v>
      </c>
      <c r="Q45" s="9"/>
      <c r="R45" s="20"/>
    </row>
    <row r="46" spans="1:18" customFormat="1" ht="22.5" hidden="1" x14ac:dyDescent="0.25">
      <c r="A46" s="10">
        <f>IF(J46&lt;&gt;"",COUNTA(J$1:J46),"")</f>
        <v>35</v>
      </c>
      <c r="B46" s="11" t="s">
        <v>107</v>
      </c>
      <c r="C46" s="12" t="s">
        <v>108</v>
      </c>
      <c r="D46" s="13" t="s">
        <v>74</v>
      </c>
      <c r="E46" s="19">
        <v>3.8</v>
      </c>
      <c r="F46" s="12"/>
      <c r="G46" s="15"/>
      <c r="H46" s="12" t="s">
        <v>109</v>
      </c>
      <c r="J46" s="2" t="s">
        <v>13</v>
      </c>
      <c r="Q46" s="9"/>
      <c r="R46" s="20"/>
    </row>
    <row r="47" spans="1:18" customFormat="1" ht="33.75" hidden="1" x14ac:dyDescent="0.25">
      <c r="A47" s="10">
        <f>IF(J47&lt;&gt;"",COUNTA(J$1:J47),"")</f>
        <v>36</v>
      </c>
      <c r="B47" s="11" t="s">
        <v>90</v>
      </c>
      <c r="C47" s="12" t="s">
        <v>110</v>
      </c>
      <c r="D47" s="13" t="s">
        <v>74</v>
      </c>
      <c r="E47" s="19">
        <v>3.8</v>
      </c>
      <c r="F47" s="12"/>
      <c r="G47" s="15"/>
      <c r="H47" s="12" t="s">
        <v>109</v>
      </c>
      <c r="J47" s="2" t="s">
        <v>13</v>
      </c>
      <c r="Q47" s="9"/>
      <c r="R47" s="20"/>
    </row>
    <row r="48" spans="1:18" customFormat="1" ht="15" x14ac:dyDescent="0.25">
      <c r="A48" s="45" t="s">
        <v>111</v>
      </c>
      <c r="B48" s="45"/>
      <c r="C48" s="45"/>
      <c r="D48" s="45"/>
      <c r="E48" s="45"/>
      <c r="F48" s="45"/>
      <c r="G48" s="45"/>
      <c r="H48" s="45"/>
      <c r="Q48" s="9" t="s">
        <v>111</v>
      </c>
      <c r="R48" s="20"/>
    </row>
    <row r="49" spans="1:18" customFormat="1" ht="15" x14ac:dyDescent="0.25">
      <c r="A49" s="44" t="s">
        <v>112</v>
      </c>
      <c r="B49" s="44"/>
      <c r="C49" s="44"/>
      <c r="D49" s="44"/>
      <c r="E49" s="44"/>
      <c r="F49" s="44"/>
      <c r="G49" s="44"/>
      <c r="H49" s="44"/>
      <c r="Q49" s="9"/>
      <c r="R49" s="20" t="s">
        <v>112</v>
      </c>
    </row>
    <row r="50" spans="1:18" customFormat="1" ht="15" x14ac:dyDescent="0.25">
      <c r="A50" s="49">
        <f>IF(J50&lt;&gt;"",COUNTA(J$1:J50),"")</f>
        <v>37</v>
      </c>
      <c r="B50" s="50" t="s">
        <v>113</v>
      </c>
      <c r="C50" s="51" t="s">
        <v>10</v>
      </c>
      <c r="D50" s="52" t="s">
        <v>11</v>
      </c>
      <c r="E50" s="53">
        <v>0.33600000000000002</v>
      </c>
      <c r="F50" s="51"/>
      <c r="G50" s="54"/>
      <c r="H50" s="51" t="s">
        <v>12</v>
      </c>
      <c r="J50" s="2" t="s">
        <v>13</v>
      </c>
      <c r="Q50" s="9"/>
      <c r="R50" s="20"/>
    </row>
    <row r="51" spans="1:18" customFormat="1" ht="33.75" x14ac:dyDescent="0.25">
      <c r="A51" s="49">
        <f>IF(J51&lt;&gt;"",COUNTA(J$1:J51),"")</f>
        <v>38</v>
      </c>
      <c r="B51" s="50" t="s">
        <v>114</v>
      </c>
      <c r="C51" s="51" t="s">
        <v>15</v>
      </c>
      <c r="D51" s="52" t="s">
        <v>16</v>
      </c>
      <c r="E51" s="53">
        <v>38.384</v>
      </c>
      <c r="F51" s="51"/>
      <c r="G51" s="54"/>
      <c r="H51" s="51" t="s">
        <v>17</v>
      </c>
      <c r="J51" s="2" t="s">
        <v>13</v>
      </c>
      <c r="Q51" s="9"/>
      <c r="R51" s="20"/>
    </row>
    <row r="52" spans="1:18" customFormat="1" ht="22.5" x14ac:dyDescent="0.25">
      <c r="A52" s="49">
        <f>IF(J52&lt;&gt;"",COUNTA(J$1:J52),"")</f>
        <v>39</v>
      </c>
      <c r="B52" s="50" t="s">
        <v>115</v>
      </c>
      <c r="C52" s="51" t="s">
        <v>19</v>
      </c>
      <c r="D52" s="52" t="s">
        <v>16</v>
      </c>
      <c r="E52" s="53">
        <v>9.5960000000000001</v>
      </c>
      <c r="F52" s="51"/>
      <c r="G52" s="54"/>
      <c r="H52" s="51" t="s">
        <v>20</v>
      </c>
      <c r="J52" s="2" t="s">
        <v>13</v>
      </c>
      <c r="Q52" s="9"/>
      <c r="R52" s="20"/>
    </row>
    <row r="53" spans="1:18" customFormat="1" ht="33.75" x14ac:dyDescent="0.25">
      <c r="A53" s="49">
        <f>IF(J53&lt;&gt;"",COUNTA(J$1:J53),"")</f>
        <v>40</v>
      </c>
      <c r="B53" s="50" t="s">
        <v>116</v>
      </c>
      <c r="C53" s="51" t="s">
        <v>22</v>
      </c>
      <c r="D53" s="52" t="s">
        <v>16</v>
      </c>
      <c r="E53" s="55">
        <v>47.98</v>
      </c>
      <c r="F53" s="51"/>
      <c r="G53" s="54"/>
      <c r="H53" s="51" t="s">
        <v>23</v>
      </c>
      <c r="J53" s="2" t="s">
        <v>13</v>
      </c>
      <c r="Q53" s="9"/>
      <c r="R53" s="20"/>
    </row>
    <row r="54" spans="1:18" customFormat="1" ht="15" x14ac:dyDescent="0.25">
      <c r="A54" s="49">
        <f>IF(J54&lt;&gt;"",COUNTA(J$1:J54),"")</f>
        <v>41</v>
      </c>
      <c r="B54" s="50" t="s">
        <v>117</v>
      </c>
      <c r="C54" s="51" t="s">
        <v>25</v>
      </c>
      <c r="D54" s="52" t="s">
        <v>26</v>
      </c>
      <c r="E54" s="55">
        <v>47.98</v>
      </c>
      <c r="F54" s="51"/>
      <c r="G54" s="54"/>
      <c r="H54" s="51" t="s">
        <v>23</v>
      </c>
      <c r="J54" s="2" t="s">
        <v>13</v>
      </c>
      <c r="Q54" s="9"/>
      <c r="R54" s="20"/>
    </row>
    <row r="55" spans="1:18" customFormat="1" ht="33.75" x14ac:dyDescent="0.25">
      <c r="A55" s="49">
        <f>IF(J55&lt;&gt;"",COUNTA(J$1:J55),"")</f>
        <v>42</v>
      </c>
      <c r="B55" s="50" t="s">
        <v>118</v>
      </c>
      <c r="C55" s="51" t="s">
        <v>29</v>
      </c>
      <c r="D55" s="52" t="s">
        <v>30</v>
      </c>
      <c r="E55" s="56">
        <v>0.23743</v>
      </c>
      <c r="F55" s="51"/>
      <c r="G55" s="54"/>
      <c r="H55" s="51" t="s">
        <v>31</v>
      </c>
      <c r="J55" s="2" t="s">
        <v>13</v>
      </c>
      <c r="Q55" s="9"/>
      <c r="R55" s="20"/>
    </row>
    <row r="56" spans="1:18" customFormat="1" ht="33.75" x14ac:dyDescent="0.25">
      <c r="A56" s="49">
        <f>IF(J56&lt;&gt;"",COUNTA(J$1:J56),"")</f>
        <v>43</v>
      </c>
      <c r="B56" s="50" t="s">
        <v>119</v>
      </c>
      <c r="C56" s="51" t="s">
        <v>33</v>
      </c>
      <c r="D56" s="52" t="s">
        <v>30</v>
      </c>
      <c r="E56" s="56">
        <v>2.1770000000000001E-2</v>
      </c>
      <c r="F56" s="51"/>
      <c r="G56" s="54"/>
      <c r="H56" s="51" t="s">
        <v>34</v>
      </c>
      <c r="J56" s="2" t="s">
        <v>13</v>
      </c>
      <c r="Q56" s="9"/>
      <c r="R56" s="20"/>
    </row>
    <row r="57" spans="1:18" customFormat="1" ht="22.5" x14ac:dyDescent="0.25">
      <c r="A57" s="49">
        <f>IF(J57&lt;&gt;"",COUNTA(J$1:J57),"")</f>
        <v>44</v>
      </c>
      <c r="B57" s="50" t="s">
        <v>120</v>
      </c>
      <c r="C57" s="51" t="s">
        <v>36</v>
      </c>
      <c r="D57" s="52" t="s">
        <v>11</v>
      </c>
      <c r="E57" s="57">
        <v>4.5400000000000003E-2</v>
      </c>
      <c r="F57" s="51"/>
      <c r="G57" s="54"/>
      <c r="H57" s="51" t="s">
        <v>37</v>
      </c>
      <c r="J57" s="2" t="s">
        <v>13</v>
      </c>
      <c r="Q57" s="9"/>
      <c r="R57" s="20"/>
    </row>
    <row r="58" spans="1:18" customFormat="1" ht="33.75" x14ac:dyDescent="0.25">
      <c r="A58" s="49">
        <f>IF(J58&lt;&gt;"",COUNTA(J$1:J58),"")</f>
        <v>45</v>
      </c>
      <c r="B58" s="50" t="s">
        <v>121</v>
      </c>
      <c r="C58" s="51" t="s">
        <v>41</v>
      </c>
      <c r="D58" s="52" t="s">
        <v>30</v>
      </c>
      <c r="E58" s="56">
        <v>0.22841</v>
      </c>
      <c r="F58" s="51"/>
      <c r="G58" s="54"/>
      <c r="H58" s="51" t="s">
        <v>122</v>
      </c>
      <c r="J58" s="2" t="s">
        <v>13</v>
      </c>
      <c r="Q58" s="9"/>
      <c r="R58" s="20"/>
    </row>
    <row r="59" spans="1:18" customFormat="1" ht="22.5" x14ac:dyDescent="0.25">
      <c r="A59" s="49">
        <f>IF(J59&lt;&gt;"",COUNTA(J$1:J59),"")</f>
        <v>46</v>
      </c>
      <c r="B59" s="50" t="s">
        <v>123</v>
      </c>
      <c r="C59" s="51" t="s">
        <v>44</v>
      </c>
      <c r="D59" s="52" t="s">
        <v>11</v>
      </c>
      <c r="E59" s="53">
        <v>0.57099999999999995</v>
      </c>
      <c r="F59" s="51"/>
      <c r="G59" s="54"/>
      <c r="H59" s="51" t="s">
        <v>124</v>
      </c>
      <c r="J59" s="2" t="s">
        <v>13</v>
      </c>
      <c r="Q59" s="9"/>
      <c r="R59" s="20"/>
    </row>
    <row r="60" spans="1:18" customFormat="1" ht="15" hidden="1" x14ac:dyDescent="0.25">
      <c r="A60" s="44" t="s">
        <v>125</v>
      </c>
      <c r="B60" s="44"/>
      <c r="C60" s="44"/>
      <c r="D60" s="44"/>
      <c r="E60" s="44"/>
      <c r="F60" s="44"/>
      <c r="G60" s="44"/>
      <c r="H60" s="44"/>
      <c r="Q60" s="9"/>
      <c r="R60" s="20" t="s">
        <v>125</v>
      </c>
    </row>
    <row r="61" spans="1:18" customFormat="1" ht="15" hidden="1" x14ac:dyDescent="0.25">
      <c r="A61" s="10">
        <f>IF(J61&lt;&gt;"",COUNTA(J$1:J61),"")</f>
        <v>47</v>
      </c>
      <c r="B61" s="11" t="s">
        <v>126</v>
      </c>
      <c r="C61" s="12" t="s">
        <v>127</v>
      </c>
      <c r="D61" s="13" t="s">
        <v>52</v>
      </c>
      <c r="E61" s="19">
        <v>18.8</v>
      </c>
      <c r="F61" s="12"/>
      <c r="G61" s="15"/>
      <c r="H61" s="12" t="s">
        <v>23</v>
      </c>
      <c r="J61" s="2" t="s">
        <v>13</v>
      </c>
      <c r="Q61" s="9"/>
      <c r="R61" s="20"/>
    </row>
    <row r="62" spans="1:18" customFormat="1" ht="33.75" hidden="1" x14ac:dyDescent="0.25">
      <c r="A62" s="10">
        <f>IF(J62&lt;&gt;"",COUNTA(J$1:J62),"")</f>
        <v>48</v>
      </c>
      <c r="B62" s="11" t="s">
        <v>128</v>
      </c>
      <c r="C62" s="12" t="s">
        <v>129</v>
      </c>
      <c r="D62" s="13" t="s">
        <v>16</v>
      </c>
      <c r="E62" s="19">
        <v>32.9</v>
      </c>
      <c r="F62" s="12"/>
      <c r="G62" s="15"/>
      <c r="H62" s="12" t="s">
        <v>130</v>
      </c>
      <c r="J62" s="2" t="s">
        <v>13</v>
      </c>
      <c r="Q62" s="9"/>
      <c r="R62" s="20"/>
    </row>
    <row r="63" spans="1:18" customFormat="1" ht="22.5" hidden="1" x14ac:dyDescent="0.25">
      <c r="A63" s="10">
        <f>IF(J63&lt;&gt;"",COUNTA(J$1:J63),"")</f>
        <v>49</v>
      </c>
      <c r="B63" s="11" t="s">
        <v>131</v>
      </c>
      <c r="C63" s="12" t="s">
        <v>19</v>
      </c>
      <c r="D63" s="13" t="s">
        <v>16</v>
      </c>
      <c r="E63" s="19">
        <v>14.1</v>
      </c>
      <c r="F63" s="12"/>
      <c r="G63" s="15"/>
      <c r="H63" s="12" t="s">
        <v>132</v>
      </c>
      <c r="J63" s="2" t="s">
        <v>13</v>
      </c>
      <c r="Q63" s="9"/>
      <c r="R63" s="20"/>
    </row>
    <row r="64" spans="1:18" customFormat="1" ht="33.75" hidden="1" x14ac:dyDescent="0.25">
      <c r="A64" s="10">
        <f>IF(J64&lt;&gt;"",COUNTA(J$1:J64),"")</f>
        <v>50</v>
      </c>
      <c r="B64" s="11" t="s">
        <v>133</v>
      </c>
      <c r="C64" s="12" t="s">
        <v>134</v>
      </c>
      <c r="D64" s="13" t="s">
        <v>16</v>
      </c>
      <c r="E64" s="21">
        <v>47</v>
      </c>
      <c r="F64" s="12"/>
      <c r="G64" s="15"/>
      <c r="H64" s="12" t="s">
        <v>23</v>
      </c>
      <c r="J64" s="2" t="s">
        <v>13</v>
      </c>
      <c r="Q64" s="9"/>
      <c r="R64" s="20"/>
    </row>
    <row r="65" spans="1:18" customFormat="1" ht="15" hidden="1" x14ac:dyDescent="0.25">
      <c r="A65" s="44" t="s">
        <v>135</v>
      </c>
      <c r="B65" s="44"/>
      <c r="C65" s="44"/>
      <c r="D65" s="44"/>
      <c r="E65" s="44"/>
      <c r="F65" s="44"/>
      <c r="G65" s="44"/>
      <c r="H65" s="44"/>
      <c r="Q65" s="9"/>
      <c r="R65" s="20" t="s">
        <v>135</v>
      </c>
    </row>
    <row r="66" spans="1:18" customFormat="1" ht="15" hidden="1" x14ac:dyDescent="0.25">
      <c r="A66" s="10">
        <f>IF(J66&lt;&gt;"",COUNTA(J$1:J66),"")</f>
        <v>51</v>
      </c>
      <c r="B66" s="11" t="s">
        <v>136</v>
      </c>
      <c r="C66" s="12" t="s">
        <v>137</v>
      </c>
      <c r="D66" s="13" t="s">
        <v>26</v>
      </c>
      <c r="E66" s="14">
        <v>3.7719999999999998</v>
      </c>
      <c r="F66" s="12"/>
      <c r="G66" s="15"/>
      <c r="H66" s="12" t="s">
        <v>23</v>
      </c>
      <c r="J66" s="2" t="s">
        <v>13</v>
      </c>
      <c r="Q66" s="9"/>
      <c r="R66" s="20"/>
    </row>
    <row r="67" spans="1:18" customFormat="1" ht="22.5" hidden="1" x14ac:dyDescent="0.25">
      <c r="A67" s="10">
        <f>IF(J67&lt;&gt;"",COUNTA(J$1:J67),"")</f>
        <v>52</v>
      </c>
      <c r="B67" s="11" t="s">
        <v>138</v>
      </c>
      <c r="C67" s="12" t="s">
        <v>139</v>
      </c>
      <c r="D67" s="13" t="s">
        <v>26</v>
      </c>
      <c r="E67" s="14">
        <v>10.036</v>
      </c>
      <c r="F67" s="12"/>
      <c r="G67" s="15"/>
      <c r="H67" s="12" t="s">
        <v>140</v>
      </c>
      <c r="J67" s="2" t="s">
        <v>13</v>
      </c>
      <c r="Q67" s="9"/>
      <c r="R67" s="20"/>
    </row>
    <row r="68" spans="1:18" customFormat="1" ht="33.75" hidden="1" x14ac:dyDescent="0.25">
      <c r="A68" s="10">
        <f>IF(J68&lt;&gt;"",COUNTA(J$1:J68),"")</f>
        <v>53</v>
      </c>
      <c r="B68" s="11" t="s">
        <v>141</v>
      </c>
      <c r="C68" s="12" t="s">
        <v>142</v>
      </c>
      <c r="D68" s="13" t="s">
        <v>26</v>
      </c>
      <c r="E68" s="14">
        <v>2.0859999999999999</v>
      </c>
      <c r="F68" s="12"/>
      <c r="G68" s="15"/>
      <c r="H68" s="12" t="s">
        <v>143</v>
      </c>
      <c r="J68" s="2" t="s">
        <v>13</v>
      </c>
      <c r="Q68" s="9"/>
      <c r="R68" s="20"/>
    </row>
    <row r="69" spans="1:18" customFormat="1" ht="22.5" hidden="1" x14ac:dyDescent="0.25">
      <c r="A69" s="10">
        <f>IF(J69&lt;&gt;"",COUNTA(J$1:J69),"")</f>
        <v>54</v>
      </c>
      <c r="B69" s="11" t="s">
        <v>144</v>
      </c>
      <c r="C69" s="12" t="s">
        <v>145</v>
      </c>
      <c r="D69" s="13" t="s">
        <v>16</v>
      </c>
      <c r="E69" s="14">
        <v>15.894</v>
      </c>
      <c r="F69" s="12"/>
      <c r="G69" s="15"/>
      <c r="H69" s="12" t="s">
        <v>23</v>
      </c>
      <c r="J69" s="2" t="s">
        <v>13</v>
      </c>
      <c r="Q69" s="9"/>
      <c r="R69" s="20"/>
    </row>
    <row r="70" spans="1:18" customFormat="1" ht="22.5" hidden="1" x14ac:dyDescent="0.25">
      <c r="A70" s="10">
        <f>IF(J70&lt;&gt;"",COUNTA(J$1:J70),"")</f>
        <v>55</v>
      </c>
      <c r="B70" s="11" t="s">
        <v>146</v>
      </c>
      <c r="C70" s="12" t="s">
        <v>147</v>
      </c>
      <c r="D70" s="13" t="s">
        <v>16</v>
      </c>
      <c r="E70" s="14">
        <v>15.894</v>
      </c>
      <c r="F70" s="12"/>
      <c r="G70" s="15"/>
      <c r="H70" s="12" t="s">
        <v>23</v>
      </c>
      <c r="J70" s="2" t="s">
        <v>13</v>
      </c>
      <c r="Q70" s="9"/>
      <c r="R70" s="20"/>
    </row>
    <row r="71" spans="1:18" customFormat="1" ht="33.75" hidden="1" x14ac:dyDescent="0.25">
      <c r="A71" s="10">
        <f>IF(J71&lt;&gt;"",COUNTA(J$1:J71),"")</f>
        <v>56</v>
      </c>
      <c r="B71" s="11" t="s">
        <v>148</v>
      </c>
      <c r="C71" s="12" t="s">
        <v>134</v>
      </c>
      <c r="D71" s="13" t="s">
        <v>16</v>
      </c>
      <c r="E71" s="14">
        <v>15.894</v>
      </c>
      <c r="F71" s="12"/>
      <c r="G71" s="15"/>
      <c r="H71" s="12" t="s">
        <v>23</v>
      </c>
      <c r="J71" s="2" t="s">
        <v>13</v>
      </c>
      <c r="Q71" s="9"/>
      <c r="R71" s="20"/>
    </row>
    <row r="72" spans="1:18" customFormat="1" ht="15" hidden="1" x14ac:dyDescent="0.25">
      <c r="A72" s="44" t="s">
        <v>149</v>
      </c>
      <c r="B72" s="44"/>
      <c r="C72" s="44"/>
      <c r="D72" s="44"/>
      <c r="E72" s="44"/>
      <c r="F72" s="44"/>
      <c r="G72" s="44"/>
      <c r="H72" s="44"/>
      <c r="Q72" s="9"/>
      <c r="R72" s="20" t="s">
        <v>149</v>
      </c>
    </row>
    <row r="73" spans="1:18" customFormat="1" ht="22.5" hidden="1" x14ac:dyDescent="0.25">
      <c r="A73" s="10">
        <f>IF(J73&lt;&gt;"",COUNTA(J$1:J73),"")</f>
        <v>57</v>
      </c>
      <c r="B73" s="11" t="s">
        <v>150</v>
      </c>
      <c r="C73" s="12" t="s">
        <v>151</v>
      </c>
      <c r="D73" s="13" t="s">
        <v>152</v>
      </c>
      <c r="E73" s="16">
        <v>0.76</v>
      </c>
      <c r="F73" s="12"/>
      <c r="G73" s="15"/>
      <c r="H73" s="12" t="s">
        <v>153</v>
      </c>
      <c r="J73" s="2" t="s">
        <v>13</v>
      </c>
      <c r="Q73" s="9"/>
      <c r="R73" s="20"/>
    </row>
    <row r="74" spans="1:18" customFormat="1" ht="22.5" hidden="1" x14ac:dyDescent="0.25">
      <c r="A74" s="10">
        <f>IF(J74&lt;&gt;"",COUNTA(J$1:J74),"")</f>
        <v>58</v>
      </c>
      <c r="B74" s="11" t="s">
        <v>154</v>
      </c>
      <c r="C74" s="12" t="s">
        <v>155</v>
      </c>
      <c r="D74" s="13" t="s">
        <v>152</v>
      </c>
      <c r="E74" s="16">
        <v>0.76</v>
      </c>
      <c r="F74" s="12"/>
      <c r="G74" s="15"/>
      <c r="H74" s="12" t="s">
        <v>153</v>
      </c>
      <c r="J74" s="2" t="s">
        <v>13</v>
      </c>
      <c r="Q74" s="9"/>
      <c r="R74" s="20"/>
    </row>
    <row r="75" spans="1:18" customFormat="1" ht="33.75" hidden="1" x14ac:dyDescent="0.25">
      <c r="A75" s="10">
        <f>IF(J75&lt;&gt;"",COUNTA(J$1:J75),"")</f>
        <v>59</v>
      </c>
      <c r="B75" s="11" t="s">
        <v>156</v>
      </c>
      <c r="C75" s="12" t="s">
        <v>157</v>
      </c>
      <c r="D75" s="13" t="s">
        <v>158</v>
      </c>
      <c r="E75" s="21">
        <v>6</v>
      </c>
      <c r="F75" s="12"/>
      <c r="G75" s="15"/>
      <c r="H75" s="12" t="s">
        <v>23</v>
      </c>
      <c r="J75" s="2" t="s">
        <v>13</v>
      </c>
      <c r="Q75" s="9"/>
      <c r="R75" s="20"/>
    </row>
    <row r="76" spans="1:18" customFormat="1" ht="33.75" hidden="1" x14ac:dyDescent="0.25">
      <c r="A76" s="10">
        <f>IF(J76&lt;&gt;"",COUNTA(J$1:J76),"")</f>
        <v>60</v>
      </c>
      <c r="B76" s="11" t="s">
        <v>159</v>
      </c>
      <c r="C76" s="12" t="s">
        <v>160</v>
      </c>
      <c r="D76" s="13" t="s">
        <v>161</v>
      </c>
      <c r="E76" s="21">
        <v>24</v>
      </c>
      <c r="F76" s="12"/>
      <c r="G76" s="15"/>
      <c r="H76" s="12" t="s">
        <v>162</v>
      </c>
      <c r="J76" s="2" t="s">
        <v>13</v>
      </c>
      <c r="Q76" s="9"/>
      <c r="R76" s="20"/>
    </row>
    <row r="77" spans="1:18" customFormat="1" ht="22.5" hidden="1" x14ac:dyDescent="0.25">
      <c r="A77" s="10">
        <f>IF(J77&lt;&gt;"",COUNTA(J$1:J77),"")</f>
        <v>61</v>
      </c>
      <c r="B77" s="11" t="s">
        <v>163</v>
      </c>
      <c r="C77" s="12" t="s">
        <v>164</v>
      </c>
      <c r="D77" s="13" t="s">
        <v>152</v>
      </c>
      <c r="E77" s="16">
        <v>0.76</v>
      </c>
      <c r="F77" s="12"/>
      <c r="G77" s="15"/>
      <c r="H77" s="12" t="s">
        <v>153</v>
      </c>
      <c r="J77" s="2" t="s">
        <v>13</v>
      </c>
      <c r="Q77" s="9"/>
      <c r="R77" s="20"/>
    </row>
    <row r="78" spans="1:18" customFormat="1" ht="33.75" hidden="1" x14ac:dyDescent="0.25">
      <c r="A78" s="10">
        <f>IF(J78&lt;&gt;"",COUNTA(J$1:J78),"")</f>
        <v>62</v>
      </c>
      <c r="B78" s="11" t="s">
        <v>165</v>
      </c>
      <c r="C78" s="12" t="s">
        <v>166</v>
      </c>
      <c r="D78" s="13" t="s">
        <v>167</v>
      </c>
      <c r="E78" s="21">
        <v>1</v>
      </c>
      <c r="F78" s="12"/>
      <c r="G78" s="15"/>
      <c r="H78" s="12" t="s">
        <v>23</v>
      </c>
      <c r="J78" s="2" t="s">
        <v>13</v>
      </c>
      <c r="Q78" s="9"/>
      <c r="R78" s="20"/>
    </row>
    <row r="79" spans="1:18" customFormat="1" ht="33.75" hidden="1" x14ac:dyDescent="0.25">
      <c r="A79" s="10">
        <f>IF(J79&lt;&gt;"",COUNTA(J$1:J79),"")</f>
        <v>63</v>
      </c>
      <c r="B79" s="11" t="s">
        <v>168</v>
      </c>
      <c r="C79" s="12" t="s">
        <v>169</v>
      </c>
      <c r="D79" s="13" t="s">
        <v>152</v>
      </c>
      <c r="E79" s="16">
        <v>0.76</v>
      </c>
      <c r="F79" s="12"/>
      <c r="G79" s="15"/>
      <c r="H79" s="12" t="s">
        <v>153</v>
      </c>
      <c r="J79" s="2" t="s">
        <v>13</v>
      </c>
      <c r="Q79" s="9"/>
      <c r="R79" s="20"/>
    </row>
    <row r="80" spans="1:18" customFormat="1" ht="33.75" hidden="1" x14ac:dyDescent="0.25">
      <c r="A80" s="10">
        <f>IF(J80&lt;&gt;"",COUNTA(J$1:J80),"")</f>
        <v>64</v>
      </c>
      <c r="B80" s="11" t="s">
        <v>170</v>
      </c>
      <c r="C80" s="12" t="s">
        <v>171</v>
      </c>
      <c r="D80" s="13" t="s">
        <v>172</v>
      </c>
      <c r="E80" s="21">
        <v>1</v>
      </c>
      <c r="F80" s="12"/>
      <c r="G80" s="15"/>
      <c r="H80" s="12" t="s">
        <v>23</v>
      </c>
      <c r="J80" s="2" t="s">
        <v>13</v>
      </c>
      <c r="Q80" s="9"/>
      <c r="R80" s="20"/>
    </row>
    <row r="81" spans="1:22" customFormat="1" ht="15" hidden="1" x14ac:dyDescent="0.25">
      <c r="A81" s="44" t="s">
        <v>173</v>
      </c>
      <c r="B81" s="44"/>
      <c r="C81" s="44"/>
      <c r="D81" s="44"/>
      <c r="E81" s="44"/>
      <c r="F81" s="44"/>
      <c r="G81" s="44"/>
      <c r="H81" s="44"/>
      <c r="Q81" s="9"/>
      <c r="R81" s="20" t="s">
        <v>173</v>
      </c>
    </row>
    <row r="82" spans="1:22" customFormat="1" ht="33.75" hidden="1" x14ac:dyDescent="0.25">
      <c r="A82" s="10">
        <f>IF(J82&lt;&gt;"",COUNTA(J$1:J82),"")</f>
        <v>65</v>
      </c>
      <c r="B82" s="11" t="s">
        <v>174</v>
      </c>
      <c r="C82" s="12" t="s">
        <v>175</v>
      </c>
      <c r="D82" s="13" t="s">
        <v>176</v>
      </c>
      <c r="E82" s="14">
        <v>0.152</v>
      </c>
      <c r="F82" s="12"/>
      <c r="G82" s="15"/>
      <c r="H82" s="12" t="s">
        <v>177</v>
      </c>
      <c r="J82" s="2" t="s">
        <v>13</v>
      </c>
      <c r="Q82" s="9"/>
      <c r="R82" s="20"/>
    </row>
    <row r="83" spans="1:22" customFormat="1" ht="33.75" hidden="1" x14ac:dyDescent="0.25">
      <c r="A83" s="10">
        <f>IF(J83&lt;&gt;"",COUNTA(J$1:J83),"")</f>
        <v>66</v>
      </c>
      <c r="B83" s="11" t="s">
        <v>178</v>
      </c>
      <c r="C83" s="12" t="s">
        <v>179</v>
      </c>
      <c r="D83" s="13" t="s">
        <v>176</v>
      </c>
      <c r="E83" s="14">
        <v>7.5999999999999998E-2</v>
      </c>
      <c r="F83" s="12"/>
      <c r="G83" s="15"/>
      <c r="H83" s="12" t="s">
        <v>180</v>
      </c>
      <c r="J83" s="2" t="s">
        <v>13</v>
      </c>
      <c r="Q83" s="9"/>
      <c r="R83" s="20"/>
    </row>
    <row r="84" spans="1:22" customFormat="1" ht="33.75" hidden="1" x14ac:dyDescent="0.25">
      <c r="A84" s="10">
        <f>IF(J84&lt;&gt;"",COUNTA(J$1:J84),"")</f>
        <v>67</v>
      </c>
      <c r="B84" s="11" t="s">
        <v>181</v>
      </c>
      <c r="C84" s="12" t="s">
        <v>182</v>
      </c>
      <c r="D84" s="13" t="s">
        <v>176</v>
      </c>
      <c r="E84" s="14">
        <v>7.5999999999999998E-2</v>
      </c>
      <c r="F84" s="12"/>
      <c r="G84" s="15"/>
      <c r="H84" s="12" t="s">
        <v>180</v>
      </c>
      <c r="J84" s="2" t="s">
        <v>13</v>
      </c>
      <c r="Q84" s="9"/>
      <c r="R84" s="20"/>
    </row>
    <row r="85" spans="1:22" customFormat="1" ht="33.75" hidden="1" x14ac:dyDescent="0.25">
      <c r="A85" s="10">
        <f>IF(J85&lt;&gt;"",COUNTA(J$1:J85),"")</f>
        <v>68</v>
      </c>
      <c r="B85" s="11" t="s">
        <v>183</v>
      </c>
      <c r="C85" s="12" t="s">
        <v>184</v>
      </c>
      <c r="D85" s="13" t="s">
        <v>176</v>
      </c>
      <c r="E85" s="14">
        <v>0.152</v>
      </c>
      <c r="F85" s="12"/>
      <c r="G85" s="15"/>
      <c r="H85" s="12" t="s">
        <v>177</v>
      </c>
      <c r="J85" s="2" t="s">
        <v>13</v>
      </c>
      <c r="Q85" s="9"/>
      <c r="R85" s="20"/>
    </row>
    <row r="86" spans="1:22" customFormat="1" ht="33.75" hidden="1" x14ac:dyDescent="0.25">
      <c r="A86" s="10">
        <f>IF(J86&lt;&gt;"",COUNTA(J$1:J86),"")</f>
        <v>69</v>
      </c>
      <c r="B86" s="11" t="s">
        <v>185</v>
      </c>
      <c r="C86" s="12" t="s">
        <v>186</v>
      </c>
      <c r="D86" s="13" t="s">
        <v>176</v>
      </c>
      <c r="E86" s="14">
        <v>7.5999999999999998E-2</v>
      </c>
      <c r="F86" s="12"/>
      <c r="G86" s="15"/>
      <c r="H86" s="12" t="s">
        <v>180</v>
      </c>
      <c r="J86" s="2" t="s">
        <v>13</v>
      </c>
      <c r="Q86" s="9"/>
      <c r="R86" s="20"/>
    </row>
    <row r="87" spans="1:22" customFormat="1" ht="33.75" hidden="1" x14ac:dyDescent="0.25">
      <c r="A87" s="10">
        <f>IF(J87&lt;&gt;"",COUNTA(J$1:J87),"")</f>
        <v>70</v>
      </c>
      <c r="B87" s="11" t="s">
        <v>187</v>
      </c>
      <c r="C87" s="12" t="s">
        <v>188</v>
      </c>
      <c r="D87" s="13" t="s">
        <v>176</v>
      </c>
      <c r="E87" s="14">
        <v>7.5999999999999998E-2</v>
      </c>
      <c r="F87" s="12"/>
      <c r="G87" s="15"/>
      <c r="H87" s="12" t="s">
        <v>180</v>
      </c>
      <c r="J87" s="2" t="s">
        <v>13</v>
      </c>
      <c r="Q87" s="9"/>
      <c r="R87" s="20"/>
    </row>
    <row r="88" spans="1:22" customFormat="1" ht="36.75" customHeight="1" x14ac:dyDescent="0.25"/>
    <row r="89" spans="1:22" s="22" customFormat="1" ht="15" x14ac:dyDescent="0.25">
      <c r="A89" s="23"/>
      <c r="B89" s="24" t="s">
        <v>189</v>
      </c>
      <c r="C89" s="41"/>
      <c r="D89" s="41"/>
      <c r="E89" s="42" t="s">
        <v>190</v>
      </c>
      <c r="F89" s="42"/>
      <c r="G89" s="42"/>
      <c r="H89" s="42"/>
      <c r="I89"/>
      <c r="J89"/>
      <c r="K89"/>
      <c r="L89"/>
      <c r="M89"/>
      <c r="N89"/>
      <c r="O89"/>
      <c r="P89"/>
      <c r="Q89" s="25"/>
      <c r="R89" s="25"/>
      <c r="S89" s="25" t="s">
        <v>191</v>
      </c>
      <c r="T89" s="25" t="s">
        <v>190</v>
      </c>
      <c r="U89" s="25"/>
      <c r="V89" s="25"/>
    </row>
    <row r="90" spans="1:22" s="26" customFormat="1" ht="20.25" customHeight="1" x14ac:dyDescent="0.25">
      <c r="A90" s="27"/>
      <c r="B90" s="24"/>
      <c r="C90" s="40" t="s">
        <v>192</v>
      </c>
      <c r="D90" s="40"/>
      <c r="E90" s="40"/>
      <c r="F90" s="40"/>
      <c r="G90" s="40"/>
      <c r="H90" s="40"/>
      <c r="Q90" s="28"/>
      <c r="R90" s="28"/>
      <c r="S90" s="28"/>
      <c r="T90" s="28"/>
      <c r="U90" s="28"/>
      <c r="V90" s="28"/>
    </row>
    <row r="91" spans="1:22" s="22" customFormat="1" ht="15" x14ac:dyDescent="0.25">
      <c r="A91" s="23"/>
      <c r="B91" s="24" t="s">
        <v>193</v>
      </c>
      <c r="C91" s="41"/>
      <c r="D91" s="41"/>
      <c r="E91" s="42"/>
      <c r="F91" s="42"/>
      <c r="G91" s="42"/>
      <c r="H91" s="42"/>
      <c r="I91"/>
      <c r="J91"/>
      <c r="K91"/>
      <c r="L91"/>
      <c r="M91"/>
      <c r="N91"/>
      <c r="O91"/>
      <c r="P91"/>
      <c r="Q91" s="25"/>
      <c r="R91" s="25"/>
      <c r="S91" s="25"/>
      <c r="T91" s="25"/>
      <c r="U91" s="25" t="s">
        <v>191</v>
      </c>
      <c r="V91" s="25" t="s">
        <v>191</v>
      </c>
    </row>
    <row r="92" spans="1:22" s="26" customFormat="1" ht="20.25" customHeight="1" x14ac:dyDescent="0.25">
      <c r="A92" s="27"/>
      <c r="C92" s="40" t="s">
        <v>192</v>
      </c>
      <c r="D92" s="40"/>
      <c r="E92" s="40"/>
      <c r="F92" s="40"/>
      <c r="G92" s="40"/>
      <c r="H92" s="40"/>
      <c r="Q92" s="28"/>
      <c r="R92" s="28"/>
      <c r="S92" s="28"/>
      <c r="T92" s="28"/>
      <c r="U92" s="28"/>
      <c r="V92" s="28"/>
    </row>
    <row r="94" spans="1:22" customFormat="1" ht="15" x14ac:dyDescent="0.25">
      <c r="B94" s="29"/>
      <c r="D94" s="29"/>
      <c r="F94" s="29"/>
    </row>
    <row r="99" spans="3:3" customFormat="1" ht="15" x14ac:dyDescent="0.25">
      <c r="C99" s="30"/>
    </row>
    <row r="100" spans="3:3" customFormat="1" ht="15" x14ac:dyDescent="0.25">
      <c r="C100" s="30"/>
    </row>
    <row r="101" spans="3:3" customFormat="1" ht="15" x14ac:dyDescent="0.25">
      <c r="C101" s="30"/>
    </row>
  </sheetData>
  <autoFilter ref="A5:H87" xr:uid="{00000000-0001-0000-0000-000000000000}">
    <filterColumn colId="6" showButton="0"/>
  </autoFilter>
  <mergeCells count="21">
    <mergeCell ref="A2:H2"/>
    <mergeCell ref="G5:H5"/>
    <mergeCell ref="G6:H6"/>
    <mergeCell ref="A7:H7"/>
    <mergeCell ref="A13:H13"/>
    <mergeCell ref="C90:H90"/>
    <mergeCell ref="C91:D91"/>
    <mergeCell ref="E91:H91"/>
    <mergeCell ref="C92:H92"/>
    <mergeCell ref="A3:H3"/>
    <mergeCell ref="A60:H60"/>
    <mergeCell ref="A65:H65"/>
    <mergeCell ref="A72:H72"/>
    <mergeCell ref="A81:H81"/>
    <mergeCell ref="C89:D89"/>
    <mergeCell ref="E89:H89"/>
    <mergeCell ref="A20:H20"/>
    <mergeCell ref="A30:H30"/>
    <mergeCell ref="A34:H34"/>
    <mergeCell ref="A48:H48"/>
    <mergeCell ref="A49:H49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02-02-05 (в.5) АС4 - Ведомость </vt:lpstr>
      <vt:lpstr>'02-02-05 (в.5) АС4 - Ведомость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2023-10-16T11:25:04Z</dcterms:modified>
</cp:coreProperties>
</file>