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 сметы_гранд\все сметы\ВОР на основании смет\"/>
    </mc:Choice>
  </mc:AlternateContent>
  <xr:revisionPtr revIDLastSave="0" documentId="13_ncr:11_{26349AF8-C353-4B87-A11F-32B3AF6CD1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2-01 (в.5) НВК2 - Ведомость" sheetId="1" r:id="rId1"/>
  </sheets>
  <definedNames>
    <definedName name="_xlnm._FilterDatabase" localSheetId="0" hidden="1">'06-02-01 (в.5) НВК2 - Ведомость'!$A$5:$H$84</definedName>
    <definedName name="_xlnm.Print_Titles" localSheetId="0">'06-02-01 (в.5) НВК2 - Ведомость'!$6:$6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4" i="1" l="1"/>
  <c r="A83" i="1"/>
  <c r="A82" i="1"/>
  <c r="A81" i="1"/>
  <c r="A80" i="1"/>
  <c r="A79" i="1"/>
  <c r="A77" i="1"/>
  <c r="A76" i="1"/>
  <c r="A75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7" i="1"/>
  <c r="A16" i="1"/>
  <c r="A15" i="1"/>
  <c r="A14" i="1"/>
  <c r="A13" i="1"/>
  <c r="A12" i="1"/>
  <c r="A11" i="1"/>
  <c r="A10" i="1"/>
  <c r="A9" i="1"/>
</calcChain>
</file>

<file path=xl/sharedStrings.xml><?xml version="1.0" encoding="utf-8"?>
<sst xmlns="http://schemas.openxmlformats.org/spreadsheetml/2006/main" count="393" uniqueCount="201">
  <si>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</si>
  <si>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</si>
  <si>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</si>
  <si>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</si>
  <si>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</si>
  <si>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</si>
  <si>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</si>
  <si>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</si>
  <si>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Переустройство хозпитьевого водопровода (В1) к цеху 121/18</t>
  </si>
  <si>
    <t>Земляные работы</t>
  </si>
  <si>
    <t>1</t>
  </si>
  <si>
    <t>Разработка грунта в траншеях экскаватором «обратная лопата» с ковшом вместимостью 0,65 (0,5-1) м3, группа грунтов: 2</t>
  </si>
  <si>
    <t>1000 м3</t>
  </si>
  <si>
    <t xml:space="preserve">146 / 1000 </t>
  </si>
  <si>
    <t xml:space="preserve">1 </t>
  </si>
  <si>
    <t>2</t>
  </si>
  <si>
    <t>Разработка грунта с погрузкой на автомобили-самосвалы экскаваторами с ковшом вместимостью: 0,65 (0,5-1) м3, группа грунтов 2</t>
  </si>
  <si>
    <t xml:space="preserve">14 / 1000 </t>
  </si>
  <si>
    <t>3</t>
  </si>
  <si>
    <t>Разработка грунта в траншеях и котлованах глубиной более 3 м вручную с подъемом краном при наличии креплений, группа грунтов: 2</t>
  </si>
  <si>
    <t>100 м3</t>
  </si>
  <si>
    <t xml:space="preserve">92 / 100 </t>
  </si>
  <si>
    <t>4</t>
  </si>
  <si>
    <t>Доработка грунта вручную в траншеях глубиной до 2 м без креплений с откосами, группа грунтов: 2</t>
  </si>
  <si>
    <t xml:space="preserve">5 / 100 </t>
  </si>
  <si>
    <t>5</t>
  </si>
  <si>
    <t>Засыпка траншей и котлованов с перемещением грунта до 5 м бульдозерами мощностью: 59 кВт (80 л.с.), группа грунтов 2</t>
  </si>
  <si>
    <t xml:space="preserve">231 / 1000 </t>
  </si>
  <si>
    <t>6</t>
  </si>
  <si>
    <t>Перевозка и утилизация отходов 4-5 класса опасности</t>
  </si>
  <si>
    <t>м3</t>
  </si>
  <si>
    <t xml:space="preserve"> </t>
  </si>
  <si>
    <t>7</t>
  </si>
  <si>
    <t>Засыпка пазух котлованов спецсооружений дренирующим песком / присыпка трубопрвода и подбивка пазух, за минусрм 10 см.</t>
  </si>
  <si>
    <t>10 м3</t>
  </si>
  <si>
    <t xml:space="preserve">(10/3*2) / 10 </t>
  </si>
  <si>
    <t>8</t>
  </si>
  <si>
    <t>Песок карьерный</t>
  </si>
  <si>
    <t xml:space="preserve">10*1,1 </t>
  </si>
  <si>
    <t>9</t>
  </si>
  <si>
    <t>Засыпка вручную траншей, пазух котлованов и ям, группа грунтов: 1</t>
  </si>
  <si>
    <t xml:space="preserve">12 / 100 </t>
  </si>
  <si>
    <t>Прокладка трубопровода</t>
  </si>
  <si>
    <t>10</t>
  </si>
  <si>
    <t>Устройство основания под трубопроводы: песчаного</t>
  </si>
  <si>
    <t xml:space="preserve">3 / 10 </t>
  </si>
  <si>
    <t>11</t>
  </si>
  <si>
    <t xml:space="preserve">3,3*1,1 </t>
  </si>
  <si>
    <t>12</t>
  </si>
  <si>
    <t>Укладка трубопроводов из полиэтиленовых труб диаметром: 110 мм</t>
  </si>
  <si>
    <t>км</t>
  </si>
  <si>
    <t xml:space="preserve">38/1000 </t>
  </si>
  <si>
    <t>13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</si>
  <si>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</si>
  <si>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м</t>
  </si>
  <si>
    <t>14</t>
  </si>
  <si>
    <t>Укладка стальных неразрезных кожухов (футляров) в открытых траншеях диаметром: 300 мм</t>
  </si>
  <si>
    <t>100 м</t>
  </si>
  <si>
    <t xml:space="preserve">14 / 100 </t>
  </si>
  <si>
    <t>15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</si>
  <si>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</si>
  <si>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16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</si>
  <si>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</si>
  <si>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 xml:space="preserve">14/1000 </t>
  </si>
  <si>
    <t>17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</si>
  <si>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300 мм</t>
  </si>
  <si>
    <t>18</t>
  </si>
  <si>
    <t>Материал рулонный гидроизоляционный изол, резино-битумный, без полимерных добавок</t>
  </si>
  <si>
    <t>м2</t>
  </si>
  <si>
    <t>19</t>
  </si>
  <si>
    <t>Мастика "Ярославна БПХ-2"</t>
  </si>
  <si>
    <t>т</t>
  </si>
  <si>
    <t xml:space="preserve">0,00406+0,13832 </t>
  </si>
  <si>
    <t>20</t>
  </si>
  <si>
    <t>Установка фасонных частей стальных сварных диаметром: 300-800 мм</t>
  </si>
  <si>
    <t xml:space="preserve">39/1000 </t>
  </si>
  <si>
    <t>21</t>
  </si>
  <si>
    <t>Фасонные части стальные сварные, номинальный диаметр до 800 мм</t>
  </si>
  <si>
    <t>22</t>
  </si>
  <si>
    <t>Отвод крутоизогнутый, радиус кривизны 1,5 мм, номинальное давление до 16 МПа, номинальный диаметр 300 мм, наружный диаметр 325 мм, толщина стенки 7 мм</t>
  </si>
  <si>
    <t>шт</t>
  </si>
  <si>
    <t>23</t>
  </si>
  <si>
    <t>Протаскивание в футляр полиэтиленовых труб диаметром: 110 мм</t>
  </si>
  <si>
    <t>100 м трубы, уложенной в футляр</t>
  </si>
  <si>
    <t>24</t>
  </si>
  <si>
    <t>Заполнение трубопроводов или межтрубного пространства при трубах в футляре: цементным раствором</t>
  </si>
  <si>
    <t>25</t>
  </si>
  <si>
    <t>Раствор готовый кладочный, цементный, М25</t>
  </si>
  <si>
    <t>26</t>
  </si>
  <si>
    <t>Раствор готовый кладочный, цементный, М100</t>
  </si>
  <si>
    <t>27</t>
  </si>
  <si>
    <t>Приварка фланцев к стальным трубопроводам диаметром: 100 мм</t>
  </si>
  <si>
    <t>28</t>
  </si>
  <si>
    <t>Фланцы стальные приварные в комплекте с прокладками, болтами и гайками, номинальное давление 1,0 МПа, номинальный диаметр 100 мм</t>
  </si>
  <si>
    <t>компл</t>
  </si>
  <si>
    <t>29</t>
  </si>
  <si>
    <t>Установка задвижек или клапанов обратных чугунных диаметром: 100 мм</t>
  </si>
  <si>
    <t>30</t>
  </si>
  <si>
    <t>Задвижка с обрезиненным клином 30ч39р IDRA GQF PN10/16
DN100</t>
  </si>
  <si>
    <t>31</t>
  </si>
  <si>
    <t>Установка фасонных частей чугунных диаметром: 125-200 мм</t>
  </si>
  <si>
    <t xml:space="preserve">41,5/1000 </t>
  </si>
  <si>
    <t>32</t>
  </si>
  <si>
    <t>Части чугунные фасонные соединительные к чугунным напорным трубам, наружный диаметр 125-200 мм</t>
  </si>
  <si>
    <t>33</t>
  </si>
  <si>
    <t>Тройник фланцевый из высокопрочного чугуна с внутренним цементно-песчаным покрытием и наружным лаковым покрытием, диаметр 150х100 мм</t>
  </si>
  <si>
    <t>34</t>
  </si>
  <si>
    <t>Установка полиэтиленовых фасонных частей: отводов, колен, патрубков, переходов</t>
  </si>
  <si>
    <t>10 шт</t>
  </si>
  <si>
    <t xml:space="preserve">1 / 10 </t>
  </si>
  <si>
    <t>35</t>
  </si>
  <si>
    <t>Втулка полиэтиленовая под фланец литая удлиненная, ПЭ100, стандартное размерное отношение SDR17, номинальный наружный диаметр 110 мм</t>
  </si>
  <si>
    <t>36</t>
  </si>
  <si>
    <t>Отвод литой полиэтиленовый, электросварной 90°, номинальный внутренний диаметр 100 мм (Прим.)</t>
  </si>
  <si>
    <t>37</t>
  </si>
  <si>
    <t>38</t>
  </si>
  <si>
    <t>Установка неразъемного соединения "полиэтилен-сталь" на газопроводе, диаметр газопровода: свыше 110 до 160 мм</t>
  </si>
  <si>
    <t>39</t>
  </si>
  <si>
    <t>Соединение неразъемное полиэтилен-сталь стандартное размерное отношение SDR11, наружный диаметр 110х108 мм</t>
  </si>
  <si>
    <t>40</t>
  </si>
  <si>
    <t>Установка фасонных частей стальных сварных диаметром: 100-250 мм</t>
  </si>
  <si>
    <t xml:space="preserve">2,5/1000 </t>
  </si>
  <si>
    <t>41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</si>
  <si>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4 мм</t>
  </si>
  <si>
    <t>42</t>
  </si>
  <si>
    <t>Укладка стальных водопроводных труб с гидравлическим испытанием диаметром: 100 мм</t>
  </si>
  <si>
    <t xml:space="preserve">3/1000 </t>
  </si>
  <si>
    <t>43</t>
  </si>
  <si>
    <t>Трубы стальные электросварные прямошовные из стали марок БСт2кп-БСт4кп и БСт2пс-БСт4пс, наружный диаметр 108 мм, толщина стенки 4,0 мм</t>
  </si>
  <si>
    <t>44</t>
  </si>
  <si>
    <t>Нанесение весьма усиленной антикоррозионной битумно-резиновой или битумно-полимерной изоляции на стальные трубопроводы диаметром: 100 мм</t>
  </si>
  <si>
    <t>45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</si>
  <si>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100 мм</t>
  </si>
  <si>
    <t>46</t>
  </si>
  <si>
    <t>47</t>
  </si>
  <si>
    <t xml:space="preserve">0,0003+0,00996 </t>
  </si>
  <si>
    <t>48</t>
  </si>
  <si>
    <t>Установка гильз из стальных труб диаметром: 150 мм</t>
  </si>
  <si>
    <t>49</t>
  </si>
  <si>
    <t>Трубы стальные электросварные прямошовные со снятой фаской из стали марок БСт2кп-БСт4кп и БСт2пс-БСт4пс, наружный диаметр 159 мм, толщина стенки 4 мм</t>
  </si>
  <si>
    <t>50</t>
  </si>
  <si>
    <t>Заделка сальников при проходе труб через фундаменты или стены подвала диаметром: до 100 мм/ прим.</t>
  </si>
  <si>
    <t>51</t>
  </si>
  <si>
    <t>Цемент гипсоглиноземистый расширяющийся</t>
  </si>
  <si>
    <t>52</t>
  </si>
  <si>
    <t>Пакля пропитанная</t>
  </si>
  <si>
    <t>кг</t>
  </si>
  <si>
    <t>53</t>
  </si>
  <si>
    <t>Мастика битумно-кукерсольная холодная</t>
  </si>
  <si>
    <t>54</t>
  </si>
  <si>
    <t>Муфта защитная полиэтиленовая для прохода труб сквозь стену, номинальный наружный диаметр 110 мм</t>
  </si>
  <si>
    <t>55</t>
  </si>
  <si>
    <t>Сверление установками алмазного бурения горизонтальных отверстий в густоармированных железобетонных конструкциях глубиной 200 мм диаметром: 300 мм</t>
  </si>
  <si>
    <t>100 отверстий</t>
  </si>
  <si>
    <t xml:space="preserve">1 / 100 </t>
  </si>
  <si>
    <t>56</t>
  </si>
  <si>
    <t>57</t>
  </si>
  <si>
    <t>Анкер высокопрочный забивной, АВЗ-10/500</t>
  </si>
  <si>
    <t>58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</si>
  <si>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300 мм</t>
  </si>
  <si>
    <t>59</t>
  </si>
  <si>
    <t>Установка закладных деталей весом: до 4 кг</t>
  </si>
  <si>
    <t xml:space="preserve">2,1/1000 </t>
  </si>
  <si>
    <t>60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</si>
  <si>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</si>
  <si>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61</t>
  </si>
  <si>
    <t>Заделка отверстий, гнезд и борозд: в стенах и перегородках железобетонных площадью до 0,2 м2</t>
  </si>
  <si>
    <t>62</t>
  </si>
  <si>
    <t>Смеси бетонные тяжелого бетона (БСТ), класс В20 (М250)</t>
  </si>
  <si>
    <t>63</t>
  </si>
  <si>
    <t>Заполнение трубопроводов или межтрубного пространства при трубах в футляре: бетоном/ прим. матикой</t>
  </si>
  <si>
    <t>64</t>
  </si>
  <si>
    <t>ПРОПИСАТЬ РАСХОД В ВОР_Мастика герметизирующая бутилкаучуковая вязкоэластичная</t>
  </si>
  <si>
    <t>Демонтажные работы внутри цеха.</t>
  </si>
  <si>
    <t>65</t>
  </si>
  <si>
    <t>Устройство подстилающих слоев: бетонных / демонтаж</t>
  </si>
  <si>
    <t>66</t>
  </si>
  <si>
    <t>Устройство полов бетонных толщиной: 200 мм / демонтаж</t>
  </si>
  <si>
    <t>100 м2</t>
  </si>
  <si>
    <t>67</t>
  </si>
  <si>
    <t>Разработка и обратная засыпка грунта вручную при подводке, смене или усилении фундаментов, грунты: 1-2 группы, без крепления</t>
  </si>
  <si>
    <t xml:space="preserve">2 / 100 </t>
  </si>
  <si>
    <t>Восстановление конструкций пола</t>
  </si>
  <si>
    <t>68</t>
  </si>
  <si>
    <t>Уплотнение грунта: щебнем</t>
  </si>
  <si>
    <t>69</t>
  </si>
  <si>
    <t>Щебень известняковый М600 фр. 20/40</t>
  </si>
  <si>
    <t>70</t>
  </si>
  <si>
    <t>Устройство подстилающих слоев: бетонных</t>
  </si>
  <si>
    <t>71</t>
  </si>
  <si>
    <t>Смеси бетонные тяжелого бетона (БСТ), класс В10 (М150)</t>
  </si>
  <si>
    <t>72</t>
  </si>
  <si>
    <t>Устройство полов бетонных толщиной: 200 мм</t>
  </si>
  <si>
    <t>73</t>
  </si>
  <si>
    <t>Составил:</t>
  </si>
  <si>
    <t>(Князева В.И.)</t>
  </si>
  <si>
    <t/>
  </si>
  <si>
    <t>[должность, подпись (инициалы, фамилия)]</t>
  </si>
  <si>
    <t>Проверил:</t>
  </si>
  <si>
    <t>06-02-01 НВК2</t>
  </si>
  <si>
    <t>ГЛУБИНА СВЕРЛЕНИЯ, ПРОПИСАТЬ В ВОР_На каждые 10 мм изменения глубины сверления добавлять или исключать: к расценке 46-03-004-15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</si>
</sst>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0.0000"/>
    <numFmt numFmtId="167" formatCode="0.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  <font>
      <i/>
      <sz val="8"/>
      <color theme="4"/>
      <name val="Arial"/>
      <family val="2"/>
      <charset val="204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  <xf numFmtId="0" fontId="8" fillId="0" borderId="1" xfId="0" applyNumberFormat="1" applyFont="1" applyFill="1" applyBorder="1" applyAlignment="1" applyProtection="1">
      <alignment horizontal="center" vertical="top"/>
    </xf>
    <xf numFmtId="49" fontId="8" fillId="0" borderId="1" xfId="0" applyNumberFormat="1" applyFont="1" applyFill="1" applyBorder="1" applyAlignment="1" applyProtection="1">
      <alignment horizontal="center" vertical="top" wrapText="1"/>
    </xf>
    <xf numFmtId="0" fontId="8" fillId="0" borderId="1" xfId="0" applyNumberFormat="1" applyFont="1" applyFill="1" applyBorder="1" applyAlignment="1" applyProtection="1">
      <alignment horizontal="left" vertical="top" wrapText="1"/>
    </xf>
    <xf numFmtId="0" fontId="8" fillId="0" borderId="1" xfId="0" applyNumberFormat="1" applyFont="1" applyFill="1" applyBorder="1" applyAlignment="1" applyProtection="1">
      <alignment horizontal="center" vertical="top" wrapText="1"/>
    </xf>
    <xf numFmtId="1" fontId="8" fillId="0" borderId="1" xfId="0" applyNumberFormat="1" applyFont="1" applyFill="1" applyBorder="1" applyAlignment="1" applyProtection="1">
      <alignment horizontal="right" vertical="top" wrapText="1"/>
    </xf>
    <xf numFmtId="0" fontId="8" fillId="0" borderId="1" xfId="0" applyNumberFormat="1" applyFont="1" applyFill="1" applyBorder="1" applyAlignment="1" applyProtection="1">
      <alignment horizontal="right" vertical="top" wrapText="1"/>
    </xf>
    <xf numFmtId="2" fontId="8" fillId="0" borderId="1" xfId="0" applyNumberFormat="1" applyFont="1" applyFill="1" applyBorder="1" applyAlignment="1" applyProtection="1">
      <alignment horizontal="right" vertical="top" wrapText="1"/>
    </xf>
    <xf numFmtId="164" fontId="8" fillId="0" borderId="1" xfId="0" applyNumberFormat="1" applyFont="1" applyFill="1" applyBorder="1" applyAlignment="1" applyProtection="1">
      <alignment horizontal="right" vertical="top" wrapText="1"/>
    </xf>
    <xf numFmtId="166" fontId="8" fillId="0" borderId="1" xfId="0" applyNumberFormat="1" applyFont="1" applyFill="1" applyBorder="1" applyAlignment="1" applyProtection="1">
      <alignment horizontal="right" vertical="top" wrapText="1"/>
    </xf>
    <xf numFmtId="167" fontId="8" fillId="0" borderId="1" xfId="0" applyNumberFormat="1" applyFont="1" applyFill="1" applyBorder="1" applyAlignment="1" applyProtection="1">
      <alignment horizontal="right" vertical="top" wrapText="1"/>
    </xf>
    <xf numFmtId="165" fontId="8" fillId="0" borderId="1" xfId="0" applyNumberFormat="1" applyFont="1" applyFill="1" applyBorder="1" applyAlignment="1" applyProtection="1">
      <alignment horizontal="right" vertical="top" wrapText="1"/>
    </xf>
    <xf numFmtId="0" fontId="1" fillId="2" borderId="1" xfId="0" applyNumberFormat="1" applyFont="1" applyFill="1" applyBorder="1" applyAlignment="1" applyProtection="1">
      <alignment horizontal="center" vertical="top"/>
    </xf>
    <xf numFmtId="49" fontId="1" fillId="2" borderId="1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center" vertical="top" wrapText="1"/>
    </xf>
    <xf numFmtId="1" fontId="1" fillId="2" borderId="1" xfId="0" applyNumberFormat="1" applyFont="1" applyFill="1" applyBorder="1" applyAlignment="1" applyProtection="1">
      <alignment horizontal="right" vertical="top" wrapText="1"/>
    </xf>
    <xf numFmtId="0" fontId="1" fillId="2" borderId="1" xfId="0" applyNumberFormat="1" applyFont="1" applyFill="1" applyBorder="1" applyAlignment="1" applyProtection="1">
      <alignment horizontal="right" vertical="top" wrapText="1"/>
    </xf>
    <xf numFmtId="0" fontId="9" fillId="2" borderId="1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98"/>
  <sheetViews>
    <sheetView tabSelected="1" workbookViewId="0">
      <selection activeCell="K11" sqref="K11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19" width="55.140625" style="3" hidden="1" customWidth="1"/>
    <col min="20" max="20" width="69" style="3" hidden="1" customWidth="1"/>
    <col min="21" max="21" width="55.140625" style="3" hidden="1" customWidth="1"/>
    <col min="22" max="22" width="69" style="3" hidden="1" customWidth="1"/>
    <col min="23" max="16384" width="9.140625" style="2"/>
  </cols>
  <sheetData>
    <row r="2" spans="1:18" customFormat="1" ht="18" x14ac:dyDescent="0.25">
      <c r="A2" s="30" t="s">
        <v>0</v>
      </c>
      <c r="B2" s="30"/>
      <c r="C2" s="30"/>
      <c r="D2" s="30"/>
      <c r="E2" s="30"/>
      <c r="F2" s="30"/>
      <c r="G2" s="30"/>
      <c r="H2" s="30"/>
    </row>
    <row r="3" spans="1:18" customFormat="1" ht="18" x14ac:dyDescent="0.25">
      <c r="A3" s="30" t="s">
        <v>199</v>
      </c>
      <c r="B3" s="30"/>
      <c r="C3" s="30"/>
      <c r="D3" s="30"/>
      <c r="E3" s="30"/>
      <c r="F3" s="30"/>
      <c r="G3" s="30"/>
      <c r="H3" s="30"/>
    </row>
    <row r="4" spans="1:18" customFormat="1" ht="9.75" customHeight="1" x14ac:dyDescent="0.25">
      <c r="A4" s="4"/>
    </row>
    <row r="5" spans="1:18" customFormat="1" ht="36" customHeight="1" x14ac:dyDescent="0.25">
      <c r="A5" s="5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31" t="s">
        <v>7</v>
      </c>
      <c r="H5" s="31"/>
    </row>
    <row r="6" spans="1:18" customFormat="1" ht="15" x14ac:dyDescent="0.25">
      <c r="A6" s="7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32">
        <v>7</v>
      </c>
      <c r="H6" s="33"/>
    </row>
    <row r="7" spans="1:18" customFormat="1" ht="15" x14ac:dyDescent="0.25">
      <c r="A7" s="34" t="s">
        <v>8</v>
      </c>
      <c r="B7" s="34"/>
      <c r="C7" s="34"/>
      <c r="D7" s="34"/>
      <c r="E7" s="34"/>
      <c r="F7" s="34"/>
      <c r="G7" s="34"/>
      <c r="H7" s="34"/>
      <c r="Q7" s="9" t="s">
        <v>8</v>
      </c>
    </row>
    <row r="8" spans="1:18" customFormat="1" ht="15" x14ac:dyDescent="0.25">
      <c r="A8" s="35" t="s">
        <v>9</v>
      </c>
      <c r="B8" s="35"/>
      <c r="C8" s="35"/>
      <c r="D8" s="35"/>
      <c r="E8" s="35"/>
      <c r="F8" s="35"/>
      <c r="G8" s="35"/>
      <c r="H8" s="35"/>
      <c r="Q8" s="9"/>
      <c r="R8" s="10" t="s">
        <v>9</v>
      </c>
    </row>
    <row r="9" spans="1:18" customFormat="1" ht="33.75" x14ac:dyDescent="0.25">
      <c r="A9" s="11">
        <f>IF(J9&lt;&gt;"",COUNTA(J$1:J9),"")</f>
        <v>1</v>
      </c>
      <c r="B9" s="12" t="s">
        <v>10</v>
      </c>
      <c r="C9" s="13" t="s">
        <v>11</v>
      </c>
      <c r="D9" s="14" t="s">
        <v>12</v>
      </c>
      <c r="E9" s="15">
        <v>0.14599999999999999</v>
      </c>
      <c r="F9" s="13"/>
      <c r="G9" s="16"/>
      <c r="H9" s="13" t="s">
        <v>13</v>
      </c>
      <c r="J9" s="2" t="s">
        <v>14</v>
      </c>
      <c r="Q9" s="9"/>
      <c r="R9" s="10"/>
    </row>
    <row r="10" spans="1:18" customFormat="1" ht="33.75" x14ac:dyDescent="0.25">
      <c r="A10" s="11">
        <f>IF(J10&lt;&gt;"",COUNTA(J$1:J10),"")</f>
        <v>2</v>
      </c>
      <c r="B10" s="12" t="s">
        <v>15</v>
      </c>
      <c r="C10" s="13" t="s">
        <v>16</v>
      </c>
      <c r="D10" s="14" t="s">
        <v>12</v>
      </c>
      <c r="E10" s="15">
        <v>1.4E-2</v>
      </c>
      <c r="F10" s="13"/>
      <c r="G10" s="16"/>
      <c r="H10" s="13" t="s">
        <v>17</v>
      </c>
      <c r="J10" s="2" t="s">
        <v>14</v>
      </c>
      <c r="Q10" s="9"/>
      <c r="R10" s="10"/>
    </row>
    <row r="11" spans="1:18" customFormat="1" ht="33.75" x14ac:dyDescent="0.25">
      <c r="A11" s="11">
        <f>IF(J11&lt;&gt;"",COUNTA(J$1:J11),"")</f>
        <v>3</v>
      </c>
      <c r="B11" s="12" t="s">
        <v>18</v>
      </c>
      <c r="C11" s="13" t="s">
        <v>19</v>
      </c>
      <c r="D11" s="14" t="s">
        <v>20</v>
      </c>
      <c r="E11" s="17">
        <v>0.92</v>
      </c>
      <c r="F11" s="13"/>
      <c r="G11" s="16"/>
      <c r="H11" s="13" t="s">
        <v>21</v>
      </c>
      <c r="J11" s="2" t="s">
        <v>14</v>
      </c>
      <c r="Q11" s="9"/>
      <c r="R11" s="10"/>
    </row>
    <row r="12" spans="1:18" customFormat="1" ht="22.5" x14ac:dyDescent="0.25">
      <c r="A12" s="11">
        <f>IF(J12&lt;&gt;"",COUNTA(J$1:J12),"")</f>
        <v>4</v>
      </c>
      <c r="B12" s="12" t="s">
        <v>22</v>
      </c>
      <c r="C12" s="13" t="s">
        <v>23</v>
      </c>
      <c r="D12" s="14" t="s">
        <v>20</v>
      </c>
      <c r="E12" s="17">
        <v>0.05</v>
      </c>
      <c r="F12" s="13"/>
      <c r="G12" s="16"/>
      <c r="H12" s="13" t="s">
        <v>24</v>
      </c>
      <c r="J12" s="2" t="s">
        <v>14</v>
      </c>
      <c r="Q12" s="9"/>
      <c r="R12" s="10"/>
    </row>
    <row r="13" spans="1:18" customFormat="1" ht="33.75" x14ac:dyDescent="0.25">
      <c r="A13" s="11">
        <f>IF(J13&lt;&gt;"",COUNTA(J$1:J13),"")</f>
        <v>5</v>
      </c>
      <c r="B13" s="12" t="s">
        <v>25</v>
      </c>
      <c r="C13" s="13" t="s">
        <v>26</v>
      </c>
      <c r="D13" s="14" t="s">
        <v>12</v>
      </c>
      <c r="E13" s="15">
        <v>0.23100000000000001</v>
      </c>
      <c r="F13" s="13"/>
      <c r="G13" s="16"/>
      <c r="H13" s="13" t="s">
        <v>27</v>
      </c>
      <c r="J13" s="2" t="s">
        <v>14</v>
      </c>
      <c r="Q13" s="9"/>
      <c r="R13" s="10"/>
    </row>
    <row r="14" spans="1:18" customFormat="1" ht="15" x14ac:dyDescent="0.25">
      <c r="A14" s="11">
        <f>IF(J14&lt;&gt;"",COUNTA(J$1:J14),"")</f>
        <v>6</v>
      </c>
      <c r="B14" s="12" t="s">
        <v>28</v>
      </c>
      <c r="C14" s="13" t="s">
        <v>29</v>
      </c>
      <c r="D14" s="14" t="s">
        <v>30</v>
      </c>
      <c r="E14" s="18">
        <v>14</v>
      </c>
      <c r="F14" s="13"/>
      <c r="G14" s="16"/>
      <c r="H14" s="13" t="s">
        <v>31</v>
      </c>
      <c r="J14" s="2" t="s">
        <v>14</v>
      </c>
      <c r="Q14" s="9"/>
      <c r="R14" s="10"/>
    </row>
    <row r="15" spans="1:18" customFormat="1" ht="33.75" x14ac:dyDescent="0.25">
      <c r="A15" s="11">
        <f>IF(J15&lt;&gt;"",COUNTA(J$1:J15),"")</f>
        <v>7</v>
      </c>
      <c r="B15" s="12" t="s">
        <v>32</v>
      </c>
      <c r="C15" s="13" t="s">
        <v>33</v>
      </c>
      <c r="D15" s="14" t="s">
        <v>34</v>
      </c>
      <c r="E15" s="17">
        <v>0.67</v>
      </c>
      <c r="F15" s="13"/>
      <c r="G15" s="16"/>
      <c r="H15" s="13" t="s">
        <v>35</v>
      </c>
      <c r="J15" s="2" t="s">
        <v>14</v>
      </c>
      <c r="Q15" s="9"/>
      <c r="R15" s="10"/>
    </row>
    <row r="16" spans="1:18" customFormat="1" ht="15" x14ac:dyDescent="0.25">
      <c r="A16" s="39">
        <f>IF(J16&lt;&gt;"",COUNTA(J$1:J16),"")</f>
        <v>8</v>
      </c>
      <c r="B16" s="40" t="s">
        <v>36</v>
      </c>
      <c r="C16" s="41" t="s">
        <v>37</v>
      </c>
      <c r="D16" s="42" t="s">
        <v>30</v>
      </c>
      <c r="E16" s="43">
        <v>11</v>
      </c>
      <c r="F16" s="41"/>
      <c r="G16" s="44"/>
      <c r="H16" s="41" t="s">
        <v>38</v>
      </c>
      <c r="J16" s="2" t="s">
        <v>14</v>
      </c>
      <c r="Q16" s="9"/>
      <c r="R16" s="10"/>
    </row>
    <row r="17" spans="1:18" customFormat="1" ht="22.5" x14ac:dyDescent="0.25">
      <c r="A17" s="11">
        <f>IF(J17&lt;&gt;"",COUNTA(J$1:J17),"")</f>
        <v>9</v>
      </c>
      <c r="B17" s="12" t="s">
        <v>39</v>
      </c>
      <c r="C17" s="13" t="s">
        <v>40</v>
      </c>
      <c r="D17" s="14" t="s">
        <v>20</v>
      </c>
      <c r="E17" s="17">
        <v>0.12</v>
      </c>
      <c r="F17" s="13"/>
      <c r="G17" s="16"/>
      <c r="H17" s="13" t="s">
        <v>41</v>
      </c>
      <c r="J17" s="2" t="s">
        <v>14</v>
      </c>
      <c r="Q17" s="9"/>
      <c r="R17" s="10"/>
    </row>
    <row r="18" spans="1:18" customFormat="1" ht="15" x14ac:dyDescent="0.25">
      <c r="A18" s="35" t="s">
        <v>42</v>
      </c>
      <c r="B18" s="35"/>
      <c r="C18" s="35"/>
      <c r="D18" s="35"/>
      <c r="E18" s="35"/>
      <c r="F18" s="35"/>
      <c r="G18" s="35"/>
      <c r="H18" s="35"/>
      <c r="Q18" s="9"/>
      <c r="R18" s="10" t="s">
        <v>42</v>
      </c>
    </row>
    <row r="19" spans="1:18" customFormat="1" ht="15" x14ac:dyDescent="0.25">
      <c r="A19" s="11">
        <f>IF(J19&lt;&gt;"",COUNTA(J$1:J19),"")</f>
        <v>10</v>
      </c>
      <c r="B19" s="12" t="s">
        <v>43</v>
      </c>
      <c r="C19" s="13" t="s">
        <v>44</v>
      </c>
      <c r="D19" s="14" t="s">
        <v>34</v>
      </c>
      <c r="E19" s="19">
        <v>0.3</v>
      </c>
      <c r="F19" s="13"/>
      <c r="G19" s="16"/>
      <c r="H19" s="13" t="s">
        <v>45</v>
      </c>
      <c r="J19" s="2" t="s">
        <v>14</v>
      </c>
      <c r="Q19" s="9"/>
      <c r="R19" s="10"/>
    </row>
    <row r="20" spans="1:18" customFormat="1" ht="15" x14ac:dyDescent="0.25">
      <c r="A20" s="39">
        <f>IF(J20&lt;&gt;"",COUNTA(J$1:J20),"")</f>
        <v>11</v>
      </c>
      <c r="B20" s="40" t="s">
        <v>46</v>
      </c>
      <c r="C20" s="41" t="s">
        <v>37</v>
      </c>
      <c r="D20" s="42" t="s">
        <v>30</v>
      </c>
      <c r="E20" s="45">
        <v>3.63</v>
      </c>
      <c r="F20" s="41"/>
      <c r="G20" s="44"/>
      <c r="H20" s="41" t="s">
        <v>47</v>
      </c>
      <c r="J20" s="2" t="s">
        <v>14</v>
      </c>
      <c r="Q20" s="9"/>
      <c r="R20" s="10"/>
    </row>
    <row r="21" spans="1:18" customFormat="1" ht="22.5" x14ac:dyDescent="0.25">
      <c r="A21" s="11">
        <f>IF(J21&lt;&gt;"",COUNTA(J$1:J21),"")</f>
        <v>12</v>
      </c>
      <c r="B21" s="12" t="s">
        <v>48</v>
      </c>
      <c r="C21" s="13" t="s">
        <v>49</v>
      </c>
      <c r="D21" s="14" t="s">
        <v>50</v>
      </c>
      <c r="E21" s="15">
        <v>3.7999999999999999E-2</v>
      </c>
      <c r="F21" s="13"/>
      <c r="G21" s="16"/>
      <c r="H21" s="13" t="s">
        <v>51</v>
      </c>
      <c r="J21" s="2" t="s">
        <v>14</v>
      </c>
      <c r="Q21" s="9"/>
      <c r="R21" s="10"/>
    </row>
    <row r="22" spans="1:18" customFormat="1" ht="33.75" x14ac:dyDescent="0.25">
      <c r="A22" s="39">
        <f>IF(J22&lt;&gt;"",COUNTA(J$1:J22),"")</f>
        <v>13</v>
      </c>
      <c r="B22" s="40" t="s">
        <v>52</v>
      </c>
      <c r="C22" s="41" t="s">
        <v>53</v>
      </c>
      <c r="D22" s="42" t="s">
        <v>54</v>
      </c>
      <c r="E22" s="46">
        <v>38.304000000000002</v>
      </c>
      <c r="F22" s="41"/>
      <c r="G22" s="44"/>
      <c r="H22" s="41" t="s">
        <v>31</v>
      </c>
      <c r="J22" s="2" t="s">
        <v>14</v>
      </c>
      <c r="Q22" s="9"/>
      <c r="R22" s="10"/>
    </row>
    <row r="23" spans="1:18" customFormat="1" ht="22.5" x14ac:dyDescent="0.25">
      <c r="A23" s="11">
        <f>IF(J23&lt;&gt;"",COUNTA(J$1:J23),"")</f>
        <v>14</v>
      </c>
      <c r="B23" s="12" t="s">
        <v>55</v>
      </c>
      <c r="C23" s="13" t="s">
        <v>56</v>
      </c>
      <c r="D23" s="14" t="s">
        <v>57</v>
      </c>
      <c r="E23" s="17">
        <v>0.14000000000000001</v>
      </c>
      <c r="F23" s="13"/>
      <c r="G23" s="16"/>
      <c r="H23" s="13" t="s">
        <v>58</v>
      </c>
      <c r="J23" s="2" t="s">
        <v>14</v>
      </c>
      <c r="Q23" s="9"/>
      <c r="R23" s="10"/>
    </row>
    <row r="24" spans="1:18" customFormat="1" ht="45" x14ac:dyDescent="0.25">
      <c r="A24" s="39">
        <f>IF(J24&lt;&gt;"",COUNTA(J$1:J24),"")</f>
        <v>15</v>
      </c>
      <c r="B24" s="40" t="s">
        <v>59</v>
      </c>
      <c r="C24" s="41" t="s">
        <v>60</v>
      </c>
      <c r="D24" s="42" t="s">
        <v>54</v>
      </c>
      <c r="E24" s="45">
        <v>14.14</v>
      </c>
      <c r="F24" s="41"/>
      <c r="G24" s="44"/>
      <c r="H24" s="41" t="s">
        <v>31</v>
      </c>
      <c r="J24" s="2" t="s">
        <v>14</v>
      </c>
      <c r="Q24" s="9"/>
      <c r="R24" s="10"/>
    </row>
    <row r="25" spans="1:18" customFormat="1" ht="33.75" x14ac:dyDescent="0.25">
      <c r="A25" s="11">
        <f>IF(J25&lt;&gt;"",COUNTA(J$1:J25),"")</f>
        <v>16</v>
      </c>
      <c r="B25" s="12" t="s">
        <v>61</v>
      </c>
      <c r="C25" s="13" t="s">
        <v>62</v>
      </c>
      <c r="D25" s="14" t="s">
        <v>50</v>
      </c>
      <c r="E25" s="15">
        <v>1.4E-2</v>
      </c>
      <c r="F25" s="13"/>
      <c r="G25" s="16"/>
      <c r="H25" s="13" t="s">
        <v>63</v>
      </c>
      <c r="J25" s="2" t="s">
        <v>14</v>
      </c>
      <c r="Q25" s="9"/>
      <c r="R25" s="10"/>
    </row>
    <row r="26" spans="1:18" customFormat="1" ht="45" x14ac:dyDescent="0.25">
      <c r="A26" s="11">
        <f>IF(J26&lt;&gt;"",COUNTA(J$1:J26),"")</f>
        <v>17</v>
      </c>
      <c r="B26" s="12" t="s">
        <v>64</v>
      </c>
      <c r="C26" s="13" t="s">
        <v>65</v>
      </c>
      <c r="D26" s="14" t="s">
        <v>50</v>
      </c>
      <c r="E26" s="15">
        <v>1.4E-2</v>
      </c>
      <c r="F26" s="13"/>
      <c r="G26" s="16"/>
      <c r="H26" s="13" t="s">
        <v>63</v>
      </c>
      <c r="J26" s="2" t="s">
        <v>14</v>
      </c>
      <c r="Q26" s="9"/>
      <c r="R26" s="10"/>
    </row>
    <row r="27" spans="1:18" customFormat="1" ht="22.5" x14ac:dyDescent="0.25">
      <c r="A27" s="39">
        <f>IF(J27&lt;&gt;"",COUNTA(J$1:J27),"")</f>
        <v>18</v>
      </c>
      <c r="B27" s="40" t="s">
        <v>66</v>
      </c>
      <c r="C27" s="41" t="s">
        <v>67</v>
      </c>
      <c r="D27" s="42" t="s">
        <v>68</v>
      </c>
      <c r="E27" s="45">
        <v>1.19</v>
      </c>
      <c r="F27" s="41"/>
      <c r="G27" s="44"/>
      <c r="H27" s="41" t="s">
        <v>31</v>
      </c>
      <c r="J27" s="2" t="s">
        <v>14</v>
      </c>
      <c r="Q27" s="9"/>
      <c r="R27" s="10"/>
    </row>
    <row r="28" spans="1:18" customFormat="1" ht="15" x14ac:dyDescent="0.25">
      <c r="A28" s="39">
        <f>IF(J28&lt;&gt;"",COUNTA(J$1:J28),"")</f>
        <v>19</v>
      </c>
      <c r="B28" s="40" t="s">
        <v>69</v>
      </c>
      <c r="C28" s="41" t="s">
        <v>70</v>
      </c>
      <c r="D28" s="42" t="s">
        <v>71</v>
      </c>
      <c r="E28" s="46">
        <v>0.14199999999999999</v>
      </c>
      <c r="F28" s="41"/>
      <c r="G28" s="44"/>
      <c r="H28" s="41" t="s">
        <v>72</v>
      </c>
      <c r="J28" s="2" t="s">
        <v>14</v>
      </c>
      <c r="Q28" s="9"/>
      <c r="R28" s="10"/>
    </row>
    <row r="29" spans="1:18" customFormat="1" ht="22.5" x14ac:dyDescent="0.25">
      <c r="A29" s="11">
        <f>IF(J29&lt;&gt;"",COUNTA(J$1:J29),"")</f>
        <v>20</v>
      </c>
      <c r="B29" s="12" t="s">
        <v>73</v>
      </c>
      <c r="C29" s="13" t="s">
        <v>74</v>
      </c>
      <c r="D29" s="14" t="s">
        <v>71</v>
      </c>
      <c r="E29" s="15">
        <v>3.9E-2</v>
      </c>
      <c r="F29" s="13"/>
      <c r="G29" s="16"/>
      <c r="H29" s="13" t="s">
        <v>75</v>
      </c>
      <c r="J29" s="2" t="s">
        <v>14</v>
      </c>
      <c r="Q29" s="9"/>
      <c r="R29" s="10"/>
    </row>
    <row r="30" spans="1:18" customFormat="1" ht="22.5" x14ac:dyDescent="0.25">
      <c r="A30" s="39">
        <f>IF(J30&lt;&gt;"",COUNTA(J$1:J30),"")</f>
        <v>21</v>
      </c>
      <c r="B30" s="40" t="s">
        <v>76</v>
      </c>
      <c r="C30" s="41" t="s">
        <v>77</v>
      </c>
      <c r="D30" s="42" t="s">
        <v>71</v>
      </c>
      <c r="E30" s="46">
        <v>-3.9E-2</v>
      </c>
      <c r="F30" s="41"/>
      <c r="G30" s="44"/>
      <c r="H30" s="41" t="s">
        <v>31</v>
      </c>
      <c r="J30" s="2" t="s">
        <v>14</v>
      </c>
      <c r="Q30" s="9"/>
      <c r="R30" s="10"/>
    </row>
    <row r="31" spans="1:18" customFormat="1" ht="45" x14ac:dyDescent="0.25">
      <c r="A31" s="39">
        <f>IF(J31&lt;&gt;"",COUNTA(J$1:J31),"")</f>
        <v>22</v>
      </c>
      <c r="B31" s="40" t="s">
        <v>78</v>
      </c>
      <c r="C31" s="41" t="s">
        <v>79</v>
      </c>
      <c r="D31" s="42" t="s">
        <v>80</v>
      </c>
      <c r="E31" s="43">
        <v>1</v>
      </c>
      <c r="F31" s="41"/>
      <c r="G31" s="44"/>
      <c r="H31" s="41" t="s">
        <v>31</v>
      </c>
      <c r="J31" s="2" t="s">
        <v>14</v>
      </c>
      <c r="Q31" s="9"/>
      <c r="R31" s="10"/>
    </row>
    <row r="32" spans="1:18" customFormat="1" ht="33.75" x14ac:dyDescent="0.25">
      <c r="A32" s="11">
        <f>IF(J32&lt;&gt;"",COUNTA(J$1:J32),"")</f>
        <v>23</v>
      </c>
      <c r="B32" s="12" t="s">
        <v>81</v>
      </c>
      <c r="C32" s="13" t="s">
        <v>82</v>
      </c>
      <c r="D32" s="14" t="s">
        <v>83</v>
      </c>
      <c r="E32" s="17">
        <v>0.14000000000000001</v>
      </c>
      <c r="F32" s="13"/>
      <c r="G32" s="16"/>
      <c r="H32" s="13" t="s">
        <v>58</v>
      </c>
      <c r="J32" s="2" t="s">
        <v>14</v>
      </c>
      <c r="Q32" s="9"/>
      <c r="R32" s="10"/>
    </row>
    <row r="33" spans="1:18" customFormat="1" ht="33.75" x14ac:dyDescent="0.25">
      <c r="A33" s="11">
        <f>IF(J33&lt;&gt;"",COUNTA(J$1:J33),"")</f>
        <v>24</v>
      </c>
      <c r="B33" s="12" t="s">
        <v>84</v>
      </c>
      <c r="C33" s="13" t="s">
        <v>85</v>
      </c>
      <c r="D33" s="14" t="s">
        <v>30</v>
      </c>
      <c r="E33" s="18">
        <v>1</v>
      </c>
      <c r="F33" s="13"/>
      <c r="G33" s="16"/>
      <c r="H33" s="13" t="s">
        <v>31</v>
      </c>
      <c r="J33" s="2" t="s">
        <v>14</v>
      </c>
      <c r="Q33" s="9"/>
      <c r="R33" s="10"/>
    </row>
    <row r="34" spans="1:18" customFormat="1" ht="15" x14ac:dyDescent="0.25">
      <c r="A34" s="39">
        <f>IF(J34&lt;&gt;"",COUNTA(J$1:J34),"")</f>
        <v>25</v>
      </c>
      <c r="B34" s="40" t="s">
        <v>86</v>
      </c>
      <c r="C34" s="41" t="s">
        <v>87</v>
      </c>
      <c r="D34" s="42" t="s">
        <v>30</v>
      </c>
      <c r="E34" s="46">
        <v>-1.0149999999999999</v>
      </c>
      <c r="F34" s="41"/>
      <c r="G34" s="44"/>
      <c r="H34" s="41" t="s">
        <v>31</v>
      </c>
      <c r="J34" s="2" t="s">
        <v>14</v>
      </c>
      <c r="Q34" s="9"/>
      <c r="R34" s="10"/>
    </row>
    <row r="35" spans="1:18" customFormat="1" ht="15" x14ac:dyDescent="0.25">
      <c r="A35" s="39">
        <f>IF(J35&lt;&gt;"",COUNTA(J$1:J35),"")</f>
        <v>26</v>
      </c>
      <c r="B35" s="40" t="s">
        <v>88</v>
      </c>
      <c r="C35" s="41" t="s">
        <v>89</v>
      </c>
      <c r="D35" s="42" t="s">
        <v>30</v>
      </c>
      <c r="E35" s="46">
        <v>1.0149999999999999</v>
      </c>
      <c r="F35" s="41"/>
      <c r="G35" s="44"/>
      <c r="H35" s="41" t="s">
        <v>31</v>
      </c>
      <c r="J35" s="2" t="s">
        <v>14</v>
      </c>
      <c r="Q35" s="9"/>
      <c r="R35" s="10"/>
    </row>
    <row r="36" spans="1:18" customFormat="1" ht="22.5" x14ac:dyDescent="0.25">
      <c r="A36" s="11">
        <f>IF(J36&lt;&gt;"",COUNTA(J$1:J36),"")</f>
        <v>27</v>
      </c>
      <c r="B36" s="12" t="s">
        <v>90</v>
      </c>
      <c r="C36" s="13" t="s">
        <v>91</v>
      </c>
      <c r="D36" s="14" t="s">
        <v>80</v>
      </c>
      <c r="E36" s="18">
        <v>2</v>
      </c>
      <c r="F36" s="13"/>
      <c r="G36" s="16"/>
      <c r="H36" s="13" t="s">
        <v>31</v>
      </c>
      <c r="J36" s="2" t="s">
        <v>14</v>
      </c>
      <c r="Q36" s="9"/>
      <c r="R36" s="10"/>
    </row>
    <row r="37" spans="1:18" customFormat="1" ht="33.75" x14ac:dyDescent="0.25">
      <c r="A37" s="39">
        <f>IF(J37&lt;&gt;"",COUNTA(J$1:J37),"")</f>
        <v>28</v>
      </c>
      <c r="B37" s="40" t="s">
        <v>92</v>
      </c>
      <c r="C37" s="41" t="s">
        <v>93</v>
      </c>
      <c r="D37" s="42" t="s">
        <v>94</v>
      </c>
      <c r="E37" s="43">
        <v>1</v>
      </c>
      <c r="F37" s="41"/>
      <c r="G37" s="44"/>
      <c r="H37" s="41" t="s">
        <v>31</v>
      </c>
      <c r="J37" s="2" t="s">
        <v>14</v>
      </c>
      <c r="Q37" s="9"/>
      <c r="R37" s="10"/>
    </row>
    <row r="38" spans="1:18" customFormat="1" ht="22.5" x14ac:dyDescent="0.25">
      <c r="A38" s="11">
        <f>IF(J38&lt;&gt;"",COUNTA(J$1:J38),"")</f>
        <v>29</v>
      </c>
      <c r="B38" s="12" t="s">
        <v>95</v>
      </c>
      <c r="C38" s="13" t="s">
        <v>96</v>
      </c>
      <c r="D38" s="14" t="s">
        <v>80</v>
      </c>
      <c r="E38" s="18">
        <v>2</v>
      </c>
      <c r="F38" s="13"/>
      <c r="G38" s="16"/>
      <c r="H38" s="13" t="s">
        <v>31</v>
      </c>
      <c r="J38" s="2" t="s">
        <v>14</v>
      </c>
      <c r="Q38" s="9"/>
      <c r="R38" s="10"/>
    </row>
    <row r="39" spans="1:18" customFormat="1" ht="33.75" x14ac:dyDescent="0.25">
      <c r="A39" s="39">
        <f>IF(J39&lt;&gt;"",COUNTA(J$1:J39),"")</f>
        <v>30</v>
      </c>
      <c r="B39" s="40" t="s">
        <v>97</v>
      </c>
      <c r="C39" s="41" t="s">
        <v>98</v>
      </c>
      <c r="D39" s="42" t="s">
        <v>80</v>
      </c>
      <c r="E39" s="43">
        <v>2</v>
      </c>
      <c r="F39" s="41"/>
      <c r="G39" s="44"/>
      <c r="H39" s="41" t="s">
        <v>31</v>
      </c>
      <c r="J39" s="2" t="s">
        <v>14</v>
      </c>
      <c r="Q39" s="9"/>
      <c r="R39" s="10"/>
    </row>
    <row r="40" spans="1:18" customFormat="1" ht="22.5" x14ac:dyDescent="0.25">
      <c r="A40" s="11">
        <f>IF(J40&lt;&gt;"",COUNTA(J$1:J40),"")</f>
        <v>31</v>
      </c>
      <c r="B40" s="12" t="s">
        <v>99</v>
      </c>
      <c r="C40" s="13" t="s">
        <v>100</v>
      </c>
      <c r="D40" s="14" t="s">
        <v>71</v>
      </c>
      <c r="E40" s="20">
        <v>4.1500000000000002E-2</v>
      </c>
      <c r="F40" s="13"/>
      <c r="G40" s="16"/>
      <c r="H40" s="13" t="s">
        <v>101</v>
      </c>
      <c r="J40" s="2" t="s">
        <v>14</v>
      </c>
      <c r="Q40" s="9"/>
      <c r="R40" s="10"/>
    </row>
    <row r="41" spans="1:18" customFormat="1" ht="22.5" x14ac:dyDescent="0.25">
      <c r="A41" s="39">
        <f>IF(J41&lt;&gt;"",COUNTA(J$1:J41),"")</f>
        <v>32</v>
      </c>
      <c r="B41" s="40" t="s">
        <v>102</v>
      </c>
      <c r="C41" s="41" t="s">
        <v>103</v>
      </c>
      <c r="D41" s="42" t="s">
        <v>71</v>
      </c>
      <c r="E41" s="47">
        <v>-4.1500000000000002E-2</v>
      </c>
      <c r="F41" s="41"/>
      <c r="G41" s="44"/>
      <c r="H41" s="41" t="s">
        <v>31</v>
      </c>
      <c r="J41" s="2" t="s">
        <v>14</v>
      </c>
      <c r="Q41" s="9"/>
      <c r="R41" s="10"/>
    </row>
    <row r="42" spans="1:18" customFormat="1" ht="33.75" x14ac:dyDescent="0.25">
      <c r="A42" s="39">
        <f>IF(J42&lt;&gt;"",COUNTA(J$1:J42),"")</f>
        <v>33</v>
      </c>
      <c r="B42" s="40" t="s">
        <v>104</v>
      </c>
      <c r="C42" s="41" t="s">
        <v>105</v>
      </c>
      <c r="D42" s="42" t="s">
        <v>80</v>
      </c>
      <c r="E42" s="43">
        <v>1</v>
      </c>
      <c r="F42" s="41"/>
      <c r="G42" s="44"/>
      <c r="H42" s="41" t="s">
        <v>31</v>
      </c>
      <c r="J42" s="2" t="s">
        <v>14</v>
      </c>
      <c r="Q42" s="9"/>
      <c r="R42" s="10"/>
    </row>
    <row r="43" spans="1:18" customFormat="1" ht="22.5" x14ac:dyDescent="0.25">
      <c r="A43" s="11">
        <f>IF(J43&lt;&gt;"",COUNTA(J$1:J43),"")</f>
        <v>34</v>
      </c>
      <c r="B43" s="12" t="s">
        <v>106</v>
      </c>
      <c r="C43" s="13" t="s">
        <v>107</v>
      </c>
      <c r="D43" s="14" t="s">
        <v>108</v>
      </c>
      <c r="E43" s="19">
        <v>0.1</v>
      </c>
      <c r="F43" s="13"/>
      <c r="G43" s="16"/>
      <c r="H43" s="13" t="s">
        <v>109</v>
      </c>
      <c r="J43" s="2" t="s">
        <v>14</v>
      </c>
      <c r="Q43" s="9"/>
      <c r="R43" s="10"/>
    </row>
    <row r="44" spans="1:18" customFormat="1" ht="33.75" x14ac:dyDescent="0.25">
      <c r="A44" s="39">
        <f>IF(J44&lt;&gt;"",COUNTA(J$1:J44),"")</f>
        <v>35</v>
      </c>
      <c r="B44" s="40" t="s">
        <v>110</v>
      </c>
      <c r="C44" s="41" t="s">
        <v>111</v>
      </c>
      <c r="D44" s="42" t="s">
        <v>80</v>
      </c>
      <c r="E44" s="43">
        <v>1</v>
      </c>
      <c r="F44" s="41"/>
      <c r="G44" s="44"/>
      <c r="H44" s="41" t="s">
        <v>31</v>
      </c>
      <c r="J44" s="2" t="s">
        <v>14</v>
      </c>
      <c r="Q44" s="9"/>
      <c r="R44" s="10"/>
    </row>
    <row r="45" spans="1:18" customFormat="1" ht="22.5" x14ac:dyDescent="0.25">
      <c r="A45" s="39">
        <f>IF(J45&lt;&gt;"",COUNTA(J$1:J45),"")</f>
        <v>36</v>
      </c>
      <c r="B45" s="40" t="s">
        <v>112</v>
      </c>
      <c r="C45" s="41" t="s">
        <v>113</v>
      </c>
      <c r="D45" s="42" t="s">
        <v>80</v>
      </c>
      <c r="E45" s="43">
        <v>1</v>
      </c>
      <c r="F45" s="41"/>
      <c r="G45" s="44"/>
      <c r="H45" s="41" t="s">
        <v>31</v>
      </c>
      <c r="J45" s="2" t="s">
        <v>14</v>
      </c>
      <c r="Q45" s="9"/>
      <c r="R45" s="10"/>
    </row>
    <row r="46" spans="1:18" customFormat="1" ht="33.75" x14ac:dyDescent="0.25">
      <c r="A46" s="39">
        <f>IF(J46&lt;&gt;"",COUNTA(J$1:J46),"")</f>
        <v>37</v>
      </c>
      <c r="B46" s="40" t="s">
        <v>114</v>
      </c>
      <c r="C46" s="41" t="s">
        <v>93</v>
      </c>
      <c r="D46" s="42" t="s">
        <v>94</v>
      </c>
      <c r="E46" s="43">
        <v>1</v>
      </c>
      <c r="F46" s="41"/>
      <c r="G46" s="44"/>
      <c r="H46" s="41" t="s">
        <v>31</v>
      </c>
      <c r="J46" s="2" t="s">
        <v>14</v>
      </c>
      <c r="Q46" s="9"/>
      <c r="R46" s="10"/>
    </row>
    <row r="47" spans="1:18" customFormat="1" ht="33.75" x14ac:dyDescent="0.25">
      <c r="A47" s="11">
        <f>IF(J47&lt;&gt;"",COUNTA(J$1:J47),"")</f>
        <v>38</v>
      </c>
      <c r="B47" s="12" t="s">
        <v>115</v>
      </c>
      <c r="C47" s="13" t="s">
        <v>116</v>
      </c>
      <c r="D47" s="14" t="s">
        <v>80</v>
      </c>
      <c r="E47" s="18">
        <v>1</v>
      </c>
      <c r="F47" s="13"/>
      <c r="G47" s="16"/>
      <c r="H47" s="13" t="s">
        <v>31</v>
      </c>
      <c r="J47" s="2" t="s">
        <v>14</v>
      </c>
      <c r="Q47" s="9"/>
      <c r="R47" s="10"/>
    </row>
    <row r="48" spans="1:18" customFormat="1" ht="33.75" x14ac:dyDescent="0.25">
      <c r="A48" s="39">
        <f>IF(J48&lt;&gt;"",COUNTA(J$1:J48),"")</f>
        <v>39</v>
      </c>
      <c r="B48" s="40" t="s">
        <v>117</v>
      </c>
      <c r="C48" s="41" t="s">
        <v>118</v>
      </c>
      <c r="D48" s="42" t="s">
        <v>80</v>
      </c>
      <c r="E48" s="43">
        <v>1</v>
      </c>
      <c r="F48" s="41"/>
      <c r="G48" s="44"/>
      <c r="H48" s="41" t="s">
        <v>31</v>
      </c>
      <c r="J48" s="2" t="s">
        <v>14</v>
      </c>
      <c r="Q48" s="9"/>
      <c r="R48" s="10"/>
    </row>
    <row r="49" spans="1:18" customFormat="1" ht="22.5" x14ac:dyDescent="0.25">
      <c r="A49" s="11">
        <f>IF(J49&lt;&gt;"",COUNTA(J$1:J49),"")</f>
        <v>40</v>
      </c>
      <c r="B49" s="12" t="s">
        <v>119</v>
      </c>
      <c r="C49" s="13" t="s">
        <v>120</v>
      </c>
      <c r="D49" s="14" t="s">
        <v>71</v>
      </c>
      <c r="E49" s="20">
        <v>2.5000000000000001E-3</v>
      </c>
      <c r="F49" s="13"/>
      <c r="G49" s="16"/>
      <c r="H49" s="13" t="s">
        <v>121</v>
      </c>
      <c r="J49" s="2" t="s">
        <v>14</v>
      </c>
      <c r="Q49" s="9"/>
      <c r="R49" s="10"/>
    </row>
    <row r="50" spans="1:18" customFormat="1" ht="45" x14ac:dyDescent="0.25">
      <c r="A50" s="39">
        <f>IF(J50&lt;&gt;"",COUNTA(J$1:J50),"")</f>
        <v>41</v>
      </c>
      <c r="B50" s="40" t="s">
        <v>122</v>
      </c>
      <c r="C50" s="41" t="s">
        <v>123</v>
      </c>
      <c r="D50" s="42" t="s">
        <v>80</v>
      </c>
      <c r="E50" s="43">
        <v>1</v>
      </c>
      <c r="F50" s="41"/>
      <c r="G50" s="44"/>
      <c r="H50" s="41" t="s">
        <v>31</v>
      </c>
      <c r="J50" s="2" t="s">
        <v>14</v>
      </c>
      <c r="Q50" s="9"/>
      <c r="R50" s="10"/>
    </row>
    <row r="51" spans="1:18" customFormat="1" ht="22.5" x14ac:dyDescent="0.25">
      <c r="A51" s="11">
        <f>IF(J51&lt;&gt;"",COUNTA(J$1:J51),"")</f>
        <v>42</v>
      </c>
      <c r="B51" s="12" t="s">
        <v>124</v>
      </c>
      <c r="C51" s="13" t="s">
        <v>125</v>
      </c>
      <c r="D51" s="14" t="s">
        <v>50</v>
      </c>
      <c r="E51" s="15">
        <v>3.0000000000000001E-3</v>
      </c>
      <c r="F51" s="13"/>
      <c r="G51" s="16"/>
      <c r="H51" s="13" t="s">
        <v>126</v>
      </c>
      <c r="J51" s="2" t="s">
        <v>14</v>
      </c>
      <c r="Q51" s="9"/>
      <c r="R51" s="10"/>
    </row>
    <row r="52" spans="1:18" customFormat="1" ht="33.75" x14ac:dyDescent="0.25">
      <c r="A52" s="39">
        <f>IF(J52&lt;&gt;"",COUNTA(J$1:J52),"")</f>
        <v>43</v>
      </c>
      <c r="B52" s="40" t="s">
        <v>127</v>
      </c>
      <c r="C52" s="41" t="s">
        <v>128</v>
      </c>
      <c r="D52" s="42" t="s">
        <v>54</v>
      </c>
      <c r="E52" s="46">
        <v>3.012</v>
      </c>
      <c r="F52" s="41"/>
      <c r="G52" s="44"/>
      <c r="H52" s="41" t="s">
        <v>31</v>
      </c>
      <c r="J52" s="2" t="s">
        <v>14</v>
      </c>
      <c r="Q52" s="9"/>
      <c r="R52" s="10"/>
    </row>
    <row r="53" spans="1:18" customFormat="1" ht="33.75" x14ac:dyDescent="0.25">
      <c r="A53" s="11">
        <f>IF(J53&lt;&gt;"",COUNTA(J$1:J53),"")</f>
        <v>44</v>
      </c>
      <c r="B53" s="12" t="s">
        <v>129</v>
      </c>
      <c r="C53" s="13" t="s">
        <v>130</v>
      </c>
      <c r="D53" s="14" t="s">
        <v>50</v>
      </c>
      <c r="E53" s="15">
        <v>3.0000000000000001E-3</v>
      </c>
      <c r="F53" s="13"/>
      <c r="G53" s="16"/>
      <c r="H53" s="13" t="s">
        <v>126</v>
      </c>
      <c r="J53" s="2" t="s">
        <v>14</v>
      </c>
      <c r="Q53" s="9"/>
      <c r="R53" s="10"/>
    </row>
    <row r="54" spans="1:18" customFormat="1" ht="45" x14ac:dyDescent="0.25">
      <c r="A54" s="11">
        <f>IF(J54&lt;&gt;"",COUNTA(J$1:J54),"")</f>
        <v>45</v>
      </c>
      <c r="B54" s="12" t="s">
        <v>131</v>
      </c>
      <c r="C54" s="13" t="s">
        <v>132</v>
      </c>
      <c r="D54" s="14" t="s">
        <v>50</v>
      </c>
      <c r="E54" s="15">
        <v>3.0000000000000001E-3</v>
      </c>
      <c r="F54" s="13"/>
      <c r="G54" s="16"/>
      <c r="H54" s="13" t="s">
        <v>126</v>
      </c>
      <c r="J54" s="2" t="s">
        <v>14</v>
      </c>
      <c r="Q54" s="9"/>
      <c r="R54" s="10"/>
    </row>
    <row r="55" spans="1:18" customFormat="1" ht="22.5" x14ac:dyDescent="0.25">
      <c r="A55" s="39">
        <f>IF(J55&lt;&gt;"",COUNTA(J$1:J55),"")</f>
        <v>46</v>
      </c>
      <c r="B55" s="40" t="s">
        <v>133</v>
      </c>
      <c r="C55" s="41" t="s">
        <v>67</v>
      </c>
      <c r="D55" s="42" t="s">
        <v>68</v>
      </c>
      <c r="E55" s="47">
        <v>8.1900000000000001E-2</v>
      </c>
      <c r="F55" s="41"/>
      <c r="G55" s="44"/>
      <c r="H55" s="41" t="s">
        <v>31</v>
      </c>
      <c r="J55" s="2" t="s">
        <v>14</v>
      </c>
      <c r="Q55" s="9"/>
      <c r="R55" s="10"/>
    </row>
    <row r="56" spans="1:18" customFormat="1" ht="15" x14ac:dyDescent="0.25">
      <c r="A56" s="39">
        <f>IF(J56&lt;&gt;"",COUNTA(J$1:J56),"")</f>
        <v>47</v>
      </c>
      <c r="B56" s="40" t="s">
        <v>134</v>
      </c>
      <c r="C56" s="41" t="s">
        <v>70</v>
      </c>
      <c r="D56" s="42" t="s">
        <v>71</v>
      </c>
      <c r="E56" s="48">
        <v>1.026E-2</v>
      </c>
      <c r="F56" s="41"/>
      <c r="G56" s="44"/>
      <c r="H56" s="41" t="s">
        <v>135</v>
      </c>
      <c r="J56" s="2" t="s">
        <v>14</v>
      </c>
      <c r="Q56" s="9"/>
      <c r="R56" s="10"/>
    </row>
    <row r="57" spans="1:18" customFormat="1" ht="15" x14ac:dyDescent="0.25">
      <c r="A57" s="11">
        <f>IF(J57&lt;&gt;"",COUNTA(J$1:J57),"")</f>
        <v>48</v>
      </c>
      <c r="B57" s="12" t="s">
        <v>136</v>
      </c>
      <c r="C57" s="13" t="s">
        <v>137</v>
      </c>
      <c r="D57" s="14" t="s">
        <v>108</v>
      </c>
      <c r="E57" s="19">
        <v>0.1</v>
      </c>
      <c r="F57" s="13"/>
      <c r="G57" s="16"/>
      <c r="H57" s="13" t="s">
        <v>109</v>
      </c>
      <c r="J57" s="2" t="s">
        <v>14</v>
      </c>
      <c r="Q57" s="9"/>
      <c r="R57" s="10"/>
    </row>
    <row r="58" spans="1:18" customFormat="1" ht="45" x14ac:dyDescent="0.25">
      <c r="A58" s="39">
        <f>IF(J58&lt;&gt;"",COUNTA(J$1:J58),"")</f>
        <v>49</v>
      </c>
      <c r="B58" s="40" t="s">
        <v>138</v>
      </c>
      <c r="C58" s="41" t="s">
        <v>139</v>
      </c>
      <c r="D58" s="42" t="s">
        <v>54</v>
      </c>
      <c r="E58" s="45">
        <v>0.56000000000000005</v>
      </c>
      <c r="F58" s="41"/>
      <c r="G58" s="44"/>
      <c r="H58" s="41" t="s">
        <v>31</v>
      </c>
      <c r="J58" s="2" t="s">
        <v>14</v>
      </c>
      <c r="Q58" s="9"/>
      <c r="R58" s="10"/>
    </row>
    <row r="59" spans="1:18" customFormat="1" ht="22.5" x14ac:dyDescent="0.25">
      <c r="A59" s="11">
        <f>IF(J59&lt;&gt;"",COUNTA(J$1:J59),"")</f>
        <v>50</v>
      </c>
      <c r="B59" s="12" t="s">
        <v>140</v>
      </c>
      <c r="C59" s="13" t="s">
        <v>141</v>
      </c>
      <c r="D59" s="14" t="s">
        <v>80</v>
      </c>
      <c r="E59" s="18">
        <v>1</v>
      </c>
      <c r="F59" s="13"/>
      <c r="G59" s="16"/>
      <c r="H59" s="13" t="s">
        <v>31</v>
      </c>
      <c r="J59" s="2" t="s">
        <v>14</v>
      </c>
      <c r="Q59" s="9"/>
      <c r="R59" s="10"/>
    </row>
    <row r="60" spans="1:18" customFormat="1" ht="15" x14ac:dyDescent="0.25">
      <c r="A60" s="39">
        <f>IF(J60&lt;&gt;"",COUNTA(J$1:J60),"")</f>
        <v>51</v>
      </c>
      <c r="B60" s="40" t="s">
        <v>142</v>
      </c>
      <c r="C60" s="41" t="s">
        <v>143</v>
      </c>
      <c r="D60" s="42" t="s">
        <v>71</v>
      </c>
      <c r="E60" s="48">
        <v>-6.4000000000000005E-4</v>
      </c>
      <c r="F60" s="41"/>
      <c r="G60" s="44"/>
      <c r="H60" s="41" t="s">
        <v>31</v>
      </c>
      <c r="J60" s="2" t="s">
        <v>14</v>
      </c>
      <c r="Q60" s="9"/>
      <c r="R60" s="10"/>
    </row>
    <row r="61" spans="1:18" customFormat="1" ht="15" x14ac:dyDescent="0.25">
      <c r="A61" s="39">
        <f>IF(J61&lt;&gt;"",COUNTA(J$1:J61),"")</f>
        <v>52</v>
      </c>
      <c r="B61" s="40" t="s">
        <v>144</v>
      </c>
      <c r="C61" s="41" t="s">
        <v>145</v>
      </c>
      <c r="D61" s="42" t="s">
        <v>146</v>
      </c>
      <c r="E61" s="49">
        <v>-1.8</v>
      </c>
      <c r="F61" s="41"/>
      <c r="G61" s="44"/>
      <c r="H61" s="41" t="s">
        <v>31</v>
      </c>
      <c r="J61" s="2" t="s">
        <v>14</v>
      </c>
      <c r="Q61" s="9"/>
      <c r="R61" s="10"/>
    </row>
    <row r="62" spans="1:18" customFormat="1" ht="15" x14ac:dyDescent="0.25">
      <c r="A62" s="39">
        <f>IF(J62&lt;&gt;"",COUNTA(J$1:J62),"")</f>
        <v>53</v>
      </c>
      <c r="B62" s="40" t="s">
        <v>147</v>
      </c>
      <c r="C62" s="41" t="s">
        <v>148</v>
      </c>
      <c r="D62" s="42" t="s">
        <v>71</v>
      </c>
      <c r="E62" s="48">
        <v>-4.8999999999999998E-4</v>
      </c>
      <c r="F62" s="41"/>
      <c r="G62" s="44"/>
      <c r="H62" s="41" t="s">
        <v>31</v>
      </c>
      <c r="J62" s="2" t="s">
        <v>14</v>
      </c>
      <c r="Q62" s="9"/>
      <c r="R62" s="10"/>
    </row>
    <row r="63" spans="1:18" customFormat="1" ht="22.5" x14ac:dyDescent="0.25">
      <c r="A63" s="39">
        <f>IF(J63&lt;&gt;"",COUNTA(J$1:J63),"")</f>
        <v>54</v>
      </c>
      <c r="B63" s="40" t="s">
        <v>149</v>
      </c>
      <c r="C63" s="41" t="s">
        <v>150</v>
      </c>
      <c r="D63" s="42" t="s">
        <v>80</v>
      </c>
      <c r="E63" s="43">
        <v>1</v>
      </c>
      <c r="F63" s="41"/>
      <c r="G63" s="44"/>
      <c r="H63" s="41" t="s">
        <v>31</v>
      </c>
      <c r="J63" s="2" t="s">
        <v>14</v>
      </c>
      <c r="Q63" s="9"/>
      <c r="R63" s="10"/>
    </row>
    <row r="64" spans="1:18" customFormat="1" ht="45" x14ac:dyDescent="0.25">
      <c r="A64" s="11">
        <f>IF(J64&lt;&gt;"",COUNTA(J$1:J64),"")</f>
        <v>55</v>
      </c>
      <c r="B64" s="12" t="s">
        <v>151</v>
      </c>
      <c r="C64" s="13" t="s">
        <v>152</v>
      </c>
      <c r="D64" s="14" t="s">
        <v>153</v>
      </c>
      <c r="E64" s="17">
        <v>0.01</v>
      </c>
      <c r="F64" s="13"/>
      <c r="G64" s="16"/>
      <c r="H64" s="13" t="s">
        <v>154</v>
      </c>
      <c r="J64" s="2" t="s">
        <v>14</v>
      </c>
      <c r="Q64" s="9"/>
      <c r="R64" s="10"/>
    </row>
    <row r="65" spans="1:18" customFormat="1" ht="33.75" x14ac:dyDescent="0.25">
      <c r="A65" s="50">
        <f>IF(J65&lt;&gt;"",COUNTA(J$1:J65),"")</f>
        <v>56</v>
      </c>
      <c r="B65" s="51" t="s">
        <v>155</v>
      </c>
      <c r="C65" s="56" t="s">
        <v>200</v>
      </c>
      <c r="D65" s="53" t="s">
        <v>153</v>
      </c>
      <c r="E65" s="54">
        <v>0</v>
      </c>
      <c r="F65" s="52"/>
      <c r="G65" s="55"/>
      <c r="H65" s="52" t="s">
        <v>31</v>
      </c>
      <c r="J65" s="2" t="s">
        <v>14</v>
      </c>
      <c r="Q65" s="9"/>
      <c r="R65" s="10"/>
    </row>
    <row r="66" spans="1:18" customFormat="1" ht="15" x14ac:dyDescent="0.25">
      <c r="A66" s="39">
        <f>IF(J66&lt;&gt;"",COUNTA(J$1:J66),"")</f>
        <v>57</v>
      </c>
      <c r="B66" s="40" t="s">
        <v>156</v>
      </c>
      <c r="C66" s="41" t="s">
        <v>157</v>
      </c>
      <c r="D66" s="42" t="s">
        <v>80</v>
      </c>
      <c r="E66" s="43">
        <v>1</v>
      </c>
      <c r="F66" s="41"/>
      <c r="G66" s="44"/>
      <c r="H66" s="41" t="s">
        <v>31</v>
      </c>
      <c r="J66" s="2" t="s">
        <v>14</v>
      </c>
      <c r="Q66" s="9"/>
      <c r="R66" s="10"/>
    </row>
    <row r="67" spans="1:18" customFormat="1" ht="45" x14ac:dyDescent="0.25">
      <c r="A67" s="39">
        <f>IF(J67&lt;&gt;"",COUNTA(J$1:J67),"")</f>
        <v>58</v>
      </c>
      <c r="B67" s="40" t="s">
        <v>158</v>
      </c>
      <c r="C67" s="41" t="s">
        <v>159</v>
      </c>
      <c r="D67" s="42" t="s">
        <v>80</v>
      </c>
      <c r="E67" s="46">
        <v>3.7999999999999999E-2</v>
      </c>
      <c r="F67" s="41"/>
      <c r="G67" s="44"/>
      <c r="H67" s="41" t="s">
        <v>31</v>
      </c>
      <c r="J67" s="2" t="s">
        <v>14</v>
      </c>
      <c r="Q67" s="9"/>
      <c r="R67" s="10"/>
    </row>
    <row r="68" spans="1:18" customFormat="1" ht="15" x14ac:dyDescent="0.25">
      <c r="A68" s="11">
        <f>IF(J68&lt;&gt;"",COUNTA(J$1:J68),"")</f>
        <v>59</v>
      </c>
      <c r="B68" s="12" t="s">
        <v>160</v>
      </c>
      <c r="C68" s="13" t="s">
        <v>161</v>
      </c>
      <c r="D68" s="14" t="s">
        <v>71</v>
      </c>
      <c r="E68" s="20">
        <v>2.0999999999999999E-3</v>
      </c>
      <c r="F68" s="13"/>
      <c r="G68" s="16"/>
      <c r="H68" s="13" t="s">
        <v>162</v>
      </c>
      <c r="J68" s="2" t="s">
        <v>14</v>
      </c>
      <c r="Q68" s="9"/>
      <c r="R68" s="10"/>
    </row>
    <row r="69" spans="1:18" customFormat="1" ht="56.25" x14ac:dyDescent="0.25">
      <c r="A69" s="39">
        <f>IF(J69&lt;&gt;"",COUNTA(J$1:J69),"")</f>
        <v>60</v>
      </c>
      <c r="B69" s="40" t="s">
        <v>163</v>
      </c>
      <c r="C69" s="41" t="s">
        <v>164</v>
      </c>
      <c r="D69" s="42" t="s">
        <v>71</v>
      </c>
      <c r="E69" s="47">
        <v>2.0999999999999999E-3</v>
      </c>
      <c r="F69" s="41"/>
      <c r="G69" s="44"/>
      <c r="H69" s="41" t="s">
        <v>31</v>
      </c>
      <c r="J69" s="2" t="s">
        <v>14</v>
      </c>
      <c r="Q69" s="9"/>
      <c r="R69" s="10"/>
    </row>
    <row r="70" spans="1:18" customFormat="1" ht="22.5" x14ac:dyDescent="0.25">
      <c r="A70" s="11">
        <f>IF(J70&lt;&gt;"",COUNTA(J$1:J70),"")</f>
        <v>61</v>
      </c>
      <c r="B70" s="12" t="s">
        <v>165</v>
      </c>
      <c r="C70" s="13" t="s">
        <v>166</v>
      </c>
      <c r="D70" s="14" t="s">
        <v>30</v>
      </c>
      <c r="E70" s="17">
        <v>0.03</v>
      </c>
      <c r="F70" s="13"/>
      <c r="G70" s="16"/>
      <c r="H70" s="13" t="s">
        <v>31</v>
      </c>
      <c r="J70" s="2" t="s">
        <v>14</v>
      </c>
      <c r="Q70" s="9"/>
      <c r="R70" s="10"/>
    </row>
    <row r="71" spans="1:18" customFormat="1" ht="22.5" x14ac:dyDescent="0.25">
      <c r="A71" s="39">
        <f>IF(J71&lt;&gt;"",COUNTA(J$1:J71),"")</f>
        <v>62</v>
      </c>
      <c r="B71" s="40" t="s">
        <v>167</v>
      </c>
      <c r="C71" s="41" t="s">
        <v>168</v>
      </c>
      <c r="D71" s="42" t="s">
        <v>30</v>
      </c>
      <c r="E71" s="47">
        <v>3.1199999999999999E-2</v>
      </c>
      <c r="F71" s="41"/>
      <c r="G71" s="44"/>
      <c r="H71" s="41" t="s">
        <v>31</v>
      </c>
      <c r="J71" s="2" t="s">
        <v>14</v>
      </c>
      <c r="Q71" s="9"/>
      <c r="R71" s="10"/>
    </row>
    <row r="72" spans="1:18" customFormat="1" ht="33.75" x14ac:dyDescent="0.25">
      <c r="A72" s="11">
        <f>IF(J72&lt;&gt;"",COUNTA(J$1:J72),"")</f>
        <v>63</v>
      </c>
      <c r="B72" s="12" t="s">
        <v>169</v>
      </c>
      <c r="C72" s="13" t="s">
        <v>170</v>
      </c>
      <c r="D72" s="14" t="s">
        <v>30</v>
      </c>
      <c r="E72" s="17">
        <v>0.01</v>
      </c>
      <c r="F72" s="13"/>
      <c r="G72" s="16"/>
      <c r="H72" s="13" t="s">
        <v>31</v>
      </c>
      <c r="J72" s="2" t="s">
        <v>14</v>
      </c>
      <c r="Q72" s="9"/>
      <c r="R72" s="10"/>
    </row>
    <row r="73" spans="1:18" customFormat="1" ht="22.5" x14ac:dyDescent="0.25">
      <c r="A73" s="50">
        <f>IF(J73&lt;&gt;"",COUNTA(J$1:J73),"")</f>
        <v>64</v>
      </c>
      <c r="B73" s="51" t="s">
        <v>171</v>
      </c>
      <c r="C73" s="52" t="s">
        <v>172</v>
      </c>
      <c r="D73" s="53" t="s">
        <v>146</v>
      </c>
      <c r="E73" s="54">
        <v>0</v>
      </c>
      <c r="F73" s="52"/>
      <c r="G73" s="55"/>
      <c r="H73" s="52" t="s">
        <v>31</v>
      </c>
      <c r="J73" s="2" t="s">
        <v>14</v>
      </c>
      <c r="Q73" s="9"/>
      <c r="R73" s="10"/>
    </row>
    <row r="74" spans="1:18" customFormat="1" ht="15" x14ac:dyDescent="0.25">
      <c r="A74" s="35" t="s">
        <v>173</v>
      </c>
      <c r="B74" s="35"/>
      <c r="C74" s="35"/>
      <c r="D74" s="35"/>
      <c r="E74" s="35"/>
      <c r="F74" s="35"/>
      <c r="G74" s="35"/>
      <c r="H74" s="35"/>
      <c r="Q74" s="9"/>
      <c r="R74" s="10" t="s">
        <v>173</v>
      </c>
    </row>
    <row r="75" spans="1:18" customFormat="1" ht="15" x14ac:dyDescent="0.25">
      <c r="A75" s="11">
        <f>IF(J75&lt;&gt;"",COUNTA(J$1:J75),"")</f>
        <v>65</v>
      </c>
      <c r="B75" s="12" t="s">
        <v>174</v>
      </c>
      <c r="C75" s="13" t="s">
        <v>175</v>
      </c>
      <c r="D75" s="14" t="s">
        <v>30</v>
      </c>
      <c r="E75" s="19">
        <v>0.1</v>
      </c>
      <c r="F75" s="13"/>
      <c r="G75" s="16"/>
      <c r="H75" s="13" t="s">
        <v>31</v>
      </c>
      <c r="J75" s="2" t="s">
        <v>14</v>
      </c>
      <c r="Q75" s="9"/>
      <c r="R75" s="10"/>
    </row>
    <row r="76" spans="1:18" customFormat="1" ht="22.5" x14ac:dyDescent="0.25">
      <c r="A76" s="11">
        <f>IF(J76&lt;&gt;"",COUNTA(J$1:J76),"")</f>
        <v>66</v>
      </c>
      <c r="B76" s="12" t="s">
        <v>176</v>
      </c>
      <c r="C76" s="13" t="s">
        <v>177</v>
      </c>
      <c r="D76" s="14" t="s">
        <v>178</v>
      </c>
      <c r="E76" s="17">
        <v>0.01</v>
      </c>
      <c r="F76" s="13"/>
      <c r="G76" s="16"/>
      <c r="H76" s="13" t="s">
        <v>154</v>
      </c>
      <c r="J76" s="2" t="s">
        <v>14</v>
      </c>
      <c r="Q76" s="9"/>
      <c r="R76" s="10"/>
    </row>
    <row r="77" spans="1:18" customFormat="1" ht="33.75" x14ac:dyDescent="0.25">
      <c r="A77" s="11">
        <f>IF(J77&lt;&gt;"",COUNTA(J$1:J77),"")</f>
        <v>67</v>
      </c>
      <c r="B77" s="12" t="s">
        <v>179</v>
      </c>
      <c r="C77" s="13" t="s">
        <v>180</v>
      </c>
      <c r="D77" s="14" t="s">
        <v>20</v>
      </c>
      <c r="E77" s="17">
        <v>0.02</v>
      </c>
      <c r="F77" s="13"/>
      <c r="G77" s="16"/>
      <c r="H77" s="13" t="s">
        <v>181</v>
      </c>
      <c r="J77" s="2" t="s">
        <v>14</v>
      </c>
      <c r="Q77" s="9"/>
      <c r="R77" s="10"/>
    </row>
    <row r="78" spans="1:18" customFormat="1" ht="15" x14ac:dyDescent="0.25">
      <c r="A78" s="35" t="s">
        <v>182</v>
      </c>
      <c r="B78" s="35"/>
      <c r="C78" s="35"/>
      <c r="D78" s="35"/>
      <c r="E78" s="35"/>
      <c r="F78" s="35"/>
      <c r="G78" s="35"/>
      <c r="H78" s="35"/>
      <c r="Q78" s="9"/>
      <c r="R78" s="10" t="s">
        <v>182</v>
      </c>
    </row>
    <row r="79" spans="1:18" customFormat="1" ht="15" x14ac:dyDescent="0.25">
      <c r="A79" s="11">
        <f>IF(J79&lt;&gt;"",COUNTA(J$1:J79),"")</f>
        <v>68</v>
      </c>
      <c r="B79" s="12" t="s">
        <v>183</v>
      </c>
      <c r="C79" s="13" t="s">
        <v>184</v>
      </c>
      <c r="D79" s="14" t="s">
        <v>178</v>
      </c>
      <c r="E79" s="17">
        <v>0.01</v>
      </c>
      <c r="F79" s="13"/>
      <c r="G79" s="16"/>
      <c r="H79" s="13" t="s">
        <v>154</v>
      </c>
      <c r="J79" s="2" t="s">
        <v>14</v>
      </c>
      <c r="Q79" s="9"/>
      <c r="R79" s="10"/>
    </row>
    <row r="80" spans="1:18" customFormat="1" ht="15" x14ac:dyDescent="0.25">
      <c r="A80" s="39">
        <f>IF(J80&lt;&gt;"",COUNTA(J$1:J80),"")</f>
        <v>69</v>
      </c>
      <c r="B80" s="40" t="s">
        <v>185</v>
      </c>
      <c r="C80" s="41" t="s">
        <v>186</v>
      </c>
      <c r="D80" s="42" t="s">
        <v>30</v>
      </c>
      <c r="E80" s="46">
        <v>5.0999999999999997E-2</v>
      </c>
      <c r="F80" s="41"/>
      <c r="G80" s="44"/>
      <c r="H80" s="41" t="s">
        <v>31</v>
      </c>
      <c r="J80" s="2" t="s">
        <v>14</v>
      </c>
      <c r="Q80" s="9"/>
      <c r="R80" s="10"/>
    </row>
    <row r="81" spans="1:22" customFormat="1" ht="15" x14ac:dyDescent="0.25">
      <c r="A81" s="11">
        <f>IF(J81&lt;&gt;"",COUNTA(J$1:J81),"")</f>
        <v>70</v>
      </c>
      <c r="B81" s="12" t="s">
        <v>187</v>
      </c>
      <c r="C81" s="13" t="s">
        <v>188</v>
      </c>
      <c r="D81" s="14" t="s">
        <v>30</v>
      </c>
      <c r="E81" s="19">
        <v>0.1</v>
      </c>
      <c r="F81" s="13"/>
      <c r="G81" s="16"/>
      <c r="H81" s="13" t="s">
        <v>31</v>
      </c>
      <c r="J81" s="2" t="s">
        <v>14</v>
      </c>
      <c r="Q81" s="9"/>
      <c r="R81" s="10"/>
    </row>
    <row r="82" spans="1:22" customFormat="1" ht="22.5" x14ac:dyDescent="0.25">
      <c r="A82" s="39">
        <f>IF(J82&lt;&gt;"",COUNTA(J$1:J82),"")</f>
        <v>71</v>
      </c>
      <c r="B82" s="40" t="s">
        <v>189</v>
      </c>
      <c r="C82" s="41" t="s">
        <v>190</v>
      </c>
      <c r="D82" s="42" t="s">
        <v>30</v>
      </c>
      <c r="E82" s="46">
        <v>0.10199999999999999</v>
      </c>
      <c r="F82" s="41"/>
      <c r="G82" s="44"/>
      <c r="H82" s="41" t="s">
        <v>31</v>
      </c>
      <c r="J82" s="2" t="s">
        <v>14</v>
      </c>
      <c r="Q82" s="9"/>
      <c r="R82" s="10"/>
    </row>
    <row r="83" spans="1:22" customFormat="1" ht="15" x14ac:dyDescent="0.25">
      <c r="A83" s="11">
        <f>IF(J83&lt;&gt;"",COUNTA(J$1:J83),"")</f>
        <v>72</v>
      </c>
      <c r="B83" s="12" t="s">
        <v>191</v>
      </c>
      <c r="C83" s="13" t="s">
        <v>192</v>
      </c>
      <c r="D83" s="14" t="s">
        <v>178</v>
      </c>
      <c r="E83" s="17">
        <v>0.01</v>
      </c>
      <c r="F83" s="13"/>
      <c r="G83" s="16"/>
      <c r="H83" s="13" t="s">
        <v>154</v>
      </c>
      <c r="J83" s="2" t="s">
        <v>14</v>
      </c>
      <c r="Q83" s="9"/>
      <c r="R83" s="10"/>
    </row>
    <row r="84" spans="1:22" customFormat="1" ht="22.5" x14ac:dyDescent="0.25">
      <c r="A84" s="39">
        <f>IF(J84&lt;&gt;"",COUNTA(J$1:J84),"")</f>
        <v>73</v>
      </c>
      <c r="B84" s="40" t="s">
        <v>193</v>
      </c>
      <c r="C84" s="41" t="s">
        <v>168</v>
      </c>
      <c r="D84" s="42" t="s">
        <v>30</v>
      </c>
      <c r="E84" s="46">
        <v>0.20399999999999999</v>
      </c>
      <c r="F84" s="41"/>
      <c r="G84" s="44"/>
      <c r="H84" s="41" t="s">
        <v>31</v>
      </c>
      <c r="J84" s="2" t="s">
        <v>14</v>
      </c>
      <c r="Q84" s="9"/>
      <c r="R84" s="10"/>
    </row>
    <row r="85" spans="1:22" customFormat="1" ht="36.75" customHeight="1" x14ac:dyDescent="0.25"/>
    <row r="86" spans="1:22" s="21" customFormat="1" ht="15" x14ac:dyDescent="0.25">
      <c r="A86" s="22"/>
      <c r="B86" s="23" t="s">
        <v>194</v>
      </c>
      <c r="C86" s="36"/>
      <c r="D86" s="36"/>
      <c r="E86" s="37" t="s">
        <v>195</v>
      </c>
      <c r="F86" s="37"/>
      <c r="G86" s="37"/>
      <c r="H86" s="37"/>
      <c r="I86"/>
      <c r="J86"/>
      <c r="K86"/>
      <c r="L86"/>
      <c r="M86"/>
      <c r="N86"/>
      <c r="O86"/>
      <c r="P86"/>
      <c r="Q86" s="24"/>
      <c r="R86" s="24"/>
      <c r="S86" s="24" t="s">
        <v>196</v>
      </c>
      <c r="T86" s="24" t="s">
        <v>195</v>
      </c>
      <c r="U86" s="24"/>
      <c r="V86" s="24"/>
    </row>
    <row r="87" spans="1:22" s="25" customFormat="1" ht="20.25" customHeight="1" x14ac:dyDescent="0.25">
      <c r="A87" s="26"/>
      <c r="B87" s="23"/>
      <c r="C87" s="38" t="s">
        <v>197</v>
      </c>
      <c r="D87" s="38"/>
      <c r="E87" s="38"/>
      <c r="F87" s="38"/>
      <c r="G87" s="38"/>
      <c r="H87" s="38"/>
      <c r="Q87" s="27"/>
      <c r="R87" s="27"/>
      <c r="S87" s="27"/>
      <c r="T87" s="27"/>
      <c r="U87" s="27"/>
      <c r="V87" s="27"/>
    </row>
    <row r="88" spans="1:22" s="21" customFormat="1" ht="15" x14ac:dyDescent="0.25">
      <c r="A88" s="22"/>
      <c r="B88" s="23" t="s">
        <v>198</v>
      </c>
      <c r="C88" s="36"/>
      <c r="D88" s="36"/>
      <c r="E88" s="37"/>
      <c r="F88" s="37"/>
      <c r="G88" s="37"/>
      <c r="H88" s="37"/>
      <c r="I88"/>
      <c r="J88"/>
      <c r="K88"/>
      <c r="L88"/>
      <c r="M88"/>
      <c r="N88"/>
      <c r="O88"/>
      <c r="P88"/>
      <c r="Q88" s="24"/>
      <c r="R88" s="24"/>
      <c r="S88" s="24"/>
      <c r="T88" s="24"/>
      <c r="U88" s="24" t="s">
        <v>196</v>
      </c>
      <c r="V88" s="24" t="s">
        <v>196</v>
      </c>
    </row>
    <row r="89" spans="1:22" s="25" customFormat="1" ht="20.25" customHeight="1" x14ac:dyDescent="0.25">
      <c r="A89" s="26"/>
      <c r="C89" s="38" t="s">
        <v>197</v>
      </c>
      <c r="D89" s="38"/>
      <c r="E89" s="38"/>
      <c r="F89" s="38"/>
      <c r="G89" s="38"/>
      <c r="H89" s="38"/>
      <c r="Q89" s="27"/>
      <c r="R89" s="27"/>
      <c r="S89" s="27"/>
      <c r="T89" s="27"/>
      <c r="U89" s="27"/>
      <c r="V89" s="27"/>
    </row>
    <row r="91" spans="1:22" customFormat="1" ht="15" x14ac:dyDescent="0.25">
      <c r="B91" s="28"/>
      <c r="D91" s="28"/>
      <c r="F91" s="28"/>
    </row>
    <row r="96" spans="1:22" customFormat="1" ht="15" x14ac:dyDescent="0.25">
      <c r="C96" s="29"/>
    </row>
    <row r="97" spans="3:3" customFormat="1" ht="15" x14ac:dyDescent="0.25">
      <c r="C97" s="29"/>
    </row>
    <row r="98" spans="3:3" customFormat="1" ht="15" x14ac:dyDescent="0.25">
      <c r="C98" s="29"/>
    </row>
  </sheetData>
  <autoFilter ref="A5:H84" xr:uid="{00000000-0001-0000-0000-000000000000}">
    <filterColumn colId="6" showButton="0"/>
  </autoFilter>
  <mergeCells count="15">
    <mergeCell ref="C87:H87"/>
    <mergeCell ref="C88:D88"/>
    <mergeCell ref="E88:H88"/>
    <mergeCell ref="C89:H89"/>
    <mergeCell ref="A3:H3"/>
    <mergeCell ref="A18:H18"/>
    <mergeCell ref="A74:H74"/>
    <mergeCell ref="A78:H78"/>
    <mergeCell ref="C86:D86"/>
    <mergeCell ref="E86:H86"/>
    <mergeCell ref="A2:H2"/>
    <mergeCell ref="G5:H5"/>
    <mergeCell ref="G6:H6"/>
    <mergeCell ref="A7:H7"/>
    <mergeCell ref="A8:H8"/>
  </mergeCells>
  <printOptions horizontalCentered="1"/>
  <pageMargins left="0.69999998807907104" right="0.69999998807907104" top="0.75" bottom="0.75" header="0.30000001192092901" footer="0.30000001192092901"/>
  <pageSetup paperSize="9" scale="9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06-02-01 (в.5) НВК2 - Ведомость</vt:lpstr>
      <vt:lpstr>'06-02-01 (в.5) НВК2 - Ведомость'!Заголовки_для_печати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2023-10-05T18:31:38Z</dcterms:modified>
</cp:coreProperties>
</file>