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МВМ\ПУТЬ 417\Закрытие\Новая папка\"/>
    </mc:Choice>
  </mc:AlternateContent>
  <bookViews>
    <workbookView xWindow="0" yWindow="0" windowWidth="28800" windowHeight="12285"/>
  </bookViews>
  <sheets>
    <sheet name="05-03-01 (в.5) ПЖ - ЛСР по Мето" sheetId="1" r:id="rId1"/>
  </sheets>
  <definedNames>
    <definedName name="_xlnm.Print_Titles" localSheetId="0">'05-03-01 (в.5) ПЖ - ЛСР по Мето'!$38:$38</definedName>
  </definedNames>
  <calcPr calcId="152511"/>
</workbook>
</file>

<file path=xl/calcChain.xml><?xml version="1.0" encoding="utf-8"?>
<calcChain xmlns="http://schemas.openxmlformats.org/spreadsheetml/2006/main">
  <c r="N894" i="1" l="1"/>
  <c r="U892" i="1"/>
  <c r="S667" i="1"/>
  <c r="S662" i="1"/>
  <c r="U583" i="1"/>
  <c r="U628" i="1"/>
  <c r="U622" i="1"/>
  <c r="U617" i="1"/>
  <c r="U612" i="1"/>
  <c r="U559" i="1"/>
  <c r="S829" i="1" l="1"/>
  <c r="U709" i="1"/>
  <c r="U704" i="1"/>
  <c r="U667" i="1"/>
  <c r="U776" i="1"/>
  <c r="S357" i="1"/>
  <c r="S354" i="1"/>
  <c r="S351" i="1"/>
  <c r="S348" i="1"/>
  <c r="S340" i="1"/>
  <c r="S332" i="1"/>
  <c r="S323" i="1"/>
  <c r="U672" i="1"/>
  <c r="S672" i="1"/>
  <c r="U662" i="1"/>
  <c r="S657" i="1"/>
  <c r="U643" i="1"/>
  <c r="S643" i="1"/>
  <c r="S628" i="1"/>
  <c r="S612" i="1"/>
  <c r="U834" i="1"/>
  <c r="U362" i="1"/>
  <c r="U345" i="1"/>
  <c r="U337" i="1"/>
  <c r="U329" i="1"/>
  <c r="S834" i="1"/>
  <c r="S826" i="1"/>
  <c r="S622" i="1"/>
  <c r="S617" i="1"/>
  <c r="S598" i="1"/>
  <c r="S583" i="1"/>
  <c r="S578" i="1"/>
  <c r="S573" i="1"/>
  <c r="S559" i="1"/>
  <c r="S533" i="1"/>
  <c r="U520" i="1"/>
  <c r="U503" i="1"/>
  <c r="U495" i="1"/>
  <c r="U469" i="1"/>
  <c r="U446" i="1"/>
  <c r="U438" i="1"/>
  <c r="U430" i="1"/>
  <c r="U406" i="1"/>
  <c r="U388" i="1"/>
  <c r="S362" i="1"/>
  <c r="S345" i="1"/>
  <c r="S337" i="1"/>
  <c r="S329" i="1"/>
  <c r="S320" i="1"/>
  <c r="S275" i="1"/>
  <c r="S272" i="1"/>
  <c r="S269" i="1"/>
  <c r="S266" i="1"/>
  <c r="S263" i="1"/>
  <c r="S260" i="1"/>
  <c r="S257" i="1"/>
  <c r="S254" i="1"/>
  <c r="S251" i="1"/>
  <c r="S248" i="1"/>
  <c r="S235" i="1"/>
  <c r="S222" i="1"/>
  <c r="S210" i="1"/>
  <c r="S175" i="1"/>
  <c r="S169" i="1"/>
  <c r="S154" i="1"/>
  <c r="S148" i="1"/>
  <c r="S133" i="1"/>
  <c r="S122" i="1"/>
  <c r="S108" i="1"/>
  <c r="S97" i="1"/>
  <c r="S85" i="1"/>
  <c r="S81" i="1"/>
  <c r="S78" i="1"/>
  <c r="S67" i="1"/>
  <c r="S55" i="1"/>
  <c r="S892" i="1" l="1"/>
</calcChain>
</file>

<file path=xl/sharedStrings.xml><?xml version="1.0" encoding="utf-8"?>
<sst xmlns="http://schemas.openxmlformats.org/spreadsheetml/2006/main" count="2493" uniqueCount="496">
  <si>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</si>
  <si>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</si>
  <si>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</si>
  <si>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</si>
  <si>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</si>
  <si>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</si>
  <si>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</si>
  <si>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</si>
  <si>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</si>
  <si>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</si>
  <si>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</si>
  <si>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</si>
  <si>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</si>
  <si>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</si>
  <si>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</si>
  <si>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</si>
  <si>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</si>
  <si>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</si>
  <si>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</si>
  <si>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05-03-01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</si>
  <si>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</si>
  <si>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</si>
  <si>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</si>
  <si>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</si>
  <si>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</si>
  <si>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</si>
  <si>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131-23-ПЖ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</si>
  <si>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</si>
  <si>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</si>
  <si>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</si>
  <si>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</si>
  <si>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(17639,02)</t>
  </si>
  <si>
    <t>тыс.руб.</t>
  </si>
  <si>
    <t>в том числе:</t>
  </si>
  <si>
    <t>строительных работ</t>
  </si>
  <si>
    <t>Средства на оплату труда рабочих</t>
  </si>
  <si>
    <t>(72,28)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</si>
  <si>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</si>
  <si>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</si>
  <si>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</si>
  <si>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</si>
  <si>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</si>
  <si>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</si>
  <si>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</si>
  <si>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</si>
  <si>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</si>
  <si>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</si>
  <si>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</si>
  <si>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</si>
  <si>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</si>
  <si>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</si>
  <si>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</si>
  <si>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</si>
  <si>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</si>
  <si>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</si>
  <si>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</si>
  <si>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</si>
  <si>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</si>
  <si>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74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</si>
  <si>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</si>
  <si>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</si>
  <si>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</si>
  <si>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</si>
  <si>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</si>
  <si>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</si>
  <si>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</si>
  <si>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</si>
  <si>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</si>
  <si>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</si>
  <si>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</si>
  <si>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</si>
  <si>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</si>
  <si>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</si>
  <si>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</si>
  <si>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</si>
  <si>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</si>
  <si>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</si>
  <si>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</si>
  <si>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</si>
  <si>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</si>
  <si>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</si>
  <si>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</si>
  <si>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</si>
  <si>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</si>
  <si>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</si>
  <si>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</si>
  <si>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</si>
  <si>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</si>
  <si>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76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</si>
  <si>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</si>
  <si>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</si>
  <si>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</si>
  <si>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</si>
  <si>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</si>
  <si>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</si>
  <si>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</si>
  <si>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</si>
  <si>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</si>
  <si>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</si>
  <si>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</si>
  <si>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</si>
  <si>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</si>
  <si>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Объем=534,4 / 100</t>
  </si>
  <si>
    <t>115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</si>
  <si>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</si>
  <si>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</si>
  <si>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</si>
  <si>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Объем=173,4*1,81</t>
  </si>
  <si>
    <t>116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</si>
  <si>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</si>
  <si>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</si>
  <si>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</si>
  <si>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</si>
  <si>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</si>
  <si>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121</t>
  </si>
  <si>
    <t>ФЕР01-01-036-02</t>
  </si>
  <si>
    <t>Планировка площадей бульдозерами мощностью: 79 кВт (108 л.с.)</t>
  </si>
  <si>
    <t>1000 м2</t>
  </si>
  <si>
    <t>Объем=(9098,21*0,8) / 1000</t>
  </si>
  <si>
    <t>130</t>
  </si>
  <si>
    <t>ФЕР01-01-111-01</t>
  </si>
  <si>
    <t>Планировка вручную: дна и откосов выемок каналов, группа грунтов 1</t>
  </si>
  <si>
    <t>Объем=(9098,21*0,2) / 1000</t>
  </si>
  <si>
    <t>102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</si>
  <si>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</si>
  <si>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</si>
  <si>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</si>
  <si>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103</t>
  </si>
  <si>
    <t>Объем=((3698,576+762,75+174,15)*0,2) / 1000</t>
  </si>
  <si>
    <t>31</t>
  </si>
  <si>
    <t>ФЕР27-04-001-01</t>
  </si>
  <si>
    <t>Устройство подстилающих и выравнивающих слоев оснований: из песка</t>
  </si>
  <si>
    <t>Объем=598,14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</si>
  <si>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</si>
  <si>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</si>
  <si>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</si>
  <si>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</si>
  <si>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118</t>
  </si>
  <si>
    <t>Цена Поставщика ООО "Генпоставка"</t>
  </si>
  <si>
    <t>Песок карьерный</t>
  </si>
  <si>
    <t>Объем=598,14*1,1</t>
  </si>
  <si>
    <t>Цена=979/1,2/8,16</t>
  </si>
  <si>
    <t>ЗГСР МАТ=1,012 к расх.</t>
  </si>
  <si>
    <t>62</t>
  </si>
  <si>
    <t>ФЕР27-04-001-04</t>
  </si>
  <si>
    <t>Устройство подстилающих и выравнивающих слоев оснований: из щебня</t>
  </si>
  <si>
    <t>Объем=(3,6*0,35*1484,38) / 100</t>
  </si>
  <si>
    <t>63</t>
  </si>
  <si>
    <t>Щебень гранитный 25-60 (балластного 2 кат.) ГОСТ 7392</t>
  </si>
  <si>
    <t>Объем=1870,3*1,26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</si>
  <si>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</si>
  <si>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</si>
  <si>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</si>
  <si>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</si>
  <si>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</si>
  <si>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</si>
  <si>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</si>
  <si>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</si>
  <si>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</si>
  <si>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</si>
  <si>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</si>
  <si>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</si>
  <si>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</si>
  <si>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</si>
  <si>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</si>
  <si>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</si>
  <si>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</si>
  <si>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</si>
  <si>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</si>
  <si>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</si>
  <si>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</si>
  <si>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</si>
  <si>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</si>
  <si>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126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</si>
  <si>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</si>
  <si>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</si>
  <si>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</si>
  <si>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</si>
  <si>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</si>
  <si>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</si>
  <si>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</si>
  <si>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127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</si>
  <si>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</si>
  <si>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</si>
  <si>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</si>
  <si>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131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</si>
  <si>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</si>
  <si>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</si>
  <si>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</si>
  <si>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</si>
  <si>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132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</si>
  <si>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</si>
  <si>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</si>
  <si>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</si>
  <si>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140</t>
  </si>
  <si>
    <t>ФССЦпг-01-01-01-026</t>
  </si>
  <si>
    <t>Погрузка при автомобильных перевозках переводов стрелочных и пересечений, рельс</t>
  </si>
  <si>
    <t>(Погрузо-разгрузочные работы)</t>
  </si>
  <si>
    <t>142</t>
  </si>
  <si>
    <t>ФССЦпг-01-01-01-015</t>
  </si>
  <si>
    <t>Погрузка при автомобильных перевозках металлических конструкций массой до 1 т / крепления</t>
  </si>
  <si>
    <t>141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</si>
  <si>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</si>
  <si>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</si>
  <si>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Объем=163,95+45,91</t>
  </si>
  <si>
    <t>144</t>
  </si>
  <si>
    <t>ФССЦпг-01-01-02-015</t>
  </si>
  <si>
    <t>Разгрузка при автомобильных перевозках металлических конструкций массой до 1 т</t>
  </si>
  <si>
    <t>137</t>
  </si>
  <si>
    <t>ФССЦпг-01-01-02-026</t>
  </si>
  <si>
    <t>Разгрузка при автомобильных перевозках переводов стрелочных и пересечений, рельс</t>
  </si>
  <si>
    <t>145</t>
  </si>
  <si>
    <t>ФССЦпг-01-01-01-045</t>
  </si>
  <si>
    <t>Погрузка при автомобильных перевозках прочих материалов, деталей (с использованием погрузчика) шпалы Ж.Б</t>
  </si>
  <si>
    <t>146</t>
  </si>
  <si>
    <t>ФССЦпг-01-01-01-008</t>
  </si>
  <si>
    <t>Погрузка при автомобильных перевозках леса пиленого, погонажа плотничного, шпал</t>
  </si>
  <si>
    <t>139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</si>
  <si>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</si>
  <si>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</si>
  <si>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</si>
  <si>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128</t>
  </si>
  <si>
    <t>ФССЦпг-01-01-01-041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</si>
  <si>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</si>
  <si>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</si>
  <si>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113</t>
  </si>
  <si>
    <t>Объем=43,74/2,5+74,46/0,6+614,81+20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</si>
  <si>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</si>
  <si>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</si>
  <si>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</si>
  <si>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</si>
  <si>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</si>
  <si>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19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</si>
  <si>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</si>
  <si>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</si>
  <si>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</si>
  <si>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11</t>
  </si>
  <si>
    <t>ФССЦ-25.1.05.05-0043</t>
  </si>
  <si>
    <t>Рельсы железнодорожные Р-65 категория Т1</t>
  </si>
  <si>
    <t>м</t>
  </si>
  <si>
    <t>(Железные дороги)</t>
  </si>
  <si>
    <t>112</t>
  </si>
  <si>
    <t>Цена поставщика АО "НТПК"</t>
  </si>
  <si>
    <t>Рельсы Р-65 НТ260, L-12,5 м (156 шт.)</t>
  </si>
  <si>
    <t>т</t>
  </si>
  <si>
    <t>Объем=156*0,811</t>
  </si>
  <si>
    <t>Цена=164100/1,2/8,16</t>
  </si>
  <si>
    <t>ФССЦ-25.1.01.05-0011</t>
  </si>
  <si>
    <t>Шпалы деревянные пропитанные, тип I</t>
  </si>
  <si>
    <t>34</t>
  </si>
  <si>
    <t>Шпала деревян. пропит. II тип, пр-во РБ (с доставкой ж/д транспортом до ст.Мытищи код 234808)</t>
  </si>
  <si>
    <t>Цена=3162,5/1,2/8,16</t>
  </si>
  <si>
    <t>9</t>
  </si>
  <si>
    <t>ФССЦ-25.1.05.01-0002</t>
  </si>
  <si>
    <t>Накладка рельсовая двухголовая 2Р65</t>
  </si>
  <si>
    <t>134</t>
  </si>
  <si>
    <t>Накладка 1Р-65 (194 шт.)</t>
  </si>
  <si>
    <t>Цена=275000/1,2/8,16</t>
  </si>
  <si>
    <t>10</t>
  </si>
  <si>
    <t>ФССЦ-25.1.05.02-0008</t>
  </si>
  <si>
    <t>Подкладка раздельного скрепления железнодорожного пути КД-65</t>
  </si>
  <si>
    <t>6</t>
  </si>
  <si>
    <t>ФССЦ-25.1.04.02-0001</t>
  </si>
  <si>
    <t>Болты клеммные для рельсовых скреплений железнодорожного пути с гайками, М22х75 мм</t>
  </si>
  <si>
    <t>8</t>
  </si>
  <si>
    <t>ФССЦ-25.1.04.07-0003</t>
  </si>
  <si>
    <t>Шурупы путевые, размер 24х170 мм</t>
  </si>
  <si>
    <t>12</t>
  </si>
  <si>
    <t>ФССЦ-25.1.06.19-0070</t>
  </si>
  <si>
    <t>Прокладки под подкладку КД65, ЦП361 из смеси РП 101-710</t>
  </si>
  <si>
    <t>92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</si>
  <si>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</si>
  <si>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</si>
  <si>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</si>
  <si>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</si>
  <si>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</si>
  <si>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26</t>
  </si>
  <si>
    <t>13</t>
  </si>
  <si>
    <t>135</t>
  </si>
  <si>
    <t>24</t>
  </si>
  <si>
    <t>18</t>
  </si>
  <si>
    <t>21</t>
  </si>
  <si>
    <t>27</t>
  </si>
  <si>
    <t>Объем=4460-3511</t>
  </si>
  <si>
    <t>25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</si>
  <si>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</si>
  <si>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</si>
  <si>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</si>
  <si>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71</t>
  </si>
  <si>
    <t>110</t>
  </si>
  <si>
    <t>Рельсы Р-65 НТ260, L-12,5 м (110 шт.)</t>
  </si>
  <si>
    <t>Объем=110*0,811</t>
  </si>
  <si>
    <t>29</t>
  </si>
  <si>
    <t>ФССЦ-25.1.02.01-0035</t>
  </si>
  <si>
    <t>Шпалы железобетонные Ш1, объем бетона 0,106 м3, расход стали 7,25 кг</t>
  </si>
  <si>
    <t>35</t>
  </si>
  <si>
    <t>Шпала железобетонная Ш3-Д для ЖБР (с доставкой ж/д транспортом до ст.Мытищи код 234808)</t>
  </si>
  <si>
    <t>Цена=4548/1,2/8,16</t>
  </si>
  <si>
    <t>69</t>
  </si>
  <si>
    <t>87</t>
  </si>
  <si>
    <t>Накладка 1Р-65 (99 шт.)</t>
  </si>
  <si>
    <t>68</t>
  </si>
  <si>
    <t>ФССЦ-25.1.04.04-0003</t>
  </si>
  <si>
    <t>Болты для рельсовых стыков железнодорожного пути с гайками, М27х160-180 мм</t>
  </si>
  <si>
    <t>66</t>
  </si>
  <si>
    <t>65</t>
  </si>
  <si>
    <t>ФССЦ-25.1.04.01-0001</t>
  </si>
  <si>
    <t>Болты закладные для рельсовых скреплений железнодорожного пути с гайками, М22х175 мм</t>
  </si>
  <si>
    <t>70</t>
  </si>
  <si>
    <t>ФССЦ-25.1.05.02-0006</t>
  </si>
  <si>
    <t>Подкладка раздельного скрепления железнодорожного пути КБ-65</t>
  </si>
  <si>
    <t>72</t>
  </si>
  <si>
    <t>ФССЦ-25.1.06.19-0051</t>
  </si>
  <si>
    <t>Прокладки повышенной упругости под подкладку КБ, КБ10 ЦП 328 из смеси РП 101-710</t>
  </si>
  <si>
    <t>73</t>
  </si>
  <si>
    <t>ФССЦ-25.1.06.19-0085</t>
  </si>
  <si>
    <t>Прокладки ПБР65х8 ЦП143 (ПБР 65х7 ЦП318) из смеси РП 101-710</t>
  </si>
  <si>
    <t>86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</si>
  <si>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</si>
  <si>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</si>
  <si>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28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</si>
  <si>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</si>
  <si>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</si>
  <si>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</si>
  <si>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84</t>
  </si>
  <si>
    <t>ФССЦ-25.1.05.05-0041</t>
  </si>
  <si>
    <t>Рельсы железнодорожные Р-50, категория Т1</t>
  </si>
  <si>
    <t>67</t>
  </si>
  <si>
    <t>136</t>
  </si>
  <si>
    <t>82</t>
  </si>
  <si>
    <t>ФССЦ-25.1.05.01-0004</t>
  </si>
  <si>
    <t>Накладки рельсовые двухголовые Р50</t>
  </si>
  <si>
    <t>85</t>
  </si>
  <si>
    <t>ФССЦ-25.1.06.19-0073</t>
  </si>
  <si>
    <t>Прокладки под подкладку КД-50 из смеси РП 101-710</t>
  </si>
  <si>
    <t>79</t>
  </si>
  <si>
    <t>81</t>
  </si>
  <si>
    <t>83</t>
  </si>
  <si>
    <t>ФССЦ-25.1.05.02-0007</t>
  </si>
  <si>
    <t>Подкладка раздельного скрепления железнодорожного пути КД-50</t>
  </si>
  <si>
    <t>88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</si>
  <si>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</si>
  <si>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</si>
  <si>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36</t>
  </si>
  <si>
    <t>ФЕР29-03-001-11</t>
  </si>
  <si>
    <t>Укладка контррельсов</t>
  </si>
  <si>
    <t>Объем=31,36/1000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</si>
  <si>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</si>
  <si>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</si>
  <si>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</si>
  <si>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</si>
  <si>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93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</si>
  <si>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</si>
  <si>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</si>
  <si>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</si>
  <si>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94</t>
  </si>
  <si>
    <t>ФССЦ-25.1.03.07-0011</t>
  </si>
  <si>
    <t>Шплинт для путевых работ</t>
  </si>
  <si>
    <t>кг</t>
  </si>
  <si>
    <t>95</t>
  </si>
  <si>
    <t>ФССЦ-25.1.04.04-0002</t>
  </si>
  <si>
    <t>Болты для рельсовых стыков железнодорожного пути с гайками, М24х150-160 мм</t>
  </si>
  <si>
    <t>96</t>
  </si>
  <si>
    <t>97</t>
  </si>
  <si>
    <t>ФССЦ-25.1.05.06-0001</t>
  </si>
  <si>
    <t>Рельсы контррельсовые РК-50</t>
  </si>
  <si>
    <t>99</t>
  </si>
  <si>
    <t>ФССЦ-26.1.02.04-0004</t>
  </si>
  <si>
    <t>Прокладки под контррельс</t>
  </si>
  <si>
    <t>100</t>
  </si>
  <si>
    <t>ФССЦ-26.1.02.04-0006</t>
  </si>
  <si>
    <t>Прокладки под подкладки удлиненные</t>
  </si>
  <si>
    <t>37</t>
  </si>
  <si>
    <t>Контррельсовый уголок (с комплектом крепления) СП850 длина 9,3м ПКЖД-65</t>
  </si>
  <si>
    <t>комплект</t>
  </si>
  <si>
    <t>Цена=159000/1,2/8,16</t>
  </si>
  <si>
    <t>38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</si>
  <si>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</si>
  <si>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</si>
  <si>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39</t>
  </si>
  <si>
    <t>Цена поставщика ООО "Желдоркомплект"</t>
  </si>
  <si>
    <t>Глухое пересечение (угол 45º) тип Р65, проект 534.06-2007.00.000-01</t>
  </si>
  <si>
    <t>Цена=2000000/1,2/8,16</t>
  </si>
  <si>
    <t>14</t>
  </si>
  <si>
    <t>41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</si>
  <si>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</si>
  <si>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</si>
  <si>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</si>
  <si>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42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</si>
  <si>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</si>
  <si>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</si>
  <si>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</si>
  <si>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</si>
  <si>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Цена=3942000,00/1,2/8,16</t>
  </si>
  <si>
    <t>44</t>
  </si>
  <si>
    <t>Стрелочный перевод тип Р65 марка 1/9 левый, пр.2769.00.000-01,</t>
  </si>
  <si>
    <t>45</t>
  </si>
  <si>
    <t>Брус ж.б. пр. 2769</t>
  </si>
  <si>
    <t>Цена=845390,00/1,2/8,16</t>
  </si>
  <si>
    <t>46</t>
  </si>
  <si>
    <t>ФЕР28-01-017-06</t>
  </si>
  <si>
    <t>Сборка стрелочного перевода блоками при типе рельсов Р65 на деревянных брусьях, марка перевода: 1/9</t>
  </si>
  <si>
    <t>Объем=1+1+1</t>
  </si>
  <si>
    <t>47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</si>
  <si>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</si>
  <si>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</si>
  <si>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</si>
  <si>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</si>
  <si>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</si>
  <si>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</si>
  <si>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</si>
  <si>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Цена=391800/1,2/8,16</t>
  </si>
  <si>
    <t>52</t>
  </si>
  <si>
    <t>ФЕР28-01-017-07</t>
  </si>
  <si>
    <t>Сборка стрелочного перевода блоками при типе рельсов Р65 на деревянных брусьях, марка перевода: 1/6</t>
  </si>
  <si>
    <t>53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</si>
  <si>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</si>
  <si>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</si>
  <si>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54</t>
  </si>
  <si>
    <t>Стрелочный перевод тип Р65 марка 1/7, левый пр. ЛПТП665121.103</t>
  </si>
  <si>
    <t>Цена=3327000,00/1,2/8,16</t>
  </si>
  <si>
    <t>55</t>
  </si>
  <si>
    <t>Брус деревянный Б3 тип II, пропитка 3-5мм</t>
  </si>
  <si>
    <t>Цена=348200/1,2/8,16</t>
  </si>
  <si>
    <t>56</t>
  </si>
  <si>
    <t>ФЕР28-01-099-01</t>
  </si>
  <si>
    <t>Устройство упоров тупиковых рельсовых / старогодний</t>
  </si>
  <si>
    <t>89</t>
  </si>
  <si>
    <t>ФССЦ-25.1.05.07-0001</t>
  </si>
  <si>
    <t>Рельсы железнодорожные старогодные</t>
  </si>
  <si>
    <t>57</t>
  </si>
  <si>
    <t>111</t>
  </si>
  <si>
    <t>Устройство упоров тупиковых рельсовых / новый</t>
  </si>
  <si>
    <t>91</t>
  </si>
  <si>
    <t>ФССЦ-11.1.03.01-0085</t>
  </si>
  <si>
    <t>Бруски обрезные, хвойных пород, длина 4-6,5 м, ширина 75-150 мм, толщина 150 мм и более, сорт I</t>
  </si>
  <si>
    <t>104</t>
  </si>
  <si>
    <t>ФССЦ-25.1.01.05-0013</t>
  </si>
  <si>
    <t>Шпалы деревянные пропитанные, тип III</t>
  </si>
  <si>
    <t>105</t>
  </si>
  <si>
    <t>ФССЦ-25.1.03.02-0001</t>
  </si>
  <si>
    <t>Костыли для железных дорог широкой колеи, сечение 16х16 мм, длина 165 мм</t>
  </si>
  <si>
    <t>106</t>
  </si>
  <si>
    <t>107</t>
  </si>
  <si>
    <t>108</t>
  </si>
  <si>
    <t>ФССЦ-25.1.05.02-0002</t>
  </si>
  <si>
    <t>Подкладка костыльного скрепления железнодорожного пути Д-50</t>
  </si>
  <si>
    <t>109</t>
  </si>
  <si>
    <t>123</t>
  </si>
  <si>
    <t>124</t>
  </si>
  <si>
    <t>Тупиковый упор ТУ 5264-001-83875090-2016 (в комплекте:стойка упора,деревянные брусья,крепеж, знак "Путевое заграждение")</t>
  </si>
  <si>
    <t>58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</si>
  <si>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</si>
  <si>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</si>
  <si>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</si>
  <si>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</si>
  <si>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75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</si>
  <si>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</si>
  <si>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</si>
  <si>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</si>
  <si>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30</t>
  </si>
  <si>
    <t>Объем=(178,2+222,75+213,864)*1,17</t>
  </si>
  <si>
    <t>59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</si>
  <si>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</si>
  <si>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</si>
  <si>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Объем=(5327,17-178,2-222,75-213,864-1870,3) / 1000</t>
  </si>
  <si>
    <t>60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</si>
  <si>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</si>
  <si>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</si>
  <si>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61</t>
  </si>
  <si>
    <t>64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</si>
  <si>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</si>
  <si>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</si>
  <si>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</si>
  <si>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</si>
  <si>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</si>
  <si>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</si>
  <si>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</si>
  <si>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</si>
  <si>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</si>
  <si>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</si>
  <si>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</si>
  <si>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</si>
  <si>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</si>
  <si>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</si>
  <si>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</si>
  <si>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</si>
  <si>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</si>
  <si>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</si>
  <si>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</si>
  <si>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</si>
  <si>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СМР+мат-лы</t>
  </si>
  <si>
    <t>остаток закупленных материлов</t>
  </si>
  <si>
    <t>фактическое выполнение</t>
  </si>
  <si>
    <t>не принят заказчиком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</si>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</sst>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"/>
    <numFmt numFmtId="166" formatCode="0.0"/>
    <numFmt numFmtId="167" formatCode="0.0000000"/>
    <numFmt numFmtId="168" formatCode="0.00000"/>
    <numFmt numFmtId="169" formatCode="0.000000"/>
    <numFmt numFmtId="170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4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70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70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8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164" fontId="0" fillId="0" borderId="0" xfId="1" applyFont="1"/>
    <xf numFmtId="164" fontId="2" fillId="0" borderId="0" xfId="1" applyFont="1" applyAlignment="1">
      <alignment vertical="top" wrapText="1"/>
    </xf>
    <xf numFmtId="164" fontId="2" fillId="0" borderId="0" xfId="1" applyFont="1" applyAlignment="1">
      <alignment vertical="top"/>
    </xf>
    <xf numFmtId="164" fontId="2" fillId="0" borderId="0" xfId="1" applyFont="1"/>
    <xf numFmtId="164" fontId="1" fillId="0" borderId="0" xfId="1" applyFont="1"/>
    <xf numFmtId="0" fontId="0" fillId="0" borderId="4" xfId="0" applyBorder="1"/>
    <xf numFmtId="164" fontId="0" fillId="0" borderId="4" xfId="1" applyFont="1" applyBorder="1" applyAlignment="1">
      <alignment vertical="center"/>
    </xf>
    <xf numFmtId="164" fontId="0" fillId="0" borderId="4" xfId="1" applyFont="1" applyBorder="1" applyAlignment="1">
      <alignment wrapText="1"/>
    </xf>
    <xf numFmtId="164" fontId="0" fillId="0" borderId="4" xfId="1" applyFont="1" applyBorder="1"/>
    <xf numFmtId="9" fontId="0" fillId="0" borderId="4" xfId="0" applyNumberFormat="1" applyBorder="1"/>
    <xf numFmtId="0" fontId="1" fillId="0" borderId="4" xfId="0" applyFont="1" applyBorder="1"/>
    <xf numFmtId="164" fontId="1" fillId="0" borderId="4" xfId="1" applyFont="1" applyBorder="1"/>
    <xf numFmtId="0" fontId="1" fillId="2" borderId="4" xfId="0" applyFont="1" applyFill="1" applyBorder="1"/>
    <xf numFmtId="9" fontId="0" fillId="3" borderId="4" xfId="0" applyNumberFormat="1" applyFill="1" applyBorder="1"/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8" fillId="4" borderId="3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1" fontId="8" fillId="4" borderId="3" xfId="0" applyNumberFormat="1" applyFont="1" applyFill="1" applyBorder="1" applyAlignment="1">
      <alignment horizontal="center" vertical="top" wrapText="1"/>
    </xf>
    <xf numFmtId="168" fontId="8" fillId="4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right" vertical="top" wrapText="1"/>
    </xf>
    <xf numFmtId="0" fontId="8" fillId="4" borderId="8" xfId="0" applyFont="1" applyFill="1" applyBorder="1" applyAlignment="1">
      <alignment horizontal="right" vertical="top" wrapText="1"/>
    </xf>
    <xf numFmtId="0" fontId="0" fillId="4" borderId="0" xfId="0" applyFill="1"/>
    <xf numFmtId="0" fontId="0" fillId="4" borderId="4" xfId="0" applyFill="1" applyBorder="1"/>
    <xf numFmtId="164" fontId="0" fillId="4" borderId="4" xfId="1" applyFont="1" applyFill="1" applyBorder="1"/>
    <xf numFmtId="49" fontId="1" fillId="4" borderId="0" xfId="0" applyNumberFormat="1" applyFont="1" applyFill="1" applyAlignment="1">
      <alignment horizontal="left" vertical="top" wrapText="1"/>
    </xf>
    <xf numFmtId="49" fontId="1" fillId="4" borderId="0" xfId="0" applyNumberFormat="1" applyFont="1" applyFill="1" applyAlignment="1">
      <alignment horizontal="left" vertical="top" wrapText="1"/>
    </xf>
    <xf numFmtId="49" fontId="1" fillId="4" borderId="10" xfId="0" applyNumberFormat="1" applyFont="1" applyFill="1" applyBorder="1" applyAlignment="1">
      <alignment horizontal="left" vertical="top" wrapText="1"/>
    </xf>
    <xf numFmtId="49" fontId="1" fillId="4" borderId="0" xfId="0" applyNumberFormat="1" applyFont="1" applyFill="1" applyAlignment="1">
      <alignment horizontal="righ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49" fontId="1" fillId="4" borderId="0" xfId="0" applyNumberFormat="1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4" fontId="1" fillId="4" borderId="0" xfId="0" applyNumberFormat="1" applyFont="1" applyFill="1" applyAlignment="1">
      <alignment horizontal="right" vertical="top" wrapText="1"/>
    </xf>
    <xf numFmtId="170" fontId="1" fillId="4" borderId="0" xfId="0" applyNumberFormat="1" applyFont="1" applyFill="1" applyAlignment="1">
      <alignment horizontal="center" vertical="top" wrapText="1"/>
    </xf>
    <xf numFmtId="2" fontId="1" fillId="4" borderId="0" xfId="0" applyNumberFormat="1" applyFont="1" applyFill="1" applyAlignment="1">
      <alignment horizontal="right" vertical="top" wrapText="1"/>
    </xf>
    <xf numFmtId="2" fontId="1" fillId="4" borderId="0" xfId="0" applyNumberFormat="1" applyFont="1" applyFill="1" applyAlignment="1">
      <alignment horizontal="center" vertical="top" wrapText="1"/>
    </xf>
    <xf numFmtId="4" fontId="1" fillId="4" borderId="10" xfId="0" applyNumberFormat="1" applyFont="1" applyFill="1" applyBorder="1" applyAlignment="1">
      <alignment horizontal="right" vertical="top" wrapText="1"/>
    </xf>
    <xf numFmtId="1" fontId="1" fillId="4" borderId="0" xfId="0" applyNumberFormat="1" applyFont="1" applyFill="1" applyAlignment="1">
      <alignment horizontal="center" vertical="top" wrapText="1"/>
    </xf>
    <xf numFmtId="167" fontId="1" fillId="4" borderId="0" xfId="0" applyNumberFormat="1" applyFont="1" applyFill="1" applyAlignment="1">
      <alignment horizontal="center" vertical="top" wrapText="1"/>
    </xf>
    <xf numFmtId="0" fontId="1" fillId="4" borderId="0" xfId="0" applyFont="1" applyFill="1" applyAlignment="1">
      <alignment horizontal="right" vertical="top" wrapText="1"/>
    </xf>
    <xf numFmtId="0" fontId="1" fillId="4" borderId="10" xfId="0" applyFont="1" applyFill="1" applyBorder="1" applyAlignment="1">
      <alignment horizontal="right" vertical="top" wrapText="1"/>
    </xf>
    <xf numFmtId="166" fontId="1" fillId="4" borderId="0" xfId="0" applyNumberFormat="1" applyFont="1" applyFill="1" applyAlignment="1">
      <alignment horizontal="center" vertical="top" wrapText="1"/>
    </xf>
    <xf numFmtId="169" fontId="1" fillId="4" borderId="0" xfId="0" applyNumberFormat="1" applyFont="1" applyFill="1" applyAlignment="1">
      <alignment horizontal="center" vertical="top" wrapText="1"/>
    </xf>
    <xf numFmtId="49" fontId="1" fillId="4" borderId="3" xfId="0" applyNumberFormat="1" applyFont="1" applyFill="1" applyBorder="1" applyAlignment="1">
      <alignment horizontal="left"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4" fontId="1" fillId="4" borderId="3" xfId="0" applyNumberFormat="1" applyFont="1" applyFill="1" applyBorder="1" applyAlignment="1">
      <alignment horizontal="right" vertical="top" wrapText="1"/>
    </xf>
    <xf numFmtId="4" fontId="1" fillId="4" borderId="8" xfId="0" applyNumberFormat="1" applyFont="1" applyFill="1" applyBorder="1" applyAlignment="1">
      <alignment horizontal="right" vertical="top" wrapText="1"/>
    </xf>
    <xf numFmtId="0" fontId="9" fillId="0" borderId="0" xfId="0" applyFont="1"/>
    <xf numFmtId="49" fontId="8" fillId="0" borderId="7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1" fontId="8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right" vertical="top" wrapText="1"/>
    </xf>
    <xf numFmtId="165" fontId="8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4" fontId="8" fillId="0" borderId="8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0" fillId="0" borderId="4" xfId="0" applyFill="1" applyBorder="1"/>
    <xf numFmtId="164" fontId="0" fillId="0" borderId="4" xfId="1" applyFont="1" applyFill="1" applyBorder="1"/>
    <xf numFmtId="49" fontId="8" fillId="0" borderId="9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9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horizontal="righ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center" vertical="top" wrapText="1"/>
    </xf>
    <xf numFmtId="9" fontId="0" fillId="0" borderId="4" xfId="0" applyNumberFormat="1" applyFill="1" applyBorder="1"/>
    <xf numFmtId="0" fontId="8" fillId="0" borderId="8" xfId="0" applyFont="1" applyFill="1" applyBorder="1" applyAlignment="1">
      <alignment horizontal="right" vertical="top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right" vertical="top" wrapText="1"/>
    </xf>
    <xf numFmtId="170" fontId="1" fillId="0" borderId="0" xfId="0" applyNumberFormat="1" applyFont="1" applyFill="1" applyAlignment="1">
      <alignment horizontal="center" vertical="top" wrapText="1"/>
    </xf>
    <xf numFmtId="4" fontId="1" fillId="0" borderId="0" xfId="0" applyNumberFormat="1" applyFont="1" applyFill="1" applyAlignment="1">
      <alignment horizontal="right" vertical="top" wrapText="1"/>
    </xf>
    <xf numFmtId="2" fontId="1" fillId="0" borderId="0" xfId="0" applyNumberFormat="1" applyFont="1" applyFill="1" applyAlignment="1">
      <alignment horizontal="center" vertical="top" wrapText="1"/>
    </xf>
    <xf numFmtId="4" fontId="1" fillId="0" borderId="10" xfId="0" applyNumberFormat="1" applyFont="1" applyFill="1" applyBorder="1" applyAlignment="1">
      <alignment horizontal="right" vertical="top" wrapText="1"/>
    </xf>
    <xf numFmtId="49" fontId="1" fillId="0" borderId="9" xfId="0" applyNumberFormat="1" applyFont="1" applyFill="1" applyBorder="1" applyAlignment="1">
      <alignment horizontal="right" vertical="top" wrapText="1"/>
    </xf>
    <xf numFmtId="169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0" xfId="0" applyFont="1" applyFill="1" applyBorder="1" applyAlignment="1">
      <alignment horizontal="righ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right" vertical="top" wrapText="1"/>
    </xf>
    <xf numFmtId="4" fontId="1" fillId="0" borderId="8" xfId="0" applyNumberFormat="1" applyFont="1" applyFill="1" applyBorder="1" applyAlignment="1">
      <alignment horizontal="right" vertical="top" wrapText="1"/>
    </xf>
    <xf numFmtId="1" fontId="1" fillId="0" borderId="0" xfId="0" applyNumberFormat="1" applyFont="1" applyFill="1" applyAlignment="1">
      <alignment horizontal="center" vertical="top" wrapText="1"/>
    </xf>
    <xf numFmtId="4" fontId="8" fillId="0" borderId="3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04"/>
  <sheetViews>
    <sheetView tabSelected="1" topLeftCell="A563" workbookViewId="0">
      <selection activeCell="BB573" sqref="BB57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5.42578125" style="2" bestFit="1" customWidth="1"/>
    <col min="19" max="19" width="14" style="122" bestFit="1" customWidth="1"/>
    <col min="20" max="20" width="5.5703125" style="2" bestFit="1" customWidth="1"/>
    <col min="21" max="21" width="13.7109375" style="122" bestFit="1" customWidth="1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53" width="19.28515625" style="2" customWidth="1"/>
    <col min="54" max="16384" width="9.140625" style="2"/>
  </cols>
  <sheetData>
    <row r="1" spans="1:29" customFormat="1" ht="15" x14ac:dyDescent="0.25">
      <c r="N1" s="4" t="s">
        <v>0</v>
      </c>
      <c r="S1" s="118"/>
      <c r="U1" s="118"/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18"/>
      <c r="U2" s="118"/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18"/>
      <c r="U3" s="118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18"/>
      <c r="U4" s="118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5" t="s">
        <v>3</v>
      </c>
      <c r="H5" s="135"/>
      <c r="I5" s="135"/>
      <c r="J5" s="135"/>
      <c r="K5" s="135"/>
      <c r="L5" s="135"/>
      <c r="M5" s="135"/>
      <c r="N5" s="135"/>
      <c r="S5" s="118"/>
      <c r="U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3" t="s">
        <v>5</v>
      </c>
      <c r="H6" s="133"/>
      <c r="I6" s="133"/>
      <c r="J6" s="133"/>
      <c r="K6" s="133"/>
      <c r="L6" s="133"/>
      <c r="M6" s="133"/>
      <c r="N6" s="133"/>
      <c r="S6" s="118"/>
      <c r="U6" s="118"/>
      <c r="V6" s="11" t="s">
        <v>5</v>
      </c>
    </row>
    <row r="7" spans="1:29" customFormat="1" ht="45" customHeight="1" x14ac:dyDescent="0.25">
      <c r="A7" s="132" t="s">
        <v>6</v>
      </c>
      <c r="B7" s="132"/>
      <c r="C7" s="132"/>
      <c r="D7" s="132"/>
      <c r="E7" s="132"/>
      <c r="F7" s="132"/>
      <c r="G7" s="133" t="s">
        <v>7</v>
      </c>
      <c r="H7" s="133"/>
      <c r="I7" s="133"/>
      <c r="J7" s="133"/>
      <c r="K7" s="133"/>
      <c r="L7" s="133"/>
      <c r="M7" s="133"/>
      <c r="N7" s="133"/>
      <c r="P7" s="12" t="s">
        <v>6</v>
      </c>
      <c r="Q7" s="12" t="s">
        <v>7</v>
      </c>
      <c r="R7" s="13"/>
      <c r="S7" s="119"/>
      <c r="T7" s="13"/>
      <c r="U7" s="119"/>
      <c r="W7" s="11" t="s">
        <v>7</v>
      </c>
    </row>
    <row r="8" spans="1:29" customFormat="1" ht="67.5" customHeight="1" x14ac:dyDescent="0.25">
      <c r="A8" s="136" t="s">
        <v>8</v>
      </c>
      <c r="B8" s="136"/>
      <c r="C8" s="136"/>
      <c r="D8" s="136"/>
      <c r="E8" s="136"/>
      <c r="F8" s="136"/>
      <c r="G8" s="133"/>
      <c r="H8" s="133"/>
      <c r="I8" s="133"/>
      <c r="J8" s="133"/>
      <c r="K8" s="133"/>
      <c r="L8" s="133"/>
      <c r="M8" s="133"/>
      <c r="N8" s="133"/>
      <c r="P8" s="12" t="s">
        <v>9</v>
      </c>
      <c r="Q8" s="12"/>
      <c r="R8" s="13"/>
      <c r="S8" s="119"/>
      <c r="T8" s="13"/>
      <c r="U8" s="119"/>
      <c r="X8" s="11" t="s">
        <v>10</v>
      </c>
    </row>
    <row r="9" spans="1:29" customFormat="1" ht="33.75" customHeight="1" x14ac:dyDescent="0.25">
      <c r="A9" s="132" t="s">
        <v>11</v>
      </c>
      <c r="B9" s="132"/>
      <c r="C9" s="132"/>
      <c r="D9" s="132"/>
      <c r="E9" s="132"/>
      <c r="F9" s="132"/>
      <c r="G9" s="133"/>
      <c r="H9" s="133"/>
      <c r="I9" s="133"/>
      <c r="J9" s="133"/>
      <c r="K9" s="133"/>
      <c r="L9" s="133"/>
      <c r="M9" s="133"/>
      <c r="N9" s="133"/>
      <c r="P9" s="12" t="s">
        <v>11</v>
      </c>
      <c r="Q9" s="12"/>
      <c r="R9" s="13"/>
      <c r="S9" s="119"/>
      <c r="T9" s="13"/>
      <c r="U9" s="119"/>
      <c r="Y9" s="11" t="s">
        <v>10</v>
      </c>
    </row>
    <row r="10" spans="1:29" customFormat="1" ht="11.25" customHeight="1" x14ac:dyDescent="0.25">
      <c r="A10" s="134" t="s">
        <v>12</v>
      </c>
      <c r="B10" s="134"/>
      <c r="C10" s="134"/>
      <c r="D10" s="134"/>
      <c r="E10" s="134"/>
      <c r="F10" s="134"/>
      <c r="G10" s="133" t="s">
        <v>13</v>
      </c>
      <c r="H10" s="133"/>
      <c r="I10" s="133"/>
      <c r="J10" s="133"/>
      <c r="K10" s="133"/>
      <c r="L10" s="133"/>
      <c r="M10" s="133"/>
      <c r="N10" s="133"/>
      <c r="S10" s="118"/>
      <c r="U10" s="118"/>
      <c r="Z10" s="11" t="s">
        <v>13</v>
      </c>
    </row>
    <row r="11" spans="1:29" customFormat="1" ht="15" x14ac:dyDescent="0.25">
      <c r="A11" s="134" t="s">
        <v>14</v>
      </c>
      <c r="B11" s="134"/>
      <c r="C11" s="134"/>
      <c r="D11" s="134"/>
      <c r="E11" s="134"/>
      <c r="F11" s="134"/>
      <c r="G11" s="133"/>
      <c r="H11" s="133"/>
      <c r="I11" s="133"/>
      <c r="J11" s="133"/>
      <c r="K11" s="133"/>
      <c r="L11" s="133"/>
      <c r="M11" s="133"/>
      <c r="N11" s="133"/>
      <c r="S11" s="118"/>
      <c r="U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18"/>
      <c r="U12" s="118"/>
    </row>
    <row r="13" spans="1:29" customFormat="1" ht="15" x14ac:dyDescent="0.25">
      <c r="A13" s="141" t="s">
        <v>15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S13" s="118"/>
      <c r="U13" s="118"/>
      <c r="AB13" s="11" t="s">
        <v>15</v>
      </c>
    </row>
    <row r="14" spans="1:29" customFormat="1" ht="15" x14ac:dyDescent="0.25">
      <c r="A14" s="138" t="s">
        <v>16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S14" s="118"/>
      <c r="U14" s="11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18"/>
      <c r="U15" s="118"/>
    </row>
    <row r="16" spans="1:29" customFormat="1" ht="15" x14ac:dyDescent="0.25">
      <c r="A16" s="141" t="s">
        <v>17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S16" s="118"/>
      <c r="U16" s="118"/>
      <c r="AC16" s="11" t="s">
        <v>17</v>
      </c>
    </row>
    <row r="17" spans="1:31" customFormat="1" ht="15" x14ac:dyDescent="0.25">
      <c r="A17" s="138" t="s">
        <v>18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S17" s="118"/>
      <c r="U17" s="118"/>
    </row>
    <row r="18" spans="1:31" customFormat="1" ht="21" customHeight="1" x14ac:dyDescent="0.25">
      <c r="A18" s="142" t="s">
        <v>19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S18" s="118"/>
      <c r="U18" s="11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18"/>
      <c r="U19" s="118"/>
    </row>
    <row r="20" spans="1:31" customFormat="1" ht="15" x14ac:dyDescent="0.25">
      <c r="A20" s="137" t="s">
        <v>20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S20" s="118"/>
      <c r="U20" s="118"/>
      <c r="AD20" s="11" t="s">
        <v>20</v>
      </c>
    </row>
    <row r="21" spans="1:31" customFormat="1" ht="12" customHeight="1" x14ac:dyDescent="0.25">
      <c r="A21" s="138" t="s">
        <v>21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S21" s="118"/>
      <c r="U21" s="11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18"/>
      <c r="U22" s="118"/>
    </row>
    <row r="23" spans="1:31" customFormat="1" ht="12" customHeight="1" x14ac:dyDescent="0.25">
      <c r="A23" s="5" t="s">
        <v>25</v>
      </c>
      <c r="B23" s="135" t="s">
        <v>26</v>
      </c>
      <c r="C23" s="135"/>
      <c r="D23" s="135"/>
      <c r="E23" s="135"/>
      <c r="F23" s="135"/>
      <c r="G23" s="10"/>
      <c r="H23" s="10"/>
      <c r="I23" s="10"/>
      <c r="J23" s="10"/>
      <c r="K23" s="10"/>
      <c r="L23" s="10"/>
      <c r="M23" s="10"/>
      <c r="N23" s="10"/>
      <c r="S23" s="118"/>
      <c r="U23" s="118"/>
    </row>
    <row r="24" spans="1:31" customFormat="1" ht="15" x14ac:dyDescent="0.25">
      <c r="A24" s="5"/>
      <c r="B24" s="139" t="s">
        <v>27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  <c r="S24" s="118"/>
      <c r="U24" s="1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18"/>
      <c r="U25" s="118"/>
    </row>
    <row r="26" spans="1:31" customFormat="1" ht="15" x14ac:dyDescent="0.25">
      <c r="A26" s="21" t="s">
        <v>28</v>
      </c>
      <c r="B26" s="5"/>
      <c r="C26" s="5"/>
      <c r="D26" s="140" t="s">
        <v>29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S26" s="118"/>
      <c r="U26" s="118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18"/>
      <c r="U27" s="118"/>
    </row>
    <row r="28" spans="1:31" customFormat="1" ht="12" customHeight="1" x14ac:dyDescent="0.25">
      <c r="A28" s="21" t="s">
        <v>30</v>
      </c>
      <c r="B28" s="7"/>
      <c r="C28" s="24">
        <v>156327.57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S28" s="118"/>
      <c r="U28" s="118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  <c r="S29" s="118"/>
      <c r="U29" s="118"/>
    </row>
    <row r="30" spans="1:31" customFormat="1" ht="12" customHeight="1" x14ac:dyDescent="0.25">
      <c r="A30" s="5"/>
      <c r="B30" s="31" t="s">
        <v>34</v>
      </c>
      <c r="C30" s="24">
        <v>156327.57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3235.93</v>
      </c>
      <c r="M30" s="32" t="s">
        <v>36</v>
      </c>
      <c r="N30" s="26" t="s">
        <v>32</v>
      </c>
      <c r="S30" s="118"/>
      <c r="U30" s="118"/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51">
        <v>8659.92</v>
      </c>
      <c r="M31" s="151"/>
      <c r="N31" s="26" t="s">
        <v>40</v>
      </c>
      <c r="S31" s="118"/>
      <c r="U31" s="118"/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51">
        <v>2719.26</v>
      </c>
      <c r="M32" s="151"/>
      <c r="N32" s="26" t="s">
        <v>40</v>
      </c>
      <c r="S32" s="118"/>
      <c r="U32" s="118"/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2" t="s">
        <v>44</v>
      </c>
      <c r="M33" s="152"/>
      <c r="N33" s="7"/>
      <c r="S33" s="118"/>
      <c r="U33" s="118"/>
    </row>
    <row r="34" spans="1:36" customFormat="1" ht="7.5" customHeight="1" x14ac:dyDescent="0.25">
      <c r="A34" s="34"/>
      <c r="S34" s="118"/>
      <c r="U34" s="118"/>
    </row>
    <row r="35" spans="1:36" customFormat="1" ht="23.25" customHeight="1" x14ac:dyDescent="0.25">
      <c r="A35" s="153" t="s">
        <v>45</v>
      </c>
      <c r="B35" s="143" t="s">
        <v>46</v>
      </c>
      <c r="C35" s="143" t="s">
        <v>47</v>
      </c>
      <c r="D35" s="143"/>
      <c r="E35" s="143"/>
      <c r="F35" s="143" t="s">
        <v>48</v>
      </c>
      <c r="G35" s="143" t="s">
        <v>49</v>
      </c>
      <c r="H35" s="143"/>
      <c r="I35" s="143"/>
      <c r="J35" s="143" t="s">
        <v>50</v>
      </c>
      <c r="K35" s="143"/>
      <c r="L35" s="143"/>
      <c r="M35" s="143" t="s">
        <v>51</v>
      </c>
      <c r="N35" s="143" t="s">
        <v>52</v>
      </c>
      <c r="S35" s="118"/>
      <c r="U35" s="118"/>
    </row>
    <row r="36" spans="1:36" customFormat="1" ht="28.5" customHeight="1" x14ac:dyDescent="0.25">
      <c r="A36" s="15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S36" s="118"/>
      <c r="U36" s="118"/>
    </row>
    <row r="37" spans="1:36" customFormat="1" ht="22.5" x14ac:dyDescent="0.25">
      <c r="A37" s="153"/>
      <c r="B37" s="143"/>
      <c r="C37" s="143"/>
      <c r="D37" s="143"/>
      <c r="E37" s="143"/>
      <c r="F37" s="14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3"/>
      <c r="N37" s="143"/>
      <c r="R37" s="161" t="s">
        <v>493</v>
      </c>
      <c r="S37" s="161"/>
      <c r="T37" s="161"/>
      <c r="U37" s="161"/>
    </row>
    <row r="38" spans="1:36" customFormat="1" ht="4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3"/>
      <c r="S38" s="124" t="s">
        <v>491</v>
      </c>
      <c r="T38" s="123"/>
      <c r="U38" s="125" t="s">
        <v>492</v>
      </c>
    </row>
    <row r="39" spans="1:36" customFormat="1" ht="15" x14ac:dyDescent="0.25">
      <c r="A39" s="145" t="s">
        <v>57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R39" s="123"/>
      <c r="S39" s="126"/>
      <c r="T39" s="123"/>
      <c r="U39" s="126"/>
      <c r="AF39" s="38" t="s">
        <v>57</v>
      </c>
    </row>
    <row r="40" spans="1:36" customFormat="1" ht="45.75" x14ac:dyDescent="0.25">
      <c r="A40" s="39" t="s">
        <v>58</v>
      </c>
      <c r="B40" s="40" t="s">
        <v>59</v>
      </c>
      <c r="C40" s="148" t="s">
        <v>60</v>
      </c>
      <c r="D40" s="148"/>
      <c r="E40" s="148"/>
      <c r="F40" s="41" t="s">
        <v>61</v>
      </c>
      <c r="G40" s="42">
        <v>7.4210000000000003</v>
      </c>
      <c r="H40" s="43">
        <v>1</v>
      </c>
      <c r="I40" s="44">
        <v>7.4210000000000003</v>
      </c>
      <c r="J40" s="45"/>
      <c r="K40" s="42"/>
      <c r="L40" s="45"/>
      <c r="M40" s="42"/>
      <c r="N40" s="46"/>
      <c r="R40" s="123"/>
      <c r="S40" s="126"/>
      <c r="T40" s="123"/>
      <c r="U40" s="126"/>
      <c r="AF40" s="38"/>
      <c r="AG40" s="47" t="s">
        <v>60</v>
      </c>
    </row>
    <row r="41" spans="1:36" customFormat="1" ht="15" x14ac:dyDescent="0.25">
      <c r="A41" s="48"/>
      <c r="B41" s="49"/>
      <c r="C41" s="149" t="s">
        <v>62</v>
      </c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50"/>
      <c r="R41" s="123"/>
      <c r="S41" s="126"/>
      <c r="T41" s="123"/>
      <c r="U41" s="126"/>
      <c r="AF41" s="38"/>
      <c r="AG41" s="47"/>
      <c r="AH41" s="3" t="s">
        <v>62</v>
      </c>
    </row>
    <row r="42" spans="1:36" customFormat="1" ht="23.25" x14ac:dyDescent="0.25">
      <c r="A42" s="50"/>
      <c r="B42" s="51" t="s">
        <v>63</v>
      </c>
      <c r="C42" s="155" t="s">
        <v>64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6"/>
      <c r="R42" s="123"/>
      <c r="S42" s="126"/>
      <c r="T42" s="123"/>
      <c r="U42" s="126"/>
      <c r="AF42" s="38"/>
      <c r="AG42" s="47"/>
      <c r="AI42" s="3" t="s">
        <v>64</v>
      </c>
    </row>
    <row r="43" spans="1:36" customFormat="1" ht="23.25" x14ac:dyDescent="0.25">
      <c r="A43" s="50"/>
      <c r="B43" s="51" t="s">
        <v>65</v>
      </c>
      <c r="C43" s="155" t="s">
        <v>66</v>
      </c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6"/>
      <c r="R43" s="123"/>
      <c r="S43" s="126"/>
      <c r="T43" s="123"/>
      <c r="U43" s="126"/>
      <c r="AF43" s="38"/>
      <c r="AG43" s="47"/>
      <c r="AI43" s="3" t="s">
        <v>66</v>
      </c>
    </row>
    <row r="44" spans="1:36" customFormat="1" ht="68.25" x14ac:dyDescent="0.25">
      <c r="A44" s="50"/>
      <c r="B44" s="51" t="s">
        <v>67</v>
      </c>
      <c r="C44" s="155" t="s">
        <v>68</v>
      </c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6"/>
      <c r="R44" s="123"/>
      <c r="S44" s="126"/>
      <c r="T44" s="123"/>
      <c r="U44" s="126"/>
      <c r="AF44" s="38"/>
      <c r="AG44" s="47"/>
      <c r="AI44" s="3" t="s">
        <v>68</v>
      </c>
    </row>
    <row r="45" spans="1:36" customFormat="1" ht="15" x14ac:dyDescent="0.25">
      <c r="A45" s="52"/>
      <c r="B45" s="51" t="s">
        <v>69</v>
      </c>
      <c r="C45" s="149" t="s">
        <v>70</v>
      </c>
      <c r="D45" s="149"/>
      <c r="E45" s="149"/>
      <c r="F45" s="53"/>
      <c r="G45" s="54"/>
      <c r="H45" s="54"/>
      <c r="I45" s="54"/>
      <c r="J45" s="55">
        <v>82.68</v>
      </c>
      <c r="K45" s="56">
        <v>1.587</v>
      </c>
      <c r="L45" s="55">
        <v>973.73</v>
      </c>
      <c r="M45" s="57">
        <v>44.77</v>
      </c>
      <c r="N45" s="58">
        <v>43593.89</v>
      </c>
      <c r="R45" s="123"/>
      <c r="S45" s="126"/>
      <c r="T45" s="123"/>
      <c r="U45" s="126"/>
      <c r="AF45" s="38"/>
      <c r="AG45" s="47"/>
      <c r="AJ45" s="3" t="s">
        <v>70</v>
      </c>
    </row>
    <row r="46" spans="1:36" customFormat="1" ht="15" x14ac:dyDescent="0.25">
      <c r="A46" s="52"/>
      <c r="B46" s="51" t="s">
        <v>71</v>
      </c>
      <c r="C46" s="149" t="s">
        <v>72</v>
      </c>
      <c r="D46" s="149"/>
      <c r="E46" s="149"/>
      <c r="F46" s="53"/>
      <c r="G46" s="54"/>
      <c r="H46" s="54"/>
      <c r="I46" s="54"/>
      <c r="J46" s="59">
        <v>2918.84</v>
      </c>
      <c r="K46" s="56">
        <v>1.7250000000000001</v>
      </c>
      <c r="L46" s="59">
        <v>37364.730000000003</v>
      </c>
      <c r="M46" s="57">
        <v>13.24</v>
      </c>
      <c r="N46" s="58">
        <v>494709.03</v>
      </c>
      <c r="R46" s="123"/>
      <c r="S46" s="126"/>
      <c r="T46" s="123"/>
      <c r="U46" s="126"/>
      <c r="AF46" s="38"/>
      <c r="AG46" s="47"/>
      <c r="AJ46" s="3" t="s">
        <v>72</v>
      </c>
    </row>
    <row r="47" spans="1:36" customFormat="1" ht="15" x14ac:dyDescent="0.25">
      <c r="A47" s="52"/>
      <c r="B47" s="51" t="s">
        <v>73</v>
      </c>
      <c r="C47" s="149" t="s">
        <v>74</v>
      </c>
      <c r="D47" s="149"/>
      <c r="E47" s="149"/>
      <c r="F47" s="53"/>
      <c r="G47" s="54"/>
      <c r="H47" s="54"/>
      <c r="I47" s="54"/>
      <c r="J47" s="55">
        <v>415.8</v>
      </c>
      <c r="K47" s="56">
        <v>1.7250000000000001</v>
      </c>
      <c r="L47" s="59">
        <v>5322.75</v>
      </c>
      <c r="M47" s="57">
        <v>44.77</v>
      </c>
      <c r="N47" s="58">
        <v>238299.51999999999</v>
      </c>
      <c r="R47" s="123"/>
      <c r="S47" s="126"/>
      <c r="T47" s="123"/>
      <c r="U47" s="126"/>
      <c r="AF47" s="38"/>
      <c r="AG47" s="47"/>
      <c r="AJ47" s="3" t="s">
        <v>74</v>
      </c>
    </row>
    <row r="48" spans="1:36" customFormat="1" ht="15" x14ac:dyDescent="0.25">
      <c r="A48" s="52"/>
      <c r="B48" s="51" t="s">
        <v>75</v>
      </c>
      <c r="C48" s="149" t="s">
        <v>76</v>
      </c>
      <c r="D48" s="149"/>
      <c r="E48" s="149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60">
        <v>196.82</v>
      </c>
      <c r="R48" s="123"/>
      <c r="S48" s="126"/>
      <c r="T48" s="123"/>
      <c r="U48" s="126"/>
      <c r="AF48" s="38"/>
      <c r="AG48" s="47"/>
      <c r="AJ48" s="3" t="s">
        <v>76</v>
      </c>
    </row>
    <row r="49" spans="1:39" customFormat="1" ht="15" x14ac:dyDescent="0.25">
      <c r="A49" s="61"/>
      <c r="B49" s="51"/>
      <c r="C49" s="149" t="s">
        <v>77</v>
      </c>
      <c r="D49" s="149"/>
      <c r="E49" s="149"/>
      <c r="F49" s="53" t="s">
        <v>78</v>
      </c>
      <c r="G49" s="62">
        <v>10.6</v>
      </c>
      <c r="H49" s="56">
        <v>1.587</v>
      </c>
      <c r="I49" s="63">
        <v>124.83754620000001</v>
      </c>
      <c r="J49" s="64"/>
      <c r="K49" s="54"/>
      <c r="L49" s="64"/>
      <c r="M49" s="54"/>
      <c r="N49" s="65"/>
      <c r="R49" s="123"/>
      <c r="S49" s="126"/>
      <c r="T49" s="123"/>
      <c r="U49" s="126"/>
      <c r="AF49" s="38"/>
      <c r="AG49" s="47"/>
      <c r="AK49" s="3" t="s">
        <v>77</v>
      </c>
    </row>
    <row r="50" spans="1:39" customFormat="1" ht="15" x14ac:dyDescent="0.25">
      <c r="A50" s="61"/>
      <c r="B50" s="51"/>
      <c r="C50" s="149" t="s">
        <v>79</v>
      </c>
      <c r="D50" s="149"/>
      <c r="E50" s="149"/>
      <c r="F50" s="53" t="s">
        <v>78</v>
      </c>
      <c r="G50" s="62">
        <v>30.8</v>
      </c>
      <c r="H50" s="56">
        <v>1.7250000000000001</v>
      </c>
      <c r="I50" s="66">
        <v>394.27773000000002</v>
      </c>
      <c r="J50" s="64"/>
      <c r="K50" s="54"/>
      <c r="L50" s="64"/>
      <c r="M50" s="54"/>
      <c r="N50" s="65"/>
      <c r="R50" s="123"/>
      <c r="S50" s="126"/>
      <c r="T50" s="123"/>
      <c r="U50" s="126"/>
      <c r="AF50" s="38"/>
      <c r="AG50" s="47"/>
      <c r="AK50" s="3" t="s">
        <v>79</v>
      </c>
    </row>
    <row r="51" spans="1:39" customFormat="1" ht="15" x14ac:dyDescent="0.25">
      <c r="A51" s="52"/>
      <c r="B51" s="51"/>
      <c r="C51" s="154" t="s">
        <v>80</v>
      </c>
      <c r="D51" s="154"/>
      <c r="E51" s="154"/>
      <c r="F51" s="67"/>
      <c r="G51" s="68"/>
      <c r="H51" s="68"/>
      <c r="I51" s="68"/>
      <c r="J51" s="69">
        <v>3004.77</v>
      </c>
      <c r="K51" s="68"/>
      <c r="L51" s="69">
        <v>38362.58</v>
      </c>
      <c r="M51" s="68"/>
      <c r="N51" s="70">
        <v>538499.74</v>
      </c>
      <c r="R51" s="123"/>
      <c r="S51" s="126"/>
      <c r="T51" s="123"/>
      <c r="U51" s="126"/>
      <c r="AF51" s="38"/>
      <c r="AG51" s="47"/>
      <c r="AL51" s="3" t="s">
        <v>80</v>
      </c>
    </row>
    <row r="52" spans="1:39" customFormat="1" ht="15" x14ac:dyDescent="0.25">
      <c r="A52" s="61"/>
      <c r="B52" s="51"/>
      <c r="C52" s="149" t="s">
        <v>81</v>
      </c>
      <c r="D52" s="149"/>
      <c r="E52" s="149"/>
      <c r="F52" s="53"/>
      <c r="G52" s="54"/>
      <c r="H52" s="54"/>
      <c r="I52" s="54"/>
      <c r="J52" s="64"/>
      <c r="K52" s="54"/>
      <c r="L52" s="59">
        <v>6296.48</v>
      </c>
      <c r="M52" s="54"/>
      <c r="N52" s="58">
        <v>281893.40999999997</v>
      </c>
      <c r="R52" s="123"/>
      <c r="S52" s="126"/>
      <c r="T52" s="123"/>
      <c r="U52" s="126"/>
      <c r="AF52" s="38"/>
      <c r="AG52" s="47"/>
      <c r="AK52" s="3" t="s">
        <v>81</v>
      </c>
    </row>
    <row r="53" spans="1:39" customFormat="1" ht="23.25" x14ac:dyDescent="0.25">
      <c r="A53" s="61"/>
      <c r="B53" s="51" t="s">
        <v>82</v>
      </c>
      <c r="C53" s="149" t="s">
        <v>83</v>
      </c>
      <c r="D53" s="149"/>
      <c r="E53" s="149"/>
      <c r="F53" s="53" t="s">
        <v>84</v>
      </c>
      <c r="G53" s="71">
        <v>92</v>
      </c>
      <c r="H53" s="54"/>
      <c r="I53" s="71">
        <v>92</v>
      </c>
      <c r="J53" s="64"/>
      <c r="K53" s="54"/>
      <c r="L53" s="59">
        <v>5792.76</v>
      </c>
      <c r="M53" s="54"/>
      <c r="N53" s="58">
        <v>259341.94</v>
      </c>
      <c r="R53" s="123"/>
      <c r="S53" s="126"/>
      <c r="T53" s="123"/>
      <c r="U53" s="126"/>
      <c r="AF53" s="38"/>
      <c r="AG53" s="47"/>
      <c r="AK53" s="3" t="s">
        <v>83</v>
      </c>
    </row>
    <row r="54" spans="1:39" customFormat="1" ht="45" x14ac:dyDescent="0.25">
      <c r="A54" s="61"/>
      <c r="B54" s="51" t="s">
        <v>85</v>
      </c>
      <c r="C54" s="149" t="s">
        <v>86</v>
      </c>
      <c r="D54" s="149"/>
      <c r="E54" s="149"/>
      <c r="F54" s="53" t="s">
        <v>84</v>
      </c>
      <c r="G54" s="71">
        <v>46</v>
      </c>
      <c r="H54" s="57">
        <v>0.85</v>
      </c>
      <c r="I54" s="62">
        <v>39.1</v>
      </c>
      <c r="J54" s="64"/>
      <c r="K54" s="54"/>
      <c r="L54" s="59">
        <v>2461.92</v>
      </c>
      <c r="M54" s="54"/>
      <c r="N54" s="58">
        <v>110220.32</v>
      </c>
      <c r="R54" s="123"/>
      <c r="S54" s="126"/>
      <c r="T54" s="123"/>
      <c r="U54" s="126"/>
      <c r="AF54" s="38"/>
      <c r="AG54" s="47"/>
      <c r="AK54" s="3" t="s">
        <v>86</v>
      </c>
    </row>
    <row r="55" spans="1:39" customFormat="1" ht="15" x14ac:dyDescent="0.25">
      <c r="A55" s="72"/>
      <c r="B55" s="73"/>
      <c r="C55" s="148" t="s">
        <v>87</v>
      </c>
      <c r="D55" s="148"/>
      <c r="E55" s="148"/>
      <c r="F55" s="41"/>
      <c r="G55" s="42"/>
      <c r="H55" s="42"/>
      <c r="I55" s="42"/>
      <c r="J55" s="45"/>
      <c r="K55" s="42"/>
      <c r="L55" s="74">
        <v>46617.26</v>
      </c>
      <c r="M55" s="68"/>
      <c r="N55" s="75">
        <v>908062</v>
      </c>
      <c r="R55" s="127">
        <v>0.6</v>
      </c>
      <c r="S55" s="126">
        <f>N55*R55</f>
        <v>544837.19999999995</v>
      </c>
      <c r="T55" s="123"/>
      <c r="U55" s="126"/>
      <c r="AF55" s="38"/>
      <c r="AG55" s="47"/>
      <c r="AM55" s="47" t="s">
        <v>87</v>
      </c>
    </row>
    <row r="56" spans="1:39" customFormat="1" ht="34.5" x14ac:dyDescent="0.25">
      <c r="A56" s="39" t="s">
        <v>88</v>
      </c>
      <c r="B56" s="40" t="s">
        <v>89</v>
      </c>
      <c r="C56" s="148" t="s">
        <v>90</v>
      </c>
      <c r="D56" s="148"/>
      <c r="E56" s="148"/>
      <c r="F56" s="41" t="s">
        <v>91</v>
      </c>
      <c r="G56" s="42">
        <v>5.3440000000000003</v>
      </c>
      <c r="H56" s="43">
        <v>1</v>
      </c>
      <c r="I56" s="44">
        <v>5.3440000000000003</v>
      </c>
      <c r="J56" s="45"/>
      <c r="K56" s="42"/>
      <c r="L56" s="45"/>
      <c r="M56" s="42"/>
      <c r="N56" s="46"/>
      <c r="R56" s="123"/>
      <c r="S56" s="126"/>
      <c r="T56" s="123"/>
      <c r="U56" s="126"/>
      <c r="AF56" s="38"/>
      <c r="AG56" s="47" t="s">
        <v>90</v>
      </c>
      <c r="AM56" s="47"/>
    </row>
    <row r="57" spans="1:39" customFormat="1" ht="15" x14ac:dyDescent="0.25">
      <c r="A57" s="48"/>
      <c r="B57" s="49"/>
      <c r="C57" s="149" t="s">
        <v>92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50"/>
      <c r="R57" s="123"/>
      <c r="S57" s="126"/>
      <c r="T57" s="123"/>
      <c r="U57" s="126"/>
      <c r="AF57" s="38"/>
      <c r="AG57" s="47"/>
      <c r="AH57" s="3" t="s">
        <v>92</v>
      </c>
      <c r="AM57" s="47"/>
    </row>
    <row r="58" spans="1:39" customFormat="1" ht="15" x14ac:dyDescent="0.25">
      <c r="A58" s="50"/>
      <c r="B58" s="51" t="s">
        <v>93</v>
      </c>
      <c r="C58" s="155" t="s">
        <v>94</v>
      </c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6"/>
      <c r="R58" s="123"/>
      <c r="S58" s="126"/>
      <c r="T58" s="123"/>
      <c r="U58" s="126"/>
      <c r="AF58" s="38"/>
      <c r="AG58" s="47"/>
      <c r="AI58" s="3" t="s">
        <v>94</v>
      </c>
      <c r="AM58" s="47"/>
    </row>
    <row r="59" spans="1:39" customFormat="1" ht="23.25" x14ac:dyDescent="0.25">
      <c r="A59" s="50"/>
      <c r="B59" s="51" t="s">
        <v>65</v>
      </c>
      <c r="C59" s="155" t="s">
        <v>66</v>
      </c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6"/>
      <c r="R59" s="123"/>
      <c r="S59" s="126"/>
      <c r="T59" s="123"/>
      <c r="U59" s="126"/>
      <c r="AF59" s="38"/>
      <c r="AG59" s="47"/>
      <c r="AI59" s="3" t="s">
        <v>66</v>
      </c>
      <c r="AM59" s="47"/>
    </row>
    <row r="60" spans="1:39" customFormat="1" ht="68.25" x14ac:dyDescent="0.25">
      <c r="A60" s="50"/>
      <c r="B60" s="51" t="s">
        <v>67</v>
      </c>
      <c r="C60" s="155" t="s">
        <v>68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6"/>
      <c r="R60" s="123"/>
      <c r="S60" s="126"/>
      <c r="T60" s="123"/>
      <c r="U60" s="126"/>
      <c r="AF60" s="38"/>
      <c r="AG60" s="47"/>
      <c r="AI60" s="3" t="s">
        <v>68</v>
      </c>
      <c r="AM60" s="47"/>
    </row>
    <row r="61" spans="1:39" customFormat="1" ht="15" x14ac:dyDescent="0.25">
      <c r="A61" s="52"/>
      <c r="B61" s="51" t="s">
        <v>69</v>
      </c>
      <c r="C61" s="149" t="s">
        <v>70</v>
      </c>
      <c r="D61" s="149"/>
      <c r="E61" s="149"/>
      <c r="F61" s="53"/>
      <c r="G61" s="54"/>
      <c r="H61" s="54"/>
      <c r="I61" s="54"/>
      <c r="J61" s="55">
        <v>920.4</v>
      </c>
      <c r="K61" s="56">
        <v>1.587</v>
      </c>
      <c r="L61" s="59">
        <v>7805.85</v>
      </c>
      <c r="M61" s="57">
        <v>44.77</v>
      </c>
      <c r="N61" s="58">
        <v>349467.9</v>
      </c>
      <c r="R61" s="123"/>
      <c r="S61" s="126"/>
      <c r="T61" s="123"/>
      <c r="U61" s="126"/>
      <c r="AF61" s="38"/>
      <c r="AG61" s="47"/>
      <c r="AJ61" s="3" t="s">
        <v>70</v>
      </c>
      <c r="AM61" s="47"/>
    </row>
    <row r="62" spans="1:39" customFormat="1" ht="15" x14ac:dyDescent="0.25">
      <c r="A62" s="61"/>
      <c r="B62" s="51"/>
      <c r="C62" s="149" t="s">
        <v>77</v>
      </c>
      <c r="D62" s="149"/>
      <c r="E62" s="149"/>
      <c r="F62" s="53" t="s">
        <v>78</v>
      </c>
      <c r="G62" s="71">
        <v>118</v>
      </c>
      <c r="H62" s="56">
        <v>1.587</v>
      </c>
      <c r="I62" s="76">
        <v>1000.749504</v>
      </c>
      <c r="J62" s="64"/>
      <c r="K62" s="54"/>
      <c r="L62" s="64"/>
      <c r="M62" s="54"/>
      <c r="N62" s="65"/>
      <c r="R62" s="123"/>
      <c r="S62" s="126"/>
      <c r="T62" s="123"/>
      <c r="U62" s="126"/>
      <c r="AF62" s="38"/>
      <c r="AG62" s="47"/>
      <c r="AK62" s="3" t="s">
        <v>77</v>
      </c>
      <c r="AM62" s="47"/>
    </row>
    <row r="63" spans="1:39" customFormat="1" ht="15" x14ac:dyDescent="0.25">
      <c r="A63" s="52"/>
      <c r="B63" s="51"/>
      <c r="C63" s="154" t="s">
        <v>80</v>
      </c>
      <c r="D63" s="154"/>
      <c r="E63" s="154"/>
      <c r="F63" s="67"/>
      <c r="G63" s="68"/>
      <c r="H63" s="68"/>
      <c r="I63" s="68"/>
      <c r="J63" s="77">
        <v>920.4</v>
      </c>
      <c r="K63" s="68"/>
      <c r="L63" s="69">
        <v>7805.85</v>
      </c>
      <c r="M63" s="68"/>
      <c r="N63" s="70">
        <v>349467.9</v>
      </c>
      <c r="R63" s="123"/>
      <c r="S63" s="126"/>
      <c r="T63" s="123"/>
      <c r="U63" s="126"/>
      <c r="AF63" s="38"/>
      <c r="AG63" s="47"/>
      <c r="AL63" s="3" t="s">
        <v>80</v>
      </c>
      <c r="AM63" s="47"/>
    </row>
    <row r="64" spans="1:39" customFormat="1" ht="15" x14ac:dyDescent="0.25">
      <c r="A64" s="61"/>
      <c r="B64" s="51"/>
      <c r="C64" s="149" t="s">
        <v>81</v>
      </c>
      <c r="D64" s="149"/>
      <c r="E64" s="149"/>
      <c r="F64" s="53"/>
      <c r="G64" s="54"/>
      <c r="H64" s="54"/>
      <c r="I64" s="54"/>
      <c r="J64" s="64"/>
      <c r="K64" s="54"/>
      <c r="L64" s="59">
        <v>7805.85</v>
      </c>
      <c r="M64" s="54"/>
      <c r="N64" s="58">
        <v>349467.9</v>
      </c>
      <c r="R64" s="123"/>
      <c r="S64" s="126"/>
      <c r="T64" s="123"/>
      <c r="U64" s="126"/>
      <c r="AF64" s="38"/>
      <c r="AG64" s="47"/>
      <c r="AK64" s="3" t="s">
        <v>81</v>
      </c>
      <c r="AM64" s="47"/>
    </row>
    <row r="65" spans="1:39" customFormat="1" ht="23.25" x14ac:dyDescent="0.25">
      <c r="A65" s="61"/>
      <c r="B65" s="51" t="s">
        <v>95</v>
      </c>
      <c r="C65" s="149" t="s">
        <v>96</v>
      </c>
      <c r="D65" s="149"/>
      <c r="E65" s="149"/>
      <c r="F65" s="53" t="s">
        <v>84</v>
      </c>
      <c r="G65" s="71">
        <v>89</v>
      </c>
      <c r="H65" s="54"/>
      <c r="I65" s="71">
        <v>89</v>
      </c>
      <c r="J65" s="64"/>
      <c r="K65" s="54"/>
      <c r="L65" s="59">
        <v>6947.21</v>
      </c>
      <c r="M65" s="54"/>
      <c r="N65" s="58">
        <v>311026.43</v>
      </c>
      <c r="R65" s="123"/>
      <c r="S65" s="126"/>
      <c r="T65" s="123"/>
      <c r="U65" s="126"/>
      <c r="AF65" s="38"/>
      <c r="AG65" s="47"/>
      <c r="AK65" s="3" t="s">
        <v>96</v>
      </c>
      <c r="AM65" s="47"/>
    </row>
    <row r="66" spans="1:39" customFormat="1" ht="45" x14ac:dyDescent="0.25">
      <c r="A66" s="61"/>
      <c r="B66" s="51" t="s">
        <v>97</v>
      </c>
      <c r="C66" s="149" t="s">
        <v>98</v>
      </c>
      <c r="D66" s="149"/>
      <c r="E66" s="149"/>
      <c r="F66" s="53" t="s">
        <v>84</v>
      </c>
      <c r="G66" s="71">
        <v>40</v>
      </c>
      <c r="H66" s="57">
        <v>0.85</v>
      </c>
      <c r="I66" s="71">
        <v>34</v>
      </c>
      <c r="J66" s="64"/>
      <c r="K66" s="54"/>
      <c r="L66" s="59">
        <v>2653.99</v>
      </c>
      <c r="M66" s="54"/>
      <c r="N66" s="58">
        <v>118819.09</v>
      </c>
      <c r="R66" s="123"/>
      <c r="S66" s="126"/>
      <c r="T66" s="123"/>
      <c r="U66" s="126"/>
      <c r="AF66" s="38"/>
      <c r="AG66" s="47"/>
      <c r="AK66" s="3" t="s">
        <v>98</v>
      </c>
      <c r="AM66" s="47"/>
    </row>
    <row r="67" spans="1:39" customFormat="1" ht="15" x14ac:dyDescent="0.25">
      <c r="A67" s="72"/>
      <c r="B67" s="73"/>
      <c r="C67" s="148" t="s">
        <v>87</v>
      </c>
      <c r="D67" s="148"/>
      <c r="E67" s="148"/>
      <c r="F67" s="41"/>
      <c r="G67" s="42"/>
      <c r="H67" s="42"/>
      <c r="I67" s="42"/>
      <c r="J67" s="45"/>
      <c r="K67" s="42"/>
      <c r="L67" s="74">
        <v>17407.05</v>
      </c>
      <c r="M67" s="68"/>
      <c r="N67" s="75">
        <v>779313.42</v>
      </c>
      <c r="R67" s="127">
        <v>0.6</v>
      </c>
      <c r="S67" s="126">
        <f>N67*R67</f>
        <v>467588.05200000003</v>
      </c>
      <c r="T67" s="123"/>
      <c r="U67" s="126"/>
      <c r="AF67" s="38"/>
      <c r="AG67" s="47"/>
      <c r="AM67" s="47" t="s">
        <v>87</v>
      </c>
    </row>
    <row r="68" spans="1:39" customFormat="1" ht="34.5" x14ac:dyDescent="0.25">
      <c r="A68" s="39" t="s">
        <v>99</v>
      </c>
      <c r="B68" s="40" t="s">
        <v>100</v>
      </c>
      <c r="C68" s="148" t="s">
        <v>101</v>
      </c>
      <c r="D68" s="148"/>
      <c r="E68" s="148"/>
      <c r="F68" s="41" t="s">
        <v>91</v>
      </c>
      <c r="G68" s="42">
        <v>5.3440000000000003</v>
      </c>
      <c r="H68" s="43">
        <v>1</v>
      </c>
      <c r="I68" s="44">
        <v>5.3440000000000003</v>
      </c>
      <c r="J68" s="45"/>
      <c r="K68" s="42"/>
      <c r="L68" s="45"/>
      <c r="M68" s="42"/>
      <c r="N68" s="46"/>
      <c r="R68" s="123"/>
      <c r="S68" s="126"/>
      <c r="T68" s="123"/>
      <c r="U68" s="126"/>
      <c r="AF68" s="38"/>
      <c r="AG68" s="47" t="s">
        <v>101</v>
      </c>
      <c r="AM68" s="47"/>
    </row>
    <row r="69" spans="1:39" customFormat="1" ht="15" x14ac:dyDescent="0.25">
      <c r="A69" s="48"/>
      <c r="B69" s="49"/>
      <c r="C69" s="149" t="s">
        <v>102</v>
      </c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50"/>
      <c r="R69" s="123"/>
      <c r="S69" s="126"/>
      <c r="T69" s="123"/>
      <c r="U69" s="126"/>
      <c r="AF69" s="38"/>
      <c r="AG69" s="47"/>
      <c r="AH69" s="3" t="s">
        <v>102</v>
      </c>
      <c r="AM69" s="47"/>
    </row>
    <row r="70" spans="1:39" customFormat="1" ht="23.25" x14ac:dyDescent="0.25">
      <c r="A70" s="50"/>
      <c r="B70" s="51" t="s">
        <v>65</v>
      </c>
      <c r="C70" s="155" t="s">
        <v>66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6"/>
      <c r="R70" s="123"/>
      <c r="S70" s="126"/>
      <c r="T70" s="123"/>
      <c r="U70" s="126"/>
      <c r="AF70" s="38"/>
      <c r="AG70" s="47"/>
      <c r="AI70" s="3" t="s">
        <v>66</v>
      </c>
      <c r="AM70" s="47"/>
    </row>
    <row r="71" spans="1:39" customFormat="1" ht="68.25" x14ac:dyDescent="0.25">
      <c r="A71" s="50"/>
      <c r="B71" s="51" t="s">
        <v>67</v>
      </c>
      <c r="C71" s="155" t="s">
        <v>68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6"/>
      <c r="R71" s="123"/>
      <c r="S71" s="126"/>
      <c r="T71" s="123"/>
      <c r="U71" s="126"/>
      <c r="AF71" s="38"/>
      <c r="AG71" s="47"/>
      <c r="AI71" s="3" t="s">
        <v>68</v>
      </c>
      <c r="AM71" s="47"/>
    </row>
    <row r="72" spans="1:39" customFormat="1" ht="15" x14ac:dyDescent="0.25">
      <c r="A72" s="52"/>
      <c r="B72" s="51" t="s">
        <v>69</v>
      </c>
      <c r="C72" s="149" t="s">
        <v>70</v>
      </c>
      <c r="D72" s="149"/>
      <c r="E72" s="149"/>
      <c r="F72" s="53"/>
      <c r="G72" s="54"/>
      <c r="H72" s="54"/>
      <c r="I72" s="54"/>
      <c r="J72" s="55">
        <v>401.7</v>
      </c>
      <c r="K72" s="78">
        <v>1.3225</v>
      </c>
      <c r="L72" s="59">
        <v>2838.99</v>
      </c>
      <c r="M72" s="57">
        <v>44.77</v>
      </c>
      <c r="N72" s="58">
        <v>127101.58</v>
      </c>
      <c r="R72" s="123"/>
      <c r="S72" s="126"/>
      <c r="T72" s="123"/>
      <c r="U72" s="126"/>
      <c r="AF72" s="38"/>
      <c r="AG72" s="47"/>
      <c r="AJ72" s="3" t="s">
        <v>70</v>
      </c>
      <c r="AM72" s="47"/>
    </row>
    <row r="73" spans="1:39" customFormat="1" ht="15" x14ac:dyDescent="0.25">
      <c r="A73" s="61"/>
      <c r="B73" s="51"/>
      <c r="C73" s="149" t="s">
        <v>77</v>
      </c>
      <c r="D73" s="149"/>
      <c r="E73" s="149"/>
      <c r="F73" s="53" t="s">
        <v>78</v>
      </c>
      <c r="G73" s="57">
        <v>53.56</v>
      </c>
      <c r="H73" s="78">
        <v>1.3225</v>
      </c>
      <c r="I73" s="63">
        <v>378.53208640000003</v>
      </c>
      <c r="J73" s="64"/>
      <c r="K73" s="54"/>
      <c r="L73" s="64"/>
      <c r="M73" s="54"/>
      <c r="N73" s="65"/>
      <c r="R73" s="123"/>
      <c r="S73" s="126"/>
      <c r="T73" s="123"/>
      <c r="U73" s="126"/>
      <c r="AF73" s="38"/>
      <c r="AG73" s="47"/>
      <c r="AK73" s="3" t="s">
        <v>77</v>
      </c>
      <c r="AM73" s="47"/>
    </row>
    <row r="74" spans="1:39" customFormat="1" ht="15" x14ac:dyDescent="0.25">
      <c r="A74" s="52"/>
      <c r="B74" s="51"/>
      <c r="C74" s="154" t="s">
        <v>80</v>
      </c>
      <c r="D74" s="154"/>
      <c r="E74" s="154"/>
      <c r="F74" s="67"/>
      <c r="G74" s="68"/>
      <c r="H74" s="68"/>
      <c r="I74" s="68"/>
      <c r="J74" s="77">
        <v>401.7</v>
      </c>
      <c r="K74" s="68"/>
      <c r="L74" s="69">
        <v>2838.99</v>
      </c>
      <c r="M74" s="68"/>
      <c r="N74" s="70">
        <v>127101.58</v>
      </c>
      <c r="R74" s="123"/>
      <c r="S74" s="126"/>
      <c r="T74" s="123"/>
      <c r="U74" s="126"/>
      <c r="AF74" s="38"/>
      <c r="AG74" s="47"/>
      <c r="AL74" s="3" t="s">
        <v>80</v>
      </c>
      <c r="AM74" s="47"/>
    </row>
    <row r="75" spans="1:39" customFormat="1" ht="15" x14ac:dyDescent="0.25">
      <c r="A75" s="61"/>
      <c r="B75" s="51"/>
      <c r="C75" s="149" t="s">
        <v>81</v>
      </c>
      <c r="D75" s="149"/>
      <c r="E75" s="149"/>
      <c r="F75" s="53"/>
      <c r="G75" s="54"/>
      <c r="H75" s="54"/>
      <c r="I75" s="54"/>
      <c r="J75" s="64"/>
      <c r="K75" s="54"/>
      <c r="L75" s="59">
        <v>2838.99</v>
      </c>
      <c r="M75" s="54"/>
      <c r="N75" s="58">
        <v>127101.58</v>
      </c>
      <c r="R75" s="123"/>
      <c r="S75" s="126"/>
      <c r="T75" s="123"/>
      <c r="U75" s="126"/>
      <c r="AF75" s="38"/>
      <c r="AG75" s="47"/>
      <c r="AK75" s="3" t="s">
        <v>81</v>
      </c>
      <c r="AM75" s="47"/>
    </row>
    <row r="76" spans="1:39" customFormat="1" ht="23.25" x14ac:dyDescent="0.25">
      <c r="A76" s="61"/>
      <c r="B76" s="51" t="s">
        <v>95</v>
      </c>
      <c r="C76" s="149" t="s">
        <v>96</v>
      </c>
      <c r="D76" s="149"/>
      <c r="E76" s="149"/>
      <c r="F76" s="53" t="s">
        <v>84</v>
      </c>
      <c r="G76" s="71">
        <v>89</v>
      </c>
      <c r="H76" s="54"/>
      <c r="I76" s="71">
        <v>89</v>
      </c>
      <c r="J76" s="64"/>
      <c r="K76" s="54"/>
      <c r="L76" s="59">
        <v>2526.6999999999998</v>
      </c>
      <c r="M76" s="54"/>
      <c r="N76" s="58">
        <v>113120.41</v>
      </c>
      <c r="R76" s="123"/>
      <c r="S76" s="126"/>
      <c r="T76" s="123"/>
      <c r="U76" s="126"/>
      <c r="AF76" s="38"/>
      <c r="AG76" s="47"/>
      <c r="AK76" s="3" t="s">
        <v>96</v>
      </c>
      <c r="AM76" s="47"/>
    </row>
    <row r="77" spans="1:39" customFormat="1" ht="45" x14ac:dyDescent="0.25">
      <c r="A77" s="61"/>
      <c r="B77" s="51" t="s">
        <v>97</v>
      </c>
      <c r="C77" s="149" t="s">
        <v>98</v>
      </c>
      <c r="D77" s="149"/>
      <c r="E77" s="149"/>
      <c r="F77" s="53" t="s">
        <v>84</v>
      </c>
      <c r="G77" s="71">
        <v>40</v>
      </c>
      <c r="H77" s="57">
        <v>0.85</v>
      </c>
      <c r="I77" s="71">
        <v>34</v>
      </c>
      <c r="J77" s="64"/>
      <c r="K77" s="54"/>
      <c r="L77" s="55">
        <v>965.26</v>
      </c>
      <c r="M77" s="54"/>
      <c r="N77" s="58">
        <v>43214.54</v>
      </c>
      <c r="R77" s="123"/>
      <c r="S77" s="126"/>
      <c r="T77" s="123"/>
      <c r="U77" s="126"/>
      <c r="AF77" s="38"/>
      <c r="AG77" s="47"/>
      <c r="AK77" s="3" t="s">
        <v>98</v>
      </c>
      <c r="AM77" s="47"/>
    </row>
    <row r="78" spans="1:39" customFormat="1" ht="15" x14ac:dyDescent="0.25">
      <c r="A78" s="72"/>
      <c r="B78" s="73"/>
      <c r="C78" s="148" t="s">
        <v>87</v>
      </c>
      <c r="D78" s="148"/>
      <c r="E78" s="148"/>
      <c r="F78" s="41"/>
      <c r="G78" s="42"/>
      <c r="H78" s="42"/>
      <c r="I78" s="42"/>
      <c r="J78" s="45"/>
      <c r="K78" s="42"/>
      <c r="L78" s="74">
        <v>6330.95</v>
      </c>
      <c r="M78" s="68"/>
      <c r="N78" s="75">
        <v>283436.53000000003</v>
      </c>
      <c r="R78" s="127">
        <v>0.2</v>
      </c>
      <c r="S78" s="126">
        <f>N78*R78</f>
        <v>56687.306000000011</v>
      </c>
      <c r="T78" s="123"/>
      <c r="U78" s="126"/>
      <c r="AF78" s="38"/>
      <c r="AG78" s="47"/>
      <c r="AM78" s="47" t="s">
        <v>87</v>
      </c>
    </row>
    <row r="79" spans="1:39" customFormat="1" ht="34.5" x14ac:dyDescent="0.25">
      <c r="A79" s="39" t="s">
        <v>103</v>
      </c>
      <c r="B79" s="40" t="s">
        <v>104</v>
      </c>
      <c r="C79" s="148" t="s">
        <v>105</v>
      </c>
      <c r="D79" s="148"/>
      <c r="E79" s="148"/>
      <c r="F79" s="41" t="s">
        <v>106</v>
      </c>
      <c r="G79" s="42">
        <v>313.85399999999998</v>
      </c>
      <c r="H79" s="43">
        <v>1</v>
      </c>
      <c r="I79" s="44">
        <v>313.85399999999998</v>
      </c>
      <c r="J79" s="79">
        <v>2.91</v>
      </c>
      <c r="K79" s="42"/>
      <c r="L79" s="79">
        <v>913.32</v>
      </c>
      <c r="M79" s="80">
        <v>13.62</v>
      </c>
      <c r="N79" s="75">
        <v>12439.42</v>
      </c>
      <c r="R79" s="123"/>
      <c r="S79" s="126"/>
      <c r="T79" s="123"/>
      <c r="U79" s="126"/>
      <c r="AF79" s="38"/>
      <c r="AG79" s="47" t="s">
        <v>105</v>
      </c>
      <c r="AM79" s="47"/>
    </row>
    <row r="80" spans="1:39" customFormat="1" ht="15" x14ac:dyDescent="0.25">
      <c r="A80" s="48"/>
      <c r="B80" s="49"/>
      <c r="C80" s="149" t="s">
        <v>107</v>
      </c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50"/>
      <c r="R80" s="123"/>
      <c r="S80" s="126"/>
      <c r="T80" s="123"/>
      <c r="U80" s="126"/>
      <c r="AF80" s="38"/>
      <c r="AG80" s="47"/>
      <c r="AH80" s="3" t="s">
        <v>107</v>
      </c>
      <c r="AM80" s="47"/>
    </row>
    <row r="81" spans="1:41" customFormat="1" ht="15" x14ac:dyDescent="0.25">
      <c r="A81" s="72"/>
      <c r="B81" s="73"/>
      <c r="C81" s="148" t="s">
        <v>87</v>
      </c>
      <c r="D81" s="148"/>
      <c r="E81" s="148"/>
      <c r="F81" s="41"/>
      <c r="G81" s="42"/>
      <c r="H81" s="42"/>
      <c r="I81" s="42"/>
      <c r="J81" s="45"/>
      <c r="K81" s="42"/>
      <c r="L81" s="79">
        <v>913.32</v>
      </c>
      <c r="M81" s="68"/>
      <c r="N81" s="75">
        <v>12439.42</v>
      </c>
      <c r="R81" s="127">
        <v>0.2</v>
      </c>
      <c r="S81" s="126">
        <f>N81*R81</f>
        <v>2487.884</v>
      </c>
      <c r="T81" s="123"/>
      <c r="U81" s="126"/>
      <c r="AF81" s="38"/>
      <c r="AG81" s="47"/>
      <c r="AM81" s="47" t="s">
        <v>87</v>
      </c>
    </row>
    <row r="82" spans="1:41" customFormat="1" ht="23.25" x14ac:dyDescent="0.25">
      <c r="A82" s="39" t="s">
        <v>108</v>
      </c>
      <c r="B82" s="40" t="s">
        <v>109</v>
      </c>
      <c r="C82" s="148" t="s">
        <v>110</v>
      </c>
      <c r="D82" s="148"/>
      <c r="E82" s="148"/>
      <c r="F82" s="41" t="s">
        <v>111</v>
      </c>
      <c r="G82" s="42">
        <v>7782.36</v>
      </c>
      <c r="H82" s="43">
        <v>1</v>
      </c>
      <c r="I82" s="80">
        <v>7782.36</v>
      </c>
      <c r="J82" s="79">
        <v>162.38</v>
      </c>
      <c r="K82" s="42"/>
      <c r="L82" s="74">
        <v>1263699.6200000001</v>
      </c>
      <c r="M82" s="80">
        <v>8.16</v>
      </c>
      <c r="N82" s="75">
        <v>10311788.9</v>
      </c>
      <c r="R82" s="123"/>
      <c r="S82" s="126"/>
      <c r="T82" s="123"/>
      <c r="U82" s="126"/>
      <c r="AF82" s="38"/>
      <c r="AG82" s="47" t="s">
        <v>110</v>
      </c>
      <c r="AM82" s="47"/>
    </row>
    <row r="83" spans="1:41" customFormat="1" ht="15" x14ac:dyDescent="0.25">
      <c r="A83" s="72"/>
      <c r="B83" s="73"/>
      <c r="C83" s="149" t="s">
        <v>112</v>
      </c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50"/>
      <c r="R83" s="123"/>
      <c r="S83" s="126"/>
      <c r="T83" s="123"/>
      <c r="U83" s="126"/>
      <c r="AF83" s="38"/>
      <c r="AG83" s="47"/>
      <c r="AM83" s="47"/>
      <c r="AN83" s="3" t="s">
        <v>112</v>
      </c>
    </row>
    <row r="84" spans="1:41" customFormat="1" ht="15" x14ac:dyDescent="0.25">
      <c r="A84" s="48"/>
      <c r="B84" s="49"/>
      <c r="C84" s="149" t="s">
        <v>113</v>
      </c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50"/>
      <c r="R84" s="123"/>
      <c r="S84" s="126"/>
      <c r="T84" s="123"/>
      <c r="U84" s="126"/>
      <c r="AF84" s="38"/>
      <c r="AG84" s="47"/>
      <c r="AM84" s="47"/>
      <c r="AO84" s="3" t="s">
        <v>113</v>
      </c>
    </row>
    <row r="85" spans="1:41" customFormat="1" ht="15" x14ac:dyDescent="0.25">
      <c r="A85" s="72"/>
      <c r="B85" s="73"/>
      <c r="C85" s="148" t="s">
        <v>87</v>
      </c>
      <c r="D85" s="148"/>
      <c r="E85" s="148"/>
      <c r="F85" s="41"/>
      <c r="G85" s="42"/>
      <c r="H85" s="42"/>
      <c r="I85" s="42"/>
      <c r="J85" s="45"/>
      <c r="K85" s="42"/>
      <c r="L85" s="74">
        <v>1263699.6200000001</v>
      </c>
      <c r="M85" s="68"/>
      <c r="N85" s="75">
        <v>10311788.9</v>
      </c>
      <c r="R85" s="127">
        <v>0.2</v>
      </c>
      <c r="S85" s="126">
        <f>N85*R85</f>
        <v>2062357.7800000003</v>
      </c>
      <c r="T85" s="123"/>
      <c r="U85" s="126"/>
      <c r="AF85" s="38"/>
      <c r="AG85" s="47"/>
      <c r="AM85" s="47" t="s">
        <v>87</v>
      </c>
    </row>
    <row r="86" spans="1:41" customFormat="1" ht="23.25" x14ac:dyDescent="0.25">
      <c r="A86" s="39" t="s">
        <v>114</v>
      </c>
      <c r="B86" s="40" t="s">
        <v>115</v>
      </c>
      <c r="C86" s="148" t="s">
        <v>116</v>
      </c>
      <c r="D86" s="148"/>
      <c r="E86" s="148"/>
      <c r="F86" s="41" t="s">
        <v>117</v>
      </c>
      <c r="G86" s="42">
        <v>7.2786</v>
      </c>
      <c r="H86" s="43">
        <v>1</v>
      </c>
      <c r="I86" s="81">
        <v>7.2786</v>
      </c>
      <c r="J86" s="45"/>
      <c r="K86" s="42"/>
      <c r="L86" s="45"/>
      <c r="M86" s="42"/>
      <c r="N86" s="46"/>
      <c r="R86" s="123"/>
      <c r="S86" s="126"/>
      <c r="T86" s="123"/>
      <c r="U86" s="126"/>
      <c r="AF86" s="38"/>
      <c r="AG86" s="47" t="s">
        <v>116</v>
      </c>
      <c r="AM86" s="47"/>
    </row>
    <row r="87" spans="1:41" customFormat="1" ht="15" x14ac:dyDescent="0.25">
      <c r="A87" s="48"/>
      <c r="B87" s="49"/>
      <c r="C87" s="149" t="s">
        <v>118</v>
      </c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50"/>
      <c r="R87" s="123"/>
      <c r="S87" s="126"/>
      <c r="T87" s="123"/>
      <c r="U87" s="126"/>
      <c r="AF87" s="38"/>
      <c r="AG87" s="47"/>
      <c r="AH87" s="3" t="s">
        <v>118</v>
      </c>
      <c r="AM87" s="47"/>
    </row>
    <row r="88" spans="1:41" customFormat="1" ht="23.25" x14ac:dyDescent="0.25">
      <c r="A88" s="50"/>
      <c r="B88" s="51" t="s">
        <v>65</v>
      </c>
      <c r="C88" s="155" t="s">
        <v>66</v>
      </c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6"/>
      <c r="R88" s="123"/>
      <c r="S88" s="126"/>
      <c r="T88" s="123"/>
      <c r="U88" s="126"/>
      <c r="AF88" s="38"/>
      <c r="AG88" s="47"/>
      <c r="AI88" s="3" t="s">
        <v>66</v>
      </c>
      <c r="AM88" s="47"/>
    </row>
    <row r="89" spans="1:41" customFormat="1" ht="68.25" x14ac:dyDescent="0.25">
      <c r="A89" s="50"/>
      <c r="B89" s="51" t="s">
        <v>67</v>
      </c>
      <c r="C89" s="155" t="s">
        <v>68</v>
      </c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6"/>
      <c r="R89" s="123"/>
      <c r="S89" s="126"/>
      <c r="T89" s="123"/>
      <c r="U89" s="126"/>
      <c r="AF89" s="38"/>
      <c r="AG89" s="47"/>
      <c r="AI89" s="3" t="s">
        <v>68</v>
      </c>
      <c r="AM89" s="47"/>
    </row>
    <row r="90" spans="1:41" customFormat="1" ht="15" x14ac:dyDescent="0.25">
      <c r="A90" s="52"/>
      <c r="B90" s="51" t="s">
        <v>71</v>
      </c>
      <c r="C90" s="149" t="s">
        <v>72</v>
      </c>
      <c r="D90" s="149"/>
      <c r="E90" s="149"/>
      <c r="F90" s="53"/>
      <c r="G90" s="54"/>
      <c r="H90" s="54"/>
      <c r="I90" s="54"/>
      <c r="J90" s="55">
        <v>18.190000000000001</v>
      </c>
      <c r="K90" s="78">
        <v>1.4375</v>
      </c>
      <c r="L90" s="55">
        <v>190.32</v>
      </c>
      <c r="M90" s="57">
        <v>13.24</v>
      </c>
      <c r="N90" s="58">
        <v>2519.84</v>
      </c>
      <c r="R90" s="123"/>
      <c r="S90" s="126"/>
      <c r="T90" s="123"/>
      <c r="U90" s="126"/>
      <c r="AF90" s="38"/>
      <c r="AG90" s="47"/>
      <c r="AJ90" s="3" t="s">
        <v>72</v>
      </c>
      <c r="AM90" s="47"/>
    </row>
    <row r="91" spans="1:41" customFormat="1" ht="15" x14ac:dyDescent="0.25">
      <c r="A91" s="52"/>
      <c r="B91" s="51" t="s">
        <v>73</v>
      </c>
      <c r="C91" s="149" t="s">
        <v>74</v>
      </c>
      <c r="D91" s="149"/>
      <c r="E91" s="149"/>
      <c r="F91" s="53"/>
      <c r="G91" s="54"/>
      <c r="H91" s="54"/>
      <c r="I91" s="54"/>
      <c r="J91" s="55">
        <v>3.11</v>
      </c>
      <c r="K91" s="78">
        <v>1.4375</v>
      </c>
      <c r="L91" s="55">
        <v>32.54</v>
      </c>
      <c r="M91" s="57">
        <v>44.77</v>
      </c>
      <c r="N91" s="58">
        <v>1456.82</v>
      </c>
      <c r="R91" s="123"/>
      <c r="S91" s="126"/>
      <c r="T91" s="123"/>
      <c r="U91" s="126"/>
      <c r="AF91" s="38"/>
      <c r="AG91" s="47"/>
      <c r="AJ91" s="3" t="s">
        <v>74</v>
      </c>
      <c r="AM91" s="47"/>
    </row>
    <row r="92" spans="1:41" customFormat="1" ht="15" x14ac:dyDescent="0.25">
      <c r="A92" s="61"/>
      <c r="B92" s="51"/>
      <c r="C92" s="149" t="s">
        <v>79</v>
      </c>
      <c r="D92" s="149"/>
      <c r="E92" s="149"/>
      <c r="F92" s="53" t="s">
        <v>78</v>
      </c>
      <c r="G92" s="57">
        <v>0.23</v>
      </c>
      <c r="H92" s="78">
        <v>1.4375</v>
      </c>
      <c r="I92" s="63">
        <v>2.4064871000000001</v>
      </c>
      <c r="J92" s="64"/>
      <c r="K92" s="54"/>
      <c r="L92" s="64"/>
      <c r="M92" s="54"/>
      <c r="N92" s="65"/>
      <c r="R92" s="123"/>
      <c r="S92" s="126"/>
      <c r="T92" s="123"/>
      <c r="U92" s="126"/>
      <c r="AF92" s="38"/>
      <c r="AG92" s="47"/>
      <c r="AK92" s="3" t="s">
        <v>79</v>
      </c>
      <c r="AM92" s="47"/>
    </row>
    <row r="93" spans="1:41" customFormat="1" ht="15" x14ac:dyDescent="0.25">
      <c r="A93" s="52"/>
      <c r="B93" s="51"/>
      <c r="C93" s="154" t="s">
        <v>80</v>
      </c>
      <c r="D93" s="154"/>
      <c r="E93" s="154"/>
      <c r="F93" s="67"/>
      <c r="G93" s="68"/>
      <c r="H93" s="68"/>
      <c r="I93" s="68"/>
      <c r="J93" s="77">
        <v>18.190000000000001</v>
      </c>
      <c r="K93" s="68"/>
      <c r="L93" s="77">
        <v>190.32</v>
      </c>
      <c r="M93" s="68"/>
      <c r="N93" s="70">
        <v>2519.84</v>
      </c>
      <c r="R93" s="123"/>
      <c r="S93" s="126"/>
      <c r="T93" s="123"/>
      <c r="U93" s="126"/>
      <c r="AF93" s="38"/>
      <c r="AG93" s="47"/>
      <c r="AL93" s="3" t="s">
        <v>80</v>
      </c>
      <c r="AM93" s="47"/>
    </row>
    <row r="94" spans="1:41" customFormat="1" ht="15" x14ac:dyDescent="0.25">
      <c r="A94" s="61"/>
      <c r="B94" s="51"/>
      <c r="C94" s="149" t="s">
        <v>81</v>
      </c>
      <c r="D94" s="149"/>
      <c r="E94" s="149"/>
      <c r="F94" s="53"/>
      <c r="G94" s="54"/>
      <c r="H94" s="54"/>
      <c r="I94" s="54"/>
      <c r="J94" s="64"/>
      <c r="K94" s="54"/>
      <c r="L94" s="55">
        <v>32.54</v>
      </c>
      <c r="M94" s="54"/>
      <c r="N94" s="58">
        <v>1456.82</v>
      </c>
      <c r="R94" s="123"/>
      <c r="S94" s="126"/>
      <c r="T94" s="123"/>
      <c r="U94" s="126"/>
      <c r="AF94" s="38"/>
      <c r="AG94" s="47"/>
      <c r="AK94" s="3" t="s">
        <v>81</v>
      </c>
      <c r="AM94" s="47"/>
    </row>
    <row r="95" spans="1:41" customFormat="1" ht="23.25" x14ac:dyDescent="0.25">
      <c r="A95" s="61"/>
      <c r="B95" s="51" t="s">
        <v>82</v>
      </c>
      <c r="C95" s="149" t="s">
        <v>83</v>
      </c>
      <c r="D95" s="149"/>
      <c r="E95" s="149"/>
      <c r="F95" s="53" t="s">
        <v>84</v>
      </c>
      <c r="G95" s="71">
        <v>92</v>
      </c>
      <c r="H95" s="54"/>
      <c r="I95" s="71">
        <v>92</v>
      </c>
      <c r="J95" s="64"/>
      <c r="K95" s="54"/>
      <c r="L95" s="55">
        <v>29.94</v>
      </c>
      <c r="M95" s="54"/>
      <c r="N95" s="58">
        <v>1340.27</v>
      </c>
      <c r="R95" s="123"/>
      <c r="S95" s="126"/>
      <c r="T95" s="123"/>
      <c r="U95" s="126"/>
      <c r="AF95" s="38"/>
      <c r="AG95" s="47"/>
      <c r="AK95" s="3" t="s">
        <v>83</v>
      </c>
      <c r="AM95" s="47"/>
    </row>
    <row r="96" spans="1:41" customFormat="1" ht="45" x14ac:dyDescent="0.25">
      <c r="A96" s="61"/>
      <c r="B96" s="51" t="s">
        <v>85</v>
      </c>
      <c r="C96" s="149" t="s">
        <v>86</v>
      </c>
      <c r="D96" s="149"/>
      <c r="E96" s="149"/>
      <c r="F96" s="53" t="s">
        <v>84</v>
      </c>
      <c r="G96" s="71">
        <v>46</v>
      </c>
      <c r="H96" s="57">
        <v>0.85</v>
      </c>
      <c r="I96" s="62">
        <v>39.1</v>
      </c>
      <c r="J96" s="64"/>
      <c r="K96" s="54"/>
      <c r="L96" s="55">
        <v>12.72</v>
      </c>
      <c r="M96" s="54"/>
      <c r="N96" s="60">
        <v>569.62</v>
      </c>
      <c r="R96" s="123"/>
      <c r="S96" s="126"/>
      <c r="T96" s="123"/>
      <c r="U96" s="126"/>
      <c r="AF96" s="38"/>
      <c r="AG96" s="47"/>
      <c r="AK96" s="3" t="s">
        <v>86</v>
      </c>
      <c r="AM96" s="47"/>
    </row>
    <row r="97" spans="1:39" customFormat="1" ht="15" x14ac:dyDescent="0.25">
      <c r="A97" s="72"/>
      <c r="B97" s="73"/>
      <c r="C97" s="148" t="s">
        <v>87</v>
      </c>
      <c r="D97" s="148"/>
      <c r="E97" s="148"/>
      <c r="F97" s="41"/>
      <c r="G97" s="42"/>
      <c r="H97" s="42"/>
      <c r="I97" s="42"/>
      <c r="J97" s="45"/>
      <c r="K97" s="42"/>
      <c r="L97" s="79">
        <v>232.98</v>
      </c>
      <c r="M97" s="68"/>
      <c r="N97" s="75">
        <v>4429.7299999999996</v>
      </c>
      <c r="R97" s="127">
        <v>0.6</v>
      </c>
      <c r="S97" s="126">
        <f>N97*R97</f>
        <v>2657.8379999999997</v>
      </c>
      <c r="T97" s="123"/>
      <c r="U97" s="126"/>
      <c r="AF97" s="38"/>
      <c r="AG97" s="47"/>
      <c r="AM97" s="47" t="s">
        <v>87</v>
      </c>
    </row>
    <row r="98" spans="1:39" customFormat="1" ht="23.25" x14ac:dyDescent="0.25">
      <c r="A98" s="39" t="s">
        <v>119</v>
      </c>
      <c r="B98" s="40" t="s">
        <v>120</v>
      </c>
      <c r="C98" s="148" t="s">
        <v>121</v>
      </c>
      <c r="D98" s="148"/>
      <c r="E98" s="148"/>
      <c r="F98" s="41" t="s">
        <v>117</v>
      </c>
      <c r="G98" s="42">
        <v>1.819642</v>
      </c>
      <c r="H98" s="43">
        <v>1</v>
      </c>
      <c r="I98" s="82">
        <v>1.819642</v>
      </c>
      <c r="J98" s="45"/>
      <c r="K98" s="42"/>
      <c r="L98" s="45"/>
      <c r="M98" s="42"/>
      <c r="N98" s="46"/>
      <c r="R98" s="123"/>
      <c r="S98" s="126"/>
      <c r="T98" s="123"/>
      <c r="U98" s="126"/>
      <c r="AF98" s="38"/>
      <c r="AG98" s="47" t="s">
        <v>121</v>
      </c>
      <c r="AM98" s="47"/>
    </row>
    <row r="99" spans="1:39" customFormat="1" ht="15" x14ac:dyDescent="0.25">
      <c r="A99" s="48"/>
      <c r="B99" s="49"/>
      <c r="C99" s="149" t="s">
        <v>122</v>
      </c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50"/>
      <c r="R99" s="123"/>
      <c r="S99" s="126"/>
      <c r="T99" s="123"/>
      <c r="U99" s="126"/>
      <c r="AF99" s="38"/>
      <c r="AG99" s="47"/>
      <c r="AH99" s="3" t="s">
        <v>122</v>
      </c>
      <c r="AM99" s="47"/>
    </row>
    <row r="100" spans="1:39" customFormat="1" ht="23.25" x14ac:dyDescent="0.25">
      <c r="A100" s="50"/>
      <c r="B100" s="51" t="s">
        <v>65</v>
      </c>
      <c r="C100" s="155" t="s">
        <v>66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6"/>
      <c r="R100" s="123"/>
      <c r="S100" s="126"/>
      <c r="T100" s="123"/>
      <c r="U100" s="126"/>
      <c r="AF100" s="38"/>
      <c r="AG100" s="47"/>
      <c r="AI100" s="3" t="s">
        <v>66</v>
      </c>
      <c r="AM100" s="47"/>
    </row>
    <row r="101" spans="1:39" customFormat="1" ht="68.25" x14ac:dyDescent="0.25">
      <c r="A101" s="50"/>
      <c r="B101" s="51" t="s">
        <v>67</v>
      </c>
      <c r="C101" s="155" t="s">
        <v>68</v>
      </c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6"/>
      <c r="R101" s="123"/>
      <c r="S101" s="126"/>
      <c r="T101" s="123"/>
      <c r="U101" s="126"/>
      <c r="AF101" s="38"/>
      <c r="AG101" s="47"/>
      <c r="AI101" s="3" t="s">
        <v>68</v>
      </c>
      <c r="AM101" s="47"/>
    </row>
    <row r="102" spans="1:39" customFormat="1" ht="15" x14ac:dyDescent="0.25">
      <c r="A102" s="52"/>
      <c r="B102" s="51" t="s">
        <v>69</v>
      </c>
      <c r="C102" s="149" t="s">
        <v>70</v>
      </c>
      <c r="D102" s="149"/>
      <c r="E102" s="149"/>
      <c r="F102" s="53"/>
      <c r="G102" s="54"/>
      <c r="H102" s="54"/>
      <c r="I102" s="54"/>
      <c r="J102" s="55">
        <v>737.85</v>
      </c>
      <c r="K102" s="78">
        <v>1.3225</v>
      </c>
      <c r="L102" s="59">
        <v>1775.62</v>
      </c>
      <c r="M102" s="57">
        <v>44.77</v>
      </c>
      <c r="N102" s="58">
        <v>79494.509999999995</v>
      </c>
      <c r="R102" s="123"/>
      <c r="S102" s="126"/>
      <c r="T102" s="123"/>
      <c r="U102" s="126"/>
      <c r="AF102" s="38"/>
      <c r="AG102" s="47"/>
      <c r="AJ102" s="3" t="s">
        <v>70</v>
      </c>
      <c r="AM102" s="47"/>
    </row>
    <row r="103" spans="1:39" customFormat="1" ht="15" x14ac:dyDescent="0.25">
      <c r="A103" s="61"/>
      <c r="B103" s="51"/>
      <c r="C103" s="149" t="s">
        <v>77</v>
      </c>
      <c r="D103" s="149"/>
      <c r="E103" s="149"/>
      <c r="F103" s="53" t="s">
        <v>78</v>
      </c>
      <c r="G103" s="62">
        <v>86.5</v>
      </c>
      <c r="H103" s="78">
        <v>1.3225</v>
      </c>
      <c r="I103" s="63">
        <v>208.1602211</v>
      </c>
      <c r="J103" s="64"/>
      <c r="K103" s="54"/>
      <c r="L103" s="64"/>
      <c r="M103" s="54"/>
      <c r="N103" s="65"/>
      <c r="R103" s="123"/>
      <c r="S103" s="126"/>
      <c r="T103" s="123"/>
      <c r="U103" s="126"/>
      <c r="AF103" s="38"/>
      <c r="AG103" s="47"/>
      <c r="AK103" s="3" t="s">
        <v>77</v>
      </c>
      <c r="AM103" s="47"/>
    </row>
    <row r="104" spans="1:39" customFormat="1" ht="15" x14ac:dyDescent="0.25">
      <c r="A104" s="52"/>
      <c r="B104" s="51"/>
      <c r="C104" s="154" t="s">
        <v>80</v>
      </c>
      <c r="D104" s="154"/>
      <c r="E104" s="154"/>
      <c r="F104" s="67"/>
      <c r="G104" s="68"/>
      <c r="H104" s="68"/>
      <c r="I104" s="68"/>
      <c r="J104" s="77">
        <v>737.85</v>
      </c>
      <c r="K104" s="68"/>
      <c r="L104" s="69">
        <v>1775.62</v>
      </c>
      <c r="M104" s="68"/>
      <c r="N104" s="70">
        <v>79494.509999999995</v>
      </c>
      <c r="R104" s="123"/>
      <c r="S104" s="126"/>
      <c r="T104" s="123"/>
      <c r="U104" s="126"/>
      <c r="AF104" s="38"/>
      <c r="AG104" s="47"/>
      <c r="AL104" s="3" t="s">
        <v>80</v>
      </c>
      <c r="AM104" s="47"/>
    </row>
    <row r="105" spans="1:39" customFormat="1" ht="15" x14ac:dyDescent="0.25">
      <c r="A105" s="61"/>
      <c r="B105" s="51"/>
      <c r="C105" s="149" t="s">
        <v>81</v>
      </c>
      <c r="D105" s="149"/>
      <c r="E105" s="149"/>
      <c r="F105" s="53"/>
      <c r="G105" s="54"/>
      <c r="H105" s="54"/>
      <c r="I105" s="54"/>
      <c r="J105" s="64"/>
      <c r="K105" s="54"/>
      <c r="L105" s="59">
        <v>1775.62</v>
      </c>
      <c r="M105" s="54"/>
      <c r="N105" s="58">
        <v>79494.509999999995</v>
      </c>
      <c r="R105" s="123"/>
      <c r="S105" s="126"/>
      <c r="T105" s="123"/>
      <c r="U105" s="126"/>
      <c r="AF105" s="38"/>
      <c r="AG105" s="47"/>
      <c r="AK105" s="3" t="s">
        <v>81</v>
      </c>
      <c r="AM105" s="47"/>
    </row>
    <row r="106" spans="1:39" customFormat="1" ht="23.25" x14ac:dyDescent="0.25">
      <c r="A106" s="61"/>
      <c r="B106" s="51" t="s">
        <v>82</v>
      </c>
      <c r="C106" s="149" t="s">
        <v>83</v>
      </c>
      <c r="D106" s="149"/>
      <c r="E106" s="149"/>
      <c r="F106" s="53" t="s">
        <v>84</v>
      </c>
      <c r="G106" s="71">
        <v>92</v>
      </c>
      <c r="H106" s="54"/>
      <c r="I106" s="71">
        <v>92</v>
      </c>
      <c r="J106" s="64"/>
      <c r="K106" s="54"/>
      <c r="L106" s="59">
        <v>1633.57</v>
      </c>
      <c r="M106" s="54"/>
      <c r="N106" s="58">
        <v>73134.95</v>
      </c>
      <c r="R106" s="123"/>
      <c r="S106" s="126"/>
      <c r="T106" s="123"/>
      <c r="U106" s="126"/>
      <c r="AF106" s="38"/>
      <c r="AG106" s="47"/>
      <c r="AK106" s="3" t="s">
        <v>83</v>
      </c>
      <c r="AM106" s="47"/>
    </row>
    <row r="107" spans="1:39" customFormat="1" ht="45" x14ac:dyDescent="0.25">
      <c r="A107" s="61"/>
      <c r="B107" s="51" t="s">
        <v>85</v>
      </c>
      <c r="C107" s="149" t="s">
        <v>86</v>
      </c>
      <c r="D107" s="149"/>
      <c r="E107" s="149"/>
      <c r="F107" s="53" t="s">
        <v>84</v>
      </c>
      <c r="G107" s="71">
        <v>46</v>
      </c>
      <c r="H107" s="57">
        <v>0.85</v>
      </c>
      <c r="I107" s="62">
        <v>39.1</v>
      </c>
      <c r="J107" s="64"/>
      <c r="K107" s="54"/>
      <c r="L107" s="55">
        <v>694.27</v>
      </c>
      <c r="M107" s="54"/>
      <c r="N107" s="58">
        <v>31082.35</v>
      </c>
      <c r="R107" s="123"/>
      <c r="S107" s="126"/>
      <c r="T107" s="123"/>
      <c r="U107" s="126"/>
      <c r="AF107" s="38"/>
      <c r="AG107" s="47"/>
      <c r="AK107" s="3" t="s">
        <v>86</v>
      </c>
      <c r="AM107" s="47"/>
    </row>
    <row r="108" spans="1:39" customFormat="1" ht="15" x14ac:dyDescent="0.25">
      <c r="A108" s="72"/>
      <c r="B108" s="73"/>
      <c r="C108" s="148" t="s">
        <v>87</v>
      </c>
      <c r="D108" s="148"/>
      <c r="E108" s="148"/>
      <c r="F108" s="41"/>
      <c r="G108" s="42"/>
      <c r="H108" s="42"/>
      <c r="I108" s="42"/>
      <c r="J108" s="45"/>
      <c r="K108" s="42"/>
      <c r="L108" s="74">
        <v>4103.46</v>
      </c>
      <c r="M108" s="68"/>
      <c r="N108" s="75">
        <v>183711.81</v>
      </c>
      <c r="R108" s="127">
        <v>0.6</v>
      </c>
      <c r="S108" s="126">
        <f>N108*R108</f>
        <v>110227.086</v>
      </c>
      <c r="T108" s="123"/>
      <c r="U108" s="126"/>
      <c r="AF108" s="38"/>
      <c r="AG108" s="47"/>
      <c r="AM108" s="47" t="s">
        <v>87</v>
      </c>
    </row>
    <row r="109" spans="1:39" customFormat="1" ht="23.25" x14ac:dyDescent="0.25">
      <c r="A109" s="39" t="s">
        <v>123</v>
      </c>
      <c r="B109" s="40" t="s">
        <v>124</v>
      </c>
      <c r="C109" s="148" t="s">
        <v>125</v>
      </c>
      <c r="D109" s="148"/>
      <c r="E109" s="148"/>
      <c r="F109" s="41" t="s">
        <v>117</v>
      </c>
      <c r="G109" s="42">
        <v>3.7080000000000002</v>
      </c>
      <c r="H109" s="43">
        <v>1</v>
      </c>
      <c r="I109" s="44">
        <v>3.7080000000000002</v>
      </c>
      <c r="J109" s="45"/>
      <c r="K109" s="42"/>
      <c r="L109" s="45"/>
      <c r="M109" s="42"/>
      <c r="N109" s="46"/>
      <c r="R109" s="123"/>
      <c r="S109" s="126"/>
      <c r="T109" s="123"/>
      <c r="U109" s="126"/>
      <c r="AF109" s="38"/>
      <c r="AG109" s="47" t="s">
        <v>125</v>
      </c>
      <c r="AM109" s="47"/>
    </row>
    <row r="110" spans="1:39" customFormat="1" ht="15" x14ac:dyDescent="0.25">
      <c r="A110" s="48"/>
      <c r="B110" s="49"/>
      <c r="C110" s="149" t="s">
        <v>126</v>
      </c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50"/>
      <c r="R110" s="123"/>
      <c r="S110" s="126"/>
      <c r="T110" s="123"/>
      <c r="U110" s="126"/>
      <c r="AF110" s="38"/>
      <c r="AG110" s="47"/>
      <c r="AH110" s="3" t="s">
        <v>126</v>
      </c>
      <c r="AM110" s="47"/>
    </row>
    <row r="111" spans="1:39" customFormat="1" ht="23.25" x14ac:dyDescent="0.25">
      <c r="A111" s="50"/>
      <c r="B111" s="51" t="s">
        <v>65</v>
      </c>
      <c r="C111" s="155" t="s">
        <v>66</v>
      </c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6"/>
      <c r="R111" s="123"/>
      <c r="S111" s="126"/>
      <c r="T111" s="123"/>
      <c r="U111" s="126"/>
      <c r="AF111" s="38"/>
      <c r="AG111" s="47"/>
      <c r="AI111" s="3" t="s">
        <v>66</v>
      </c>
      <c r="AM111" s="47"/>
    </row>
    <row r="112" spans="1:39" customFormat="1" ht="68.25" x14ac:dyDescent="0.25">
      <c r="A112" s="50"/>
      <c r="B112" s="51" t="s">
        <v>67</v>
      </c>
      <c r="C112" s="155" t="s">
        <v>68</v>
      </c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6"/>
      <c r="R112" s="123"/>
      <c r="S112" s="126"/>
      <c r="T112" s="123"/>
      <c r="U112" s="126"/>
      <c r="AF112" s="38"/>
      <c r="AG112" s="47"/>
      <c r="AI112" s="3" t="s">
        <v>68</v>
      </c>
      <c r="AM112" s="47"/>
    </row>
    <row r="113" spans="1:39" customFormat="1" ht="15" x14ac:dyDescent="0.25">
      <c r="A113" s="52"/>
      <c r="B113" s="51" t="s">
        <v>69</v>
      </c>
      <c r="C113" s="149" t="s">
        <v>70</v>
      </c>
      <c r="D113" s="149"/>
      <c r="E113" s="149"/>
      <c r="F113" s="53"/>
      <c r="G113" s="54"/>
      <c r="H113" s="54"/>
      <c r="I113" s="54"/>
      <c r="J113" s="55">
        <v>41.57</v>
      </c>
      <c r="K113" s="78">
        <v>1.3225</v>
      </c>
      <c r="L113" s="55">
        <v>203.85</v>
      </c>
      <c r="M113" s="57">
        <v>44.77</v>
      </c>
      <c r="N113" s="58">
        <v>9126.36</v>
      </c>
      <c r="R113" s="123"/>
      <c r="S113" s="126"/>
      <c r="T113" s="123"/>
      <c r="U113" s="126"/>
      <c r="AF113" s="38"/>
      <c r="AG113" s="47"/>
      <c r="AJ113" s="3" t="s">
        <v>70</v>
      </c>
      <c r="AM113" s="47"/>
    </row>
    <row r="114" spans="1:39" customFormat="1" ht="15" x14ac:dyDescent="0.25">
      <c r="A114" s="52"/>
      <c r="B114" s="51" t="s">
        <v>71</v>
      </c>
      <c r="C114" s="149" t="s">
        <v>72</v>
      </c>
      <c r="D114" s="149"/>
      <c r="E114" s="149"/>
      <c r="F114" s="53"/>
      <c r="G114" s="54"/>
      <c r="H114" s="54"/>
      <c r="I114" s="54"/>
      <c r="J114" s="59">
        <v>1302.55</v>
      </c>
      <c r="K114" s="78">
        <v>1.4375</v>
      </c>
      <c r="L114" s="59">
        <v>6942.92</v>
      </c>
      <c r="M114" s="57">
        <v>13.24</v>
      </c>
      <c r="N114" s="58">
        <v>91924.26</v>
      </c>
      <c r="R114" s="123"/>
      <c r="S114" s="126"/>
      <c r="T114" s="123"/>
      <c r="U114" s="126"/>
      <c r="AF114" s="38"/>
      <c r="AG114" s="47"/>
      <c r="AJ114" s="3" t="s">
        <v>72</v>
      </c>
      <c r="AM114" s="47"/>
    </row>
    <row r="115" spans="1:39" customFormat="1" ht="15" x14ac:dyDescent="0.25">
      <c r="A115" s="52"/>
      <c r="B115" s="51" t="s">
        <v>73</v>
      </c>
      <c r="C115" s="149" t="s">
        <v>74</v>
      </c>
      <c r="D115" s="149"/>
      <c r="E115" s="149"/>
      <c r="F115" s="53"/>
      <c r="G115" s="54"/>
      <c r="H115" s="54"/>
      <c r="I115" s="54"/>
      <c r="J115" s="55">
        <v>152.55000000000001</v>
      </c>
      <c r="K115" s="78">
        <v>1.4375</v>
      </c>
      <c r="L115" s="55">
        <v>813.13</v>
      </c>
      <c r="M115" s="57">
        <v>44.77</v>
      </c>
      <c r="N115" s="58">
        <v>36403.83</v>
      </c>
      <c r="R115" s="123"/>
      <c r="S115" s="126"/>
      <c r="T115" s="123"/>
      <c r="U115" s="126"/>
      <c r="AF115" s="38"/>
      <c r="AG115" s="47"/>
      <c r="AJ115" s="3" t="s">
        <v>74</v>
      </c>
      <c r="AM115" s="47"/>
    </row>
    <row r="116" spans="1:39" customFormat="1" ht="15" x14ac:dyDescent="0.25">
      <c r="A116" s="61"/>
      <c r="B116" s="51"/>
      <c r="C116" s="149" t="s">
        <v>77</v>
      </c>
      <c r="D116" s="149"/>
      <c r="E116" s="149"/>
      <c r="F116" s="53" t="s">
        <v>78</v>
      </c>
      <c r="G116" s="57">
        <v>5.33</v>
      </c>
      <c r="H116" s="78">
        <v>1.3225</v>
      </c>
      <c r="I116" s="63">
        <v>26.137413899999999</v>
      </c>
      <c r="J116" s="64"/>
      <c r="K116" s="54"/>
      <c r="L116" s="64"/>
      <c r="M116" s="54"/>
      <c r="N116" s="65"/>
      <c r="R116" s="123"/>
      <c r="S116" s="126"/>
      <c r="T116" s="123"/>
      <c r="U116" s="126"/>
      <c r="AF116" s="38"/>
      <c r="AG116" s="47"/>
      <c r="AK116" s="3" t="s">
        <v>77</v>
      </c>
      <c r="AM116" s="47"/>
    </row>
    <row r="117" spans="1:39" customFormat="1" ht="15" x14ac:dyDescent="0.25">
      <c r="A117" s="61"/>
      <c r="B117" s="51"/>
      <c r="C117" s="149" t="s">
        <v>79</v>
      </c>
      <c r="D117" s="149"/>
      <c r="E117" s="149"/>
      <c r="F117" s="53" t="s">
        <v>78</v>
      </c>
      <c r="G117" s="62">
        <v>11.3</v>
      </c>
      <c r="H117" s="78">
        <v>1.4375</v>
      </c>
      <c r="I117" s="76">
        <v>60.231825000000001</v>
      </c>
      <c r="J117" s="64"/>
      <c r="K117" s="54"/>
      <c r="L117" s="64"/>
      <c r="M117" s="54"/>
      <c r="N117" s="65"/>
      <c r="R117" s="123"/>
      <c r="S117" s="126"/>
      <c r="T117" s="123"/>
      <c r="U117" s="126"/>
      <c r="AF117" s="38"/>
      <c r="AG117" s="47"/>
      <c r="AK117" s="3" t="s">
        <v>79</v>
      </c>
      <c r="AM117" s="47"/>
    </row>
    <row r="118" spans="1:39" customFormat="1" ht="15" x14ac:dyDescent="0.25">
      <c r="A118" s="52"/>
      <c r="B118" s="51"/>
      <c r="C118" s="154" t="s">
        <v>80</v>
      </c>
      <c r="D118" s="154"/>
      <c r="E118" s="154"/>
      <c r="F118" s="67"/>
      <c r="G118" s="68"/>
      <c r="H118" s="68"/>
      <c r="I118" s="68"/>
      <c r="J118" s="69">
        <v>1344.12</v>
      </c>
      <c r="K118" s="68"/>
      <c r="L118" s="69">
        <v>7146.77</v>
      </c>
      <c r="M118" s="68"/>
      <c r="N118" s="70">
        <v>101050.62</v>
      </c>
      <c r="R118" s="123"/>
      <c r="S118" s="126"/>
      <c r="T118" s="123"/>
      <c r="U118" s="126"/>
      <c r="AF118" s="38"/>
      <c r="AG118" s="47"/>
      <c r="AL118" s="3" t="s">
        <v>80</v>
      </c>
      <c r="AM118" s="47"/>
    </row>
    <row r="119" spans="1:39" customFormat="1" ht="15" x14ac:dyDescent="0.25">
      <c r="A119" s="61"/>
      <c r="B119" s="51"/>
      <c r="C119" s="149" t="s">
        <v>81</v>
      </c>
      <c r="D119" s="149"/>
      <c r="E119" s="149"/>
      <c r="F119" s="53"/>
      <c r="G119" s="54"/>
      <c r="H119" s="54"/>
      <c r="I119" s="54"/>
      <c r="J119" s="64"/>
      <c r="K119" s="54"/>
      <c r="L119" s="59">
        <v>1016.98</v>
      </c>
      <c r="M119" s="54"/>
      <c r="N119" s="58">
        <v>45530.19</v>
      </c>
      <c r="R119" s="123"/>
      <c r="S119" s="126"/>
      <c r="T119" s="123"/>
      <c r="U119" s="126"/>
      <c r="AF119" s="38"/>
      <c r="AG119" s="47"/>
      <c r="AK119" s="3" t="s">
        <v>81</v>
      </c>
      <c r="AM119" s="47"/>
    </row>
    <row r="120" spans="1:39" customFormat="1" ht="23.25" x14ac:dyDescent="0.25">
      <c r="A120" s="61"/>
      <c r="B120" s="51" t="s">
        <v>82</v>
      </c>
      <c r="C120" s="149" t="s">
        <v>83</v>
      </c>
      <c r="D120" s="149"/>
      <c r="E120" s="149"/>
      <c r="F120" s="53" t="s">
        <v>84</v>
      </c>
      <c r="G120" s="71">
        <v>92</v>
      </c>
      <c r="H120" s="54"/>
      <c r="I120" s="71">
        <v>92</v>
      </c>
      <c r="J120" s="64"/>
      <c r="K120" s="54"/>
      <c r="L120" s="55">
        <v>935.62</v>
      </c>
      <c r="M120" s="54"/>
      <c r="N120" s="58">
        <v>41887.769999999997</v>
      </c>
      <c r="R120" s="123"/>
      <c r="S120" s="126"/>
      <c r="T120" s="123"/>
      <c r="U120" s="126"/>
      <c r="AF120" s="38"/>
      <c r="AG120" s="47"/>
      <c r="AK120" s="3" t="s">
        <v>83</v>
      </c>
      <c r="AM120" s="47"/>
    </row>
    <row r="121" spans="1:39" customFormat="1" ht="45" x14ac:dyDescent="0.25">
      <c r="A121" s="61"/>
      <c r="B121" s="51" t="s">
        <v>85</v>
      </c>
      <c r="C121" s="149" t="s">
        <v>86</v>
      </c>
      <c r="D121" s="149"/>
      <c r="E121" s="149"/>
      <c r="F121" s="53" t="s">
        <v>84</v>
      </c>
      <c r="G121" s="71">
        <v>46</v>
      </c>
      <c r="H121" s="57">
        <v>0.85</v>
      </c>
      <c r="I121" s="62">
        <v>39.1</v>
      </c>
      <c r="J121" s="64"/>
      <c r="K121" s="54"/>
      <c r="L121" s="55">
        <v>397.64</v>
      </c>
      <c r="M121" s="54"/>
      <c r="N121" s="58">
        <v>17802.3</v>
      </c>
      <c r="R121" s="123"/>
      <c r="S121" s="126"/>
      <c r="T121" s="123"/>
      <c r="U121" s="126"/>
      <c r="AF121" s="38"/>
      <c r="AG121" s="47"/>
      <c r="AK121" s="3" t="s">
        <v>86</v>
      </c>
      <c r="AM121" s="47"/>
    </row>
    <row r="122" spans="1:39" customFormat="1" ht="15" x14ac:dyDescent="0.25">
      <c r="A122" s="72"/>
      <c r="B122" s="73"/>
      <c r="C122" s="148" t="s">
        <v>87</v>
      </c>
      <c r="D122" s="148"/>
      <c r="E122" s="148"/>
      <c r="F122" s="41"/>
      <c r="G122" s="42"/>
      <c r="H122" s="42"/>
      <c r="I122" s="42"/>
      <c r="J122" s="45"/>
      <c r="K122" s="42"/>
      <c r="L122" s="74">
        <v>8480.0300000000007</v>
      </c>
      <c r="M122" s="68"/>
      <c r="N122" s="75">
        <v>160740.69</v>
      </c>
      <c r="R122" s="127">
        <v>0.6</v>
      </c>
      <c r="S122" s="126">
        <f>N122*R122</f>
        <v>96444.414000000004</v>
      </c>
      <c r="T122" s="123"/>
      <c r="U122" s="126"/>
      <c r="AF122" s="38"/>
      <c r="AG122" s="47"/>
      <c r="AM122" s="47" t="s">
        <v>87</v>
      </c>
    </row>
    <row r="123" spans="1:39" customFormat="1" ht="23.25" x14ac:dyDescent="0.25">
      <c r="A123" s="39" t="s">
        <v>127</v>
      </c>
      <c r="B123" s="40" t="s">
        <v>120</v>
      </c>
      <c r="C123" s="148" t="s">
        <v>121</v>
      </c>
      <c r="D123" s="148"/>
      <c r="E123" s="148"/>
      <c r="F123" s="41" t="s">
        <v>117</v>
      </c>
      <c r="G123" s="42">
        <v>0.92700000000000005</v>
      </c>
      <c r="H123" s="43">
        <v>1</v>
      </c>
      <c r="I123" s="44">
        <v>0.92700000000000005</v>
      </c>
      <c r="J123" s="45"/>
      <c r="K123" s="42"/>
      <c r="L123" s="45"/>
      <c r="M123" s="42"/>
      <c r="N123" s="46"/>
      <c r="R123" s="123"/>
      <c r="S123" s="126"/>
      <c r="T123" s="123"/>
      <c r="U123" s="126"/>
      <c r="AF123" s="38"/>
      <c r="AG123" s="47" t="s">
        <v>121</v>
      </c>
      <c r="AM123" s="47"/>
    </row>
    <row r="124" spans="1:39" customFormat="1" ht="15" x14ac:dyDescent="0.25">
      <c r="A124" s="48"/>
      <c r="B124" s="49"/>
      <c r="C124" s="149" t="s">
        <v>128</v>
      </c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50"/>
      <c r="R124" s="123"/>
      <c r="S124" s="126"/>
      <c r="T124" s="123"/>
      <c r="U124" s="126"/>
      <c r="AF124" s="38"/>
      <c r="AG124" s="47"/>
      <c r="AH124" s="3" t="s">
        <v>128</v>
      </c>
      <c r="AM124" s="47"/>
    </row>
    <row r="125" spans="1:39" customFormat="1" ht="23.25" x14ac:dyDescent="0.25">
      <c r="A125" s="50"/>
      <c r="B125" s="51" t="s">
        <v>65</v>
      </c>
      <c r="C125" s="155" t="s">
        <v>66</v>
      </c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6"/>
      <c r="R125" s="123"/>
      <c r="S125" s="126"/>
      <c r="T125" s="123"/>
      <c r="U125" s="126"/>
      <c r="AF125" s="38"/>
      <c r="AG125" s="47"/>
      <c r="AI125" s="3" t="s">
        <v>66</v>
      </c>
      <c r="AM125" s="47"/>
    </row>
    <row r="126" spans="1:39" customFormat="1" ht="68.25" x14ac:dyDescent="0.25">
      <c r="A126" s="50"/>
      <c r="B126" s="51" t="s">
        <v>67</v>
      </c>
      <c r="C126" s="155" t="s">
        <v>68</v>
      </c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6"/>
      <c r="R126" s="123"/>
      <c r="S126" s="126"/>
      <c r="T126" s="123"/>
      <c r="U126" s="126"/>
      <c r="AF126" s="38"/>
      <c r="AG126" s="47"/>
      <c r="AI126" s="3" t="s">
        <v>68</v>
      </c>
      <c r="AM126" s="47"/>
    </row>
    <row r="127" spans="1:39" customFormat="1" ht="15" x14ac:dyDescent="0.25">
      <c r="A127" s="52"/>
      <c r="B127" s="51" t="s">
        <v>69</v>
      </c>
      <c r="C127" s="149" t="s">
        <v>70</v>
      </c>
      <c r="D127" s="149"/>
      <c r="E127" s="149"/>
      <c r="F127" s="53"/>
      <c r="G127" s="54"/>
      <c r="H127" s="54"/>
      <c r="I127" s="54"/>
      <c r="J127" s="55">
        <v>737.85</v>
      </c>
      <c r="K127" s="78">
        <v>1.3225</v>
      </c>
      <c r="L127" s="55">
        <v>904.57</v>
      </c>
      <c r="M127" s="57">
        <v>44.77</v>
      </c>
      <c r="N127" s="58">
        <v>40497.599999999999</v>
      </c>
      <c r="R127" s="123"/>
      <c r="S127" s="126"/>
      <c r="T127" s="123"/>
      <c r="U127" s="126"/>
      <c r="AF127" s="38"/>
      <c r="AG127" s="47"/>
      <c r="AJ127" s="3" t="s">
        <v>70</v>
      </c>
      <c r="AM127" s="47"/>
    </row>
    <row r="128" spans="1:39" customFormat="1" ht="15" x14ac:dyDescent="0.25">
      <c r="A128" s="61"/>
      <c r="B128" s="51"/>
      <c r="C128" s="149" t="s">
        <v>77</v>
      </c>
      <c r="D128" s="149"/>
      <c r="E128" s="149"/>
      <c r="F128" s="53" t="s">
        <v>78</v>
      </c>
      <c r="G128" s="62">
        <v>86.5</v>
      </c>
      <c r="H128" s="78">
        <v>1.3225</v>
      </c>
      <c r="I128" s="63">
        <v>106.04532380000001</v>
      </c>
      <c r="J128" s="64"/>
      <c r="K128" s="54"/>
      <c r="L128" s="64"/>
      <c r="M128" s="54"/>
      <c r="N128" s="65"/>
      <c r="R128" s="123"/>
      <c r="S128" s="126"/>
      <c r="T128" s="123"/>
      <c r="U128" s="126"/>
      <c r="AF128" s="38"/>
      <c r="AG128" s="47"/>
      <c r="AK128" s="3" t="s">
        <v>77</v>
      </c>
      <c r="AM128" s="47"/>
    </row>
    <row r="129" spans="1:39" customFormat="1" ht="15" x14ac:dyDescent="0.25">
      <c r="A129" s="52"/>
      <c r="B129" s="51"/>
      <c r="C129" s="154" t="s">
        <v>80</v>
      </c>
      <c r="D129" s="154"/>
      <c r="E129" s="154"/>
      <c r="F129" s="67"/>
      <c r="G129" s="68"/>
      <c r="H129" s="68"/>
      <c r="I129" s="68"/>
      <c r="J129" s="77">
        <v>737.85</v>
      </c>
      <c r="K129" s="68"/>
      <c r="L129" s="77">
        <v>904.57</v>
      </c>
      <c r="M129" s="68"/>
      <c r="N129" s="70">
        <v>40497.599999999999</v>
      </c>
      <c r="R129" s="123"/>
      <c r="S129" s="126"/>
      <c r="T129" s="123"/>
      <c r="U129" s="126"/>
      <c r="AF129" s="38"/>
      <c r="AG129" s="47"/>
      <c r="AL129" s="3" t="s">
        <v>80</v>
      </c>
      <c r="AM129" s="47"/>
    </row>
    <row r="130" spans="1:39" customFormat="1" ht="15" x14ac:dyDescent="0.25">
      <c r="A130" s="61"/>
      <c r="B130" s="51"/>
      <c r="C130" s="149" t="s">
        <v>81</v>
      </c>
      <c r="D130" s="149"/>
      <c r="E130" s="149"/>
      <c r="F130" s="53"/>
      <c r="G130" s="54"/>
      <c r="H130" s="54"/>
      <c r="I130" s="54"/>
      <c r="J130" s="64"/>
      <c r="K130" s="54"/>
      <c r="L130" s="55">
        <v>904.57</v>
      </c>
      <c r="M130" s="54"/>
      <c r="N130" s="58">
        <v>40497.599999999999</v>
      </c>
      <c r="R130" s="123"/>
      <c r="S130" s="126"/>
      <c r="T130" s="123"/>
      <c r="U130" s="126"/>
      <c r="AF130" s="38"/>
      <c r="AG130" s="47"/>
      <c r="AK130" s="3" t="s">
        <v>81</v>
      </c>
      <c r="AM130" s="47"/>
    </row>
    <row r="131" spans="1:39" customFormat="1" ht="23.25" x14ac:dyDescent="0.25">
      <c r="A131" s="61"/>
      <c r="B131" s="51" t="s">
        <v>82</v>
      </c>
      <c r="C131" s="149" t="s">
        <v>83</v>
      </c>
      <c r="D131" s="149"/>
      <c r="E131" s="149"/>
      <c r="F131" s="53" t="s">
        <v>84</v>
      </c>
      <c r="G131" s="71">
        <v>92</v>
      </c>
      <c r="H131" s="54"/>
      <c r="I131" s="71">
        <v>92</v>
      </c>
      <c r="J131" s="64"/>
      <c r="K131" s="54"/>
      <c r="L131" s="55">
        <v>832.2</v>
      </c>
      <c r="M131" s="54"/>
      <c r="N131" s="58">
        <v>37257.79</v>
      </c>
      <c r="R131" s="123"/>
      <c r="S131" s="126"/>
      <c r="T131" s="123"/>
      <c r="U131" s="126"/>
      <c r="AF131" s="38"/>
      <c r="AG131" s="47"/>
      <c r="AK131" s="3" t="s">
        <v>83</v>
      </c>
      <c r="AM131" s="47"/>
    </row>
    <row r="132" spans="1:39" customFormat="1" ht="45" x14ac:dyDescent="0.25">
      <c r="A132" s="61"/>
      <c r="B132" s="51" t="s">
        <v>85</v>
      </c>
      <c r="C132" s="149" t="s">
        <v>86</v>
      </c>
      <c r="D132" s="149"/>
      <c r="E132" s="149"/>
      <c r="F132" s="53" t="s">
        <v>84</v>
      </c>
      <c r="G132" s="71">
        <v>46</v>
      </c>
      <c r="H132" s="57">
        <v>0.85</v>
      </c>
      <c r="I132" s="62">
        <v>39.1</v>
      </c>
      <c r="J132" s="64"/>
      <c r="K132" s="54"/>
      <c r="L132" s="55">
        <v>353.69</v>
      </c>
      <c r="M132" s="54"/>
      <c r="N132" s="58">
        <v>15834.56</v>
      </c>
      <c r="R132" s="123"/>
      <c r="S132" s="126"/>
      <c r="T132" s="123"/>
      <c r="U132" s="126"/>
      <c r="AF132" s="38"/>
      <c r="AG132" s="47"/>
      <c r="AK132" s="3" t="s">
        <v>86</v>
      </c>
      <c r="AM132" s="47"/>
    </row>
    <row r="133" spans="1:39" customFormat="1" ht="15" x14ac:dyDescent="0.25">
      <c r="A133" s="72"/>
      <c r="B133" s="73"/>
      <c r="C133" s="148" t="s">
        <v>87</v>
      </c>
      <c r="D133" s="148"/>
      <c r="E133" s="148"/>
      <c r="F133" s="41"/>
      <c r="G133" s="42"/>
      <c r="H133" s="42"/>
      <c r="I133" s="42"/>
      <c r="J133" s="45"/>
      <c r="K133" s="42"/>
      <c r="L133" s="74">
        <v>2090.46</v>
      </c>
      <c r="M133" s="68"/>
      <c r="N133" s="75">
        <v>93589.95</v>
      </c>
      <c r="R133" s="127">
        <v>0.6</v>
      </c>
      <c r="S133" s="126">
        <f>N133*R133</f>
        <v>56153.969999999994</v>
      </c>
      <c r="T133" s="123"/>
      <c r="U133" s="126"/>
      <c r="AF133" s="38"/>
      <c r="AG133" s="47"/>
      <c r="AM133" s="47" t="s">
        <v>87</v>
      </c>
    </row>
    <row r="134" spans="1:39" customFormat="1" ht="23.25" x14ac:dyDescent="0.25">
      <c r="A134" s="39" t="s">
        <v>129</v>
      </c>
      <c r="B134" s="40" t="s">
        <v>130</v>
      </c>
      <c r="C134" s="148" t="s">
        <v>131</v>
      </c>
      <c r="D134" s="148"/>
      <c r="E134" s="148"/>
      <c r="F134" s="41" t="s">
        <v>91</v>
      </c>
      <c r="G134" s="42">
        <v>5.9813999999999998</v>
      </c>
      <c r="H134" s="43">
        <v>1</v>
      </c>
      <c r="I134" s="81">
        <v>5.9813999999999998</v>
      </c>
      <c r="J134" s="45"/>
      <c r="K134" s="42"/>
      <c r="L134" s="45"/>
      <c r="M134" s="42"/>
      <c r="N134" s="46"/>
      <c r="R134" s="123"/>
      <c r="S134" s="126"/>
      <c r="T134" s="123"/>
      <c r="U134" s="126"/>
      <c r="AF134" s="38"/>
      <c r="AG134" s="47" t="s">
        <v>131</v>
      </c>
      <c r="AM134" s="47"/>
    </row>
    <row r="135" spans="1:39" customFormat="1" ht="15" x14ac:dyDescent="0.25">
      <c r="A135" s="48"/>
      <c r="B135" s="49"/>
      <c r="C135" s="149" t="s">
        <v>132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50"/>
      <c r="R135" s="123"/>
      <c r="S135" s="126"/>
      <c r="T135" s="123"/>
      <c r="U135" s="126"/>
      <c r="AF135" s="38"/>
      <c r="AG135" s="47"/>
      <c r="AH135" s="3" t="s">
        <v>132</v>
      </c>
      <c r="AM135" s="47"/>
    </row>
    <row r="136" spans="1:39" customFormat="1" ht="23.25" x14ac:dyDescent="0.25">
      <c r="A136" s="50"/>
      <c r="B136" s="51" t="s">
        <v>65</v>
      </c>
      <c r="C136" s="155" t="s">
        <v>66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6"/>
      <c r="R136" s="123"/>
      <c r="S136" s="126"/>
      <c r="T136" s="123"/>
      <c r="U136" s="126"/>
      <c r="AF136" s="38"/>
      <c r="AG136" s="47"/>
      <c r="AI136" s="3" t="s">
        <v>66</v>
      </c>
      <c r="AM136" s="47"/>
    </row>
    <row r="137" spans="1:39" customFormat="1" ht="68.25" x14ac:dyDescent="0.25">
      <c r="A137" s="50"/>
      <c r="B137" s="51" t="s">
        <v>67</v>
      </c>
      <c r="C137" s="155" t="s">
        <v>68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6"/>
      <c r="R137" s="123"/>
      <c r="S137" s="126"/>
      <c r="T137" s="123"/>
      <c r="U137" s="126"/>
      <c r="AF137" s="38"/>
      <c r="AG137" s="47"/>
      <c r="AI137" s="3" t="s">
        <v>68</v>
      </c>
      <c r="AM137" s="47"/>
    </row>
    <row r="138" spans="1:39" customFormat="1" ht="15" x14ac:dyDescent="0.25">
      <c r="A138" s="52"/>
      <c r="B138" s="51" t="s">
        <v>69</v>
      </c>
      <c r="C138" s="149" t="s">
        <v>70</v>
      </c>
      <c r="D138" s="149"/>
      <c r="E138" s="149"/>
      <c r="F138" s="53"/>
      <c r="G138" s="54"/>
      <c r="H138" s="54"/>
      <c r="I138" s="54"/>
      <c r="J138" s="55">
        <v>115.49</v>
      </c>
      <c r="K138" s="78">
        <v>1.3225</v>
      </c>
      <c r="L138" s="55">
        <v>913.57</v>
      </c>
      <c r="M138" s="57">
        <v>44.77</v>
      </c>
      <c r="N138" s="58">
        <v>40900.53</v>
      </c>
      <c r="R138" s="123"/>
      <c r="S138" s="126"/>
      <c r="T138" s="123"/>
      <c r="U138" s="126"/>
      <c r="AF138" s="38"/>
      <c r="AG138" s="47"/>
      <c r="AJ138" s="3" t="s">
        <v>70</v>
      </c>
      <c r="AM138" s="47"/>
    </row>
    <row r="139" spans="1:39" customFormat="1" ht="15" x14ac:dyDescent="0.25">
      <c r="A139" s="52"/>
      <c r="B139" s="51" t="s">
        <v>71</v>
      </c>
      <c r="C139" s="149" t="s">
        <v>72</v>
      </c>
      <c r="D139" s="149"/>
      <c r="E139" s="149"/>
      <c r="F139" s="53"/>
      <c r="G139" s="54"/>
      <c r="H139" s="54"/>
      <c r="I139" s="54"/>
      <c r="J139" s="59">
        <v>3262.79</v>
      </c>
      <c r="K139" s="78">
        <v>1.4375</v>
      </c>
      <c r="L139" s="59">
        <v>28054.32</v>
      </c>
      <c r="M139" s="57">
        <v>13.24</v>
      </c>
      <c r="N139" s="58">
        <v>371439.2</v>
      </c>
      <c r="R139" s="123"/>
      <c r="S139" s="126"/>
      <c r="T139" s="123"/>
      <c r="U139" s="126"/>
      <c r="AF139" s="38"/>
      <c r="AG139" s="47"/>
      <c r="AJ139" s="3" t="s">
        <v>72</v>
      </c>
      <c r="AM139" s="47"/>
    </row>
    <row r="140" spans="1:39" customFormat="1" ht="15" x14ac:dyDescent="0.25">
      <c r="A140" s="52"/>
      <c r="B140" s="51" t="s">
        <v>73</v>
      </c>
      <c r="C140" s="149" t="s">
        <v>74</v>
      </c>
      <c r="D140" s="149"/>
      <c r="E140" s="149"/>
      <c r="F140" s="53"/>
      <c r="G140" s="54"/>
      <c r="H140" s="54"/>
      <c r="I140" s="54"/>
      <c r="J140" s="55">
        <v>171.22</v>
      </c>
      <c r="K140" s="78">
        <v>1.4375</v>
      </c>
      <c r="L140" s="59">
        <v>1472.19</v>
      </c>
      <c r="M140" s="57">
        <v>44.77</v>
      </c>
      <c r="N140" s="58">
        <v>65909.95</v>
      </c>
      <c r="R140" s="123"/>
      <c r="S140" s="126"/>
      <c r="T140" s="123"/>
      <c r="U140" s="126"/>
      <c r="AF140" s="38"/>
      <c r="AG140" s="47"/>
      <c r="AJ140" s="3" t="s">
        <v>74</v>
      </c>
      <c r="AM140" s="47"/>
    </row>
    <row r="141" spans="1:39" customFormat="1" ht="15" x14ac:dyDescent="0.25">
      <c r="A141" s="52"/>
      <c r="B141" s="51" t="s">
        <v>75</v>
      </c>
      <c r="C141" s="149" t="s">
        <v>76</v>
      </c>
      <c r="D141" s="149"/>
      <c r="E141" s="149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60">
        <v>595.44000000000005</v>
      </c>
      <c r="R141" s="123"/>
      <c r="S141" s="126"/>
      <c r="T141" s="123"/>
      <c r="U141" s="126"/>
      <c r="AF141" s="38"/>
      <c r="AG141" s="47"/>
      <c r="AJ141" s="3" t="s">
        <v>76</v>
      </c>
      <c r="AM141" s="47"/>
    </row>
    <row r="142" spans="1:39" customFormat="1" ht="15" x14ac:dyDescent="0.25">
      <c r="A142" s="61"/>
      <c r="B142" s="51"/>
      <c r="C142" s="149" t="s">
        <v>77</v>
      </c>
      <c r="D142" s="149"/>
      <c r="E142" s="149"/>
      <c r="F142" s="53" t="s">
        <v>78</v>
      </c>
      <c r="G142" s="62">
        <v>14.4</v>
      </c>
      <c r="H142" s="78">
        <v>1.3225</v>
      </c>
      <c r="I142" s="63">
        <v>113.9097816</v>
      </c>
      <c r="J142" s="64"/>
      <c r="K142" s="54"/>
      <c r="L142" s="64"/>
      <c r="M142" s="54"/>
      <c r="N142" s="65"/>
      <c r="R142" s="123"/>
      <c r="S142" s="126"/>
      <c r="T142" s="123"/>
      <c r="U142" s="126"/>
      <c r="AF142" s="38"/>
      <c r="AG142" s="47"/>
      <c r="AK142" s="3" t="s">
        <v>77</v>
      </c>
      <c r="AM142" s="47"/>
    </row>
    <row r="143" spans="1:39" customFormat="1" ht="15" x14ac:dyDescent="0.25">
      <c r="A143" s="61"/>
      <c r="B143" s="51"/>
      <c r="C143" s="149" t="s">
        <v>79</v>
      </c>
      <c r="D143" s="149"/>
      <c r="E143" s="149"/>
      <c r="F143" s="53" t="s">
        <v>78</v>
      </c>
      <c r="G143" s="57">
        <v>13.88</v>
      </c>
      <c r="H143" s="78">
        <v>1.4375</v>
      </c>
      <c r="I143" s="63">
        <v>119.3438835</v>
      </c>
      <c r="J143" s="64"/>
      <c r="K143" s="54"/>
      <c r="L143" s="64"/>
      <c r="M143" s="54"/>
      <c r="N143" s="65"/>
      <c r="R143" s="123"/>
      <c r="S143" s="126"/>
      <c r="T143" s="123"/>
      <c r="U143" s="126"/>
      <c r="AF143" s="38"/>
      <c r="AG143" s="47"/>
      <c r="AK143" s="3" t="s">
        <v>79</v>
      </c>
      <c r="AM143" s="47"/>
    </row>
    <row r="144" spans="1:39" customFormat="1" ht="15" x14ac:dyDescent="0.25">
      <c r="A144" s="52"/>
      <c r="B144" s="51"/>
      <c r="C144" s="154" t="s">
        <v>80</v>
      </c>
      <c r="D144" s="154"/>
      <c r="E144" s="154"/>
      <c r="F144" s="67"/>
      <c r="G144" s="68"/>
      <c r="H144" s="68"/>
      <c r="I144" s="68"/>
      <c r="J144" s="69">
        <v>3390.48</v>
      </c>
      <c r="K144" s="68"/>
      <c r="L144" s="69">
        <v>29040.86</v>
      </c>
      <c r="M144" s="68"/>
      <c r="N144" s="70">
        <v>412935.17</v>
      </c>
      <c r="R144" s="123"/>
      <c r="S144" s="126"/>
      <c r="T144" s="123"/>
      <c r="U144" s="126"/>
      <c r="AF144" s="38"/>
      <c r="AG144" s="47"/>
      <c r="AL144" s="3" t="s">
        <v>80</v>
      </c>
      <c r="AM144" s="47"/>
    </row>
    <row r="145" spans="1:41" customFormat="1" ht="15" x14ac:dyDescent="0.25">
      <c r="A145" s="61"/>
      <c r="B145" s="51"/>
      <c r="C145" s="149" t="s">
        <v>81</v>
      </c>
      <c r="D145" s="149"/>
      <c r="E145" s="149"/>
      <c r="F145" s="53"/>
      <c r="G145" s="54"/>
      <c r="H145" s="54"/>
      <c r="I145" s="54"/>
      <c r="J145" s="64"/>
      <c r="K145" s="54"/>
      <c r="L145" s="59">
        <v>2385.7600000000002</v>
      </c>
      <c r="M145" s="54"/>
      <c r="N145" s="58">
        <v>106810.48</v>
      </c>
      <c r="R145" s="123"/>
      <c r="S145" s="126"/>
      <c r="T145" s="123"/>
      <c r="U145" s="126"/>
      <c r="AF145" s="38"/>
      <c r="AG145" s="47"/>
      <c r="AK145" s="3" t="s">
        <v>81</v>
      </c>
      <c r="AM145" s="47"/>
    </row>
    <row r="146" spans="1:41" customFormat="1" ht="45" x14ac:dyDescent="0.25">
      <c r="A146" s="61"/>
      <c r="B146" s="51" t="s">
        <v>133</v>
      </c>
      <c r="C146" s="149" t="s">
        <v>134</v>
      </c>
      <c r="D146" s="149"/>
      <c r="E146" s="149"/>
      <c r="F146" s="53" t="s">
        <v>84</v>
      </c>
      <c r="G146" s="71">
        <v>147</v>
      </c>
      <c r="H146" s="54"/>
      <c r="I146" s="71">
        <v>147</v>
      </c>
      <c r="J146" s="64"/>
      <c r="K146" s="54"/>
      <c r="L146" s="59">
        <v>3507.07</v>
      </c>
      <c r="M146" s="54"/>
      <c r="N146" s="58">
        <v>157011.41</v>
      </c>
      <c r="R146" s="123"/>
      <c r="S146" s="126"/>
      <c r="T146" s="123"/>
      <c r="U146" s="126"/>
      <c r="AF146" s="38"/>
      <c r="AG146" s="47"/>
      <c r="AK146" s="3" t="s">
        <v>134</v>
      </c>
      <c r="AM146" s="47"/>
    </row>
    <row r="147" spans="1:41" customFormat="1" ht="56.25" x14ac:dyDescent="0.25">
      <c r="A147" s="61"/>
      <c r="B147" s="51" t="s">
        <v>135</v>
      </c>
      <c r="C147" s="149" t="s">
        <v>136</v>
      </c>
      <c r="D147" s="149"/>
      <c r="E147" s="149"/>
      <c r="F147" s="53" t="s">
        <v>84</v>
      </c>
      <c r="G147" s="71">
        <v>134</v>
      </c>
      <c r="H147" s="57">
        <v>0.85</v>
      </c>
      <c r="I147" s="62">
        <v>113.9</v>
      </c>
      <c r="J147" s="64"/>
      <c r="K147" s="54"/>
      <c r="L147" s="59">
        <v>2717.38</v>
      </c>
      <c r="M147" s="54"/>
      <c r="N147" s="58">
        <v>121657.14</v>
      </c>
      <c r="R147" s="123"/>
      <c r="S147" s="126"/>
      <c r="T147" s="123"/>
      <c r="U147" s="126"/>
      <c r="AF147" s="38"/>
      <c r="AG147" s="47"/>
      <c r="AK147" s="3" t="s">
        <v>136</v>
      </c>
      <c r="AM147" s="47"/>
    </row>
    <row r="148" spans="1:41" customFormat="1" ht="15" x14ac:dyDescent="0.25">
      <c r="A148" s="72"/>
      <c r="B148" s="73"/>
      <c r="C148" s="148" t="s">
        <v>87</v>
      </c>
      <c r="D148" s="148"/>
      <c r="E148" s="148"/>
      <c r="F148" s="41"/>
      <c r="G148" s="42"/>
      <c r="H148" s="42"/>
      <c r="I148" s="42"/>
      <c r="J148" s="45"/>
      <c r="K148" s="42"/>
      <c r="L148" s="74">
        <v>35265.31</v>
      </c>
      <c r="M148" s="68"/>
      <c r="N148" s="75">
        <v>691603.72</v>
      </c>
      <c r="R148" s="127">
        <v>0.5</v>
      </c>
      <c r="S148" s="126">
        <f>N148*R148</f>
        <v>345801.86</v>
      </c>
      <c r="T148" s="123"/>
      <c r="U148" s="126"/>
      <c r="AF148" s="38"/>
      <c r="AG148" s="47"/>
      <c r="AM148" s="47" t="s">
        <v>87</v>
      </c>
    </row>
    <row r="149" spans="1:41" customFormat="1" ht="22.5" x14ac:dyDescent="0.25">
      <c r="A149" s="39" t="s">
        <v>137</v>
      </c>
      <c r="B149" s="40" t="s">
        <v>138</v>
      </c>
      <c r="C149" s="148" t="s">
        <v>139</v>
      </c>
      <c r="D149" s="148"/>
      <c r="E149" s="148"/>
      <c r="F149" s="41" t="s">
        <v>111</v>
      </c>
      <c r="G149" s="42">
        <v>657.95399999999995</v>
      </c>
      <c r="H149" s="43">
        <v>1</v>
      </c>
      <c r="I149" s="44">
        <v>657.95399999999995</v>
      </c>
      <c r="J149" s="79">
        <v>99.98</v>
      </c>
      <c r="K149" s="44">
        <v>1.012</v>
      </c>
      <c r="L149" s="74">
        <v>66571.63</v>
      </c>
      <c r="M149" s="80">
        <v>8.16</v>
      </c>
      <c r="N149" s="75">
        <v>543224.5</v>
      </c>
      <c r="R149" s="123"/>
      <c r="S149" s="126"/>
      <c r="T149" s="123"/>
      <c r="U149" s="126"/>
      <c r="AF149" s="38"/>
      <c r="AG149" s="47" t="s">
        <v>139</v>
      </c>
      <c r="AM149" s="47"/>
    </row>
    <row r="150" spans="1:41" customFormat="1" ht="15" x14ac:dyDescent="0.25">
      <c r="A150" s="72"/>
      <c r="B150" s="73"/>
      <c r="C150" s="149" t="s">
        <v>112</v>
      </c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50"/>
      <c r="R150" s="123"/>
      <c r="S150" s="126"/>
      <c r="T150" s="123"/>
      <c r="U150" s="126"/>
      <c r="AF150" s="38"/>
      <c r="AG150" s="47"/>
      <c r="AM150" s="47"/>
      <c r="AN150" s="3" t="s">
        <v>112</v>
      </c>
    </row>
    <row r="151" spans="1:41" customFormat="1" ht="15" x14ac:dyDescent="0.25">
      <c r="A151" s="48"/>
      <c r="B151" s="49"/>
      <c r="C151" s="149" t="s">
        <v>140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50"/>
      <c r="R151" s="123"/>
      <c r="S151" s="126"/>
      <c r="T151" s="123"/>
      <c r="U151" s="126"/>
      <c r="AF151" s="38"/>
      <c r="AG151" s="47"/>
      <c r="AH151" s="3" t="s">
        <v>140</v>
      </c>
      <c r="AM151" s="47"/>
    </row>
    <row r="152" spans="1:41" customFormat="1" ht="15" x14ac:dyDescent="0.25">
      <c r="A152" s="48"/>
      <c r="B152" s="49"/>
      <c r="C152" s="149" t="s">
        <v>141</v>
      </c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50"/>
      <c r="R152" s="123"/>
      <c r="S152" s="126"/>
      <c r="T152" s="123"/>
      <c r="U152" s="126"/>
      <c r="AF152" s="38"/>
      <c r="AG152" s="47"/>
      <c r="AM152" s="47"/>
      <c r="AO152" s="3" t="s">
        <v>141</v>
      </c>
    </row>
    <row r="153" spans="1:41" customFormat="1" ht="15" x14ac:dyDescent="0.25">
      <c r="A153" s="50"/>
      <c r="B153" s="51"/>
      <c r="C153" s="155" t="s">
        <v>142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6"/>
      <c r="R153" s="123"/>
      <c r="S153" s="126"/>
      <c r="T153" s="123"/>
      <c r="U153" s="126"/>
      <c r="AF153" s="38"/>
      <c r="AG153" s="47"/>
      <c r="AI153" s="3" t="s">
        <v>142</v>
      </c>
      <c r="AM153" s="47"/>
    </row>
    <row r="154" spans="1:41" customFormat="1" ht="15" x14ac:dyDescent="0.25">
      <c r="A154" s="72"/>
      <c r="B154" s="73"/>
      <c r="C154" s="148" t="s">
        <v>87</v>
      </c>
      <c r="D154" s="148"/>
      <c r="E154" s="148"/>
      <c r="F154" s="41"/>
      <c r="G154" s="42"/>
      <c r="H154" s="42"/>
      <c r="I154" s="42"/>
      <c r="J154" s="45"/>
      <c r="K154" s="42"/>
      <c r="L154" s="74">
        <v>66571.63</v>
      </c>
      <c r="M154" s="68"/>
      <c r="N154" s="75">
        <v>543224.5</v>
      </c>
      <c r="R154" s="127">
        <v>0.5</v>
      </c>
      <c r="S154" s="126">
        <f>N154*R154</f>
        <v>271612.25</v>
      </c>
      <c r="T154" s="123"/>
      <c r="U154" s="126"/>
      <c r="AF154" s="38"/>
      <c r="AG154" s="47"/>
      <c r="AM154" s="47" t="s">
        <v>87</v>
      </c>
    </row>
    <row r="155" spans="1:41" customFormat="1" ht="23.25" x14ac:dyDescent="0.25">
      <c r="A155" s="39" t="s">
        <v>143</v>
      </c>
      <c r="B155" s="40" t="s">
        <v>144</v>
      </c>
      <c r="C155" s="148" t="s">
        <v>145</v>
      </c>
      <c r="D155" s="148"/>
      <c r="E155" s="148"/>
      <c r="F155" s="41" t="s">
        <v>91</v>
      </c>
      <c r="G155" s="42">
        <v>18.702999999999999</v>
      </c>
      <c r="H155" s="43">
        <v>1</v>
      </c>
      <c r="I155" s="44">
        <v>18.702999999999999</v>
      </c>
      <c r="J155" s="45"/>
      <c r="K155" s="42"/>
      <c r="L155" s="45"/>
      <c r="M155" s="42"/>
      <c r="N155" s="46"/>
      <c r="R155" s="123"/>
      <c r="S155" s="126"/>
      <c r="T155" s="123"/>
      <c r="U155" s="126"/>
      <c r="AF155" s="38"/>
      <c r="AG155" s="47" t="s">
        <v>145</v>
      </c>
      <c r="AM155" s="47"/>
    </row>
    <row r="156" spans="1:41" customFormat="1" ht="15" x14ac:dyDescent="0.25">
      <c r="A156" s="48"/>
      <c r="B156" s="49"/>
      <c r="C156" s="149" t="s">
        <v>146</v>
      </c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50"/>
      <c r="R156" s="123"/>
      <c r="S156" s="126"/>
      <c r="T156" s="123"/>
      <c r="U156" s="126"/>
      <c r="AF156" s="38"/>
      <c r="AG156" s="47"/>
      <c r="AH156" s="3" t="s">
        <v>146</v>
      </c>
      <c r="AM156" s="47"/>
    </row>
    <row r="157" spans="1:41" customFormat="1" ht="23.25" x14ac:dyDescent="0.25">
      <c r="A157" s="50"/>
      <c r="B157" s="51" t="s">
        <v>65</v>
      </c>
      <c r="C157" s="155" t="s">
        <v>66</v>
      </c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6"/>
      <c r="R157" s="123"/>
      <c r="S157" s="126"/>
      <c r="T157" s="123"/>
      <c r="U157" s="126"/>
      <c r="AF157" s="38"/>
      <c r="AG157" s="47"/>
      <c r="AI157" s="3" t="s">
        <v>66</v>
      </c>
      <c r="AM157" s="47"/>
    </row>
    <row r="158" spans="1:41" customFormat="1" ht="68.25" x14ac:dyDescent="0.25">
      <c r="A158" s="50"/>
      <c r="B158" s="51" t="s">
        <v>67</v>
      </c>
      <c r="C158" s="155" t="s">
        <v>68</v>
      </c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6"/>
      <c r="R158" s="123"/>
      <c r="S158" s="126"/>
      <c r="T158" s="123"/>
      <c r="U158" s="126"/>
      <c r="AF158" s="38"/>
      <c r="AG158" s="47"/>
      <c r="AI158" s="3" t="s">
        <v>68</v>
      </c>
      <c r="AM158" s="47"/>
    </row>
    <row r="159" spans="1:41" customFormat="1" ht="15" x14ac:dyDescent="0.25">
      <c r="A159" s="52"/>
      <c r="B159" s="51" t="s">
        <v>69</v>
      </c>
      <c r="C159" s="149" t="s">
        <v>70</v>
      </c>
      <c r="D159" s="149"/>
      <c r="E159" s="149"/>
      <c r="F159" s="53"/>
      <c r="G159" s="54"/>
      <c r="H159" s="54"/>
      <c r="I159" s="54"/>
      <c r="J159" s="55">
        <v>173.23</v>
      </c>
      <c r="K159" s="78">
        <v>1.3225</v>
      </c>
      <c r="L159" s="59">
        <v>4284.8</v>
      </c>
      <c r="M159" s="57">
        <v>44.77</v>
      </c>
      <c r="N159" s="58">
        <v>191830.5</v>
      </c>
      <c r="R159" s="123"/>
      <c r="S159" s="126"/>
      <c r="T159" s="123"/>
      <c r="U159" s="126"/>
      <c r="AF159" s="38"/>
      <c r="AG159" s="47"/>
      <c r="AJ159" s="3" t="s">
        <v>70</v>
      </c>
      <c r="AM159" s="47"/>
    </row>
    <row r="160" spans="1:41" customFormat="1" ht="15" x14ac:dyDescent="0.25">
      <c r="A160" s="52"/>
      <c r="B160" s="51" t="s">
        <v>71</v>
      </c>
      <c r="C160" s="149" t="s">
        <v>72</v>
      </c>
      <c r="D160" s="149"/>
      <c r="E160" s="149"/>
      <c r="F160" s="53"/>
      <c r="G160" s="54"/>
      <c r="H160" s="54"/>
      <c r="I160" s="54"/>
      <c r="J160" s="59">
        <v>5268.76</v>
      </c>
      <c r="K160" s="78">
        <v>1.4375</v>
      </c>
      <c r="L160" s="59">
        <v>141653.57999999999</v>
      </c>
      <c r="M160" s="57">
        <v>13.24</v>
      </c>
      <c r="N160" s="58">
        <v>1875493.4</v>
      </c>
      <c r="R160" s="123"/>
      <c r="S160" s="126"/>
      <c r="T160" s="123"/>
      <c r="U160" s="126"/>
      <c r="AF160" s="38"/>
      <c r="AG160" s="47"/>
      <c r="AJ160" s="3" t="s">
        <v>72</v>
      </c>
      <c r="AM160" s="47"/>
    </row>
    <row r="161" spans="1:41" customFormat="1" ht="15" x14ac:dyDescent="0.25">
      <c r="A161" s="52"/>
      <c r="B161" s="51" t="s">
        <v>73</v>
      </c>
      <c r="C161" s="149" t="s">
        <v>74</v>
      </c>
      <c r="D161" s="149"/>
      <c r="E161" s="149"/>
      <c r="F161" s="53"/>
      <c r="G161" s="54"/>
      <c r="H161" s="54"/>
      <c r="I161" s="54"/>
      <c r="J161" s="55">
        <v>267.67</v>
      </c>
      <c r="K161" s="78">
        <v>1.4375</v>
      </c>
      <c r="L161" s="59">
        <v>7196.46</v>
      </c>
      <c r="M161" s="57">
        <v>44.77</v>
      </c>
      <c r="N161" s="58">
        <v>322185.51</v>
      </c>
      <c r="R161" s="123"/>
      <c r="S161" s="126"/>
      <c r="T161" s="123"/>
      <c r="U161" s="126"/>
      <c r="AF161" s="38"/>
      <c r="AG161" s="47"/>
      <c r="AJ161" s="3" t="s">
        <v>74</v>
      </c>
      <c r="AM161" s="47"/>
    </row>
    <row r="162" spans="1:41" customFormat="1" ht="15" x14ac:dyDescent="0.25">
      <c r="A162" s="52"/>
      <c r="B162" s="51" t="s">
        <v>75</v>
      </c>
      <c r="C162" s="149" t="s">
        <v>76</v>
      </c>
      <c r="D162" s="149"/>
      <c r="E162" s="149"/>
      <c r="F162" s="53"/>
      <c r="G162" s="54"/>
      <c r="H162" s="54"/>
      <c r="I162" s="54"/>
      <c r="J162" s="55">
        <v>17.079999999999998</v>
      </c>
      <c r="K162" s="54"/>
      <c r="L162" s="55">
        <v>319.45</v>
      </c>
      <c r="M162" s="57">
        <v>8.16</v>
      </c>
      <c r="N162" s="58">
        <v>2606.71</v>
      </c>
      <c r="R162" s="123"/>
      <c r="S162" s="126"/>
      <c r="T162" s="123"/>
      <c r="U162" s="126"/>
      <c r="AF162" s="38"/>
      <c r="AG162" s="47"/>
      <c r="AJ162" s="3" t="s">
        <v>76</v>
      </c>
      <c r="AM162" s="47"/>
    </row>
    <row r="163" spans="1:41" customFormat="1" ht="15" x14ac:dyDescent="0.25">
      <c r="A163" s="61"/>
      <c r="B163" s="51"/>
      <c r="C163" s="149" t="s">
        <v>77</v>
      </c>
      <c r="D163" s="149"/>
      <c r="E163" s="149"/>
      <c r="F163" s="53" t="s">
        <v>78</v>
      </c>
      <c r="G163" s="62">
        <v>21.6</v>
      </c>
      <c r="H163" s="78">
        <v>1.3225</v>
      </c>
      <c r="I163" s="76">
        <v>534.26989800000001</v>
      </c>
      <c r="J163" s="64"/>
      <c r="K163" s="54"/>
      <c r="L163" s="64"/>
      <c r="M163" s="54"/>
      <c r="N163" s="65"/>
      <c r="R163" s="123"/>
      <c r="S163" s="126"/>
      <c r="T163" s="123"/>
      <c r="U163" s="126"/>
      <c r="AF163" s="38"/>
      <c r="AG163" s="47"/>
      <c r="AK163" s="3" t="s">
        <v>77</v>
      </c>
      <c r="AM163" s="47"/>
    </row>
    <row r="164" spans="1:41" customFormat="1" ht="15" x14ac:dyDescent="0.25">
      <c r="A164" s="61"/>
      <c r="B164" s="51"/>
      <c r="C164" s="149" t="s">
        <v>79</v>
      </c>
      <c r="D164" s="149"/>
      <c r="E164" s="149"/>
      <c r="F164" s="53" t="s">
        <v>78</v>
      </c>
      <c r="G164" s="62">
        <v>20.6</v>
      </c>
      <c r="H164" s="78">
        <v>1.4375</v>
      </c>
      <c r="I164" s="63">
        <v>553.84258750000004</v>
      </c>
      <c r="J164" s="64"/>
      <c r="K164" s="54"/>
      <c r="L164" s="64"/>
      <c r="M164" s="54"/>
      <c r="N164" s="65"/>
      <c r="R164" s="123"/>
      <c r="S164" s="126"/>
      <c r="T164" s="123"/>
      <c r="U164" s="126"/>
      <c r="AF164" s="38"/>
      <c r="AG164" s="47"/>
      <c r="AK164" s="3" t="s">
        <v>79</v>
      </c>
      <c r="AM164" s="47"/>
    </row>
    <row r="165" spans="1:41" customFormat="1" ht="15" x14ac:dyDescent="0.25">
      <c r="A165" s="52"/>
      <c r="B165" s="51"/>
      <c r="C165" s="154" t="s">
        <v>80</v>
      </c>
      <c r="D165" s="154"/>
      <c r="E165" s="154"/>
      <c r="F165" s="67"/>
      <c r="G165" s="68"/>
      <c r="H165" s="68"/>
      <c r="I165" s="68"/>
      <c r="J165" s="69">
        <v>5459.07</v>
      </c>
      <c r="K165" s="68"/>
      <c r="L165" s="69">
        <v>146257.82999999999</v>
      </c>
      <c r="M165" s="68"/>
      <c r="N165" s="70">
        <v>2069930.61</v>
      </c>
      <c r="R165" s="123"/>
      <c r="S165" s="126"/>
      <c r="T165" s="123"/>
      <c r="U165" s="126"/>
      <c r="AF165" s="38"/>
      <c r="AG165" s="47"/>
      <c r="AL165" s="3" t="s">
        <v>80</v>
      </c>
      <c r="AM165" s="47"/>
    </row>
    <row r="166" spans="1:41" customFormat="1" ht="15" x14ac:dyDescent="0.25">
      <c r="A166" s="61"/>
      <c r="B166" s="51"/>
      <c r="C166" s="149" t="s">
        <v>81</v>
      </c>
      <c r="D166" s="149"/>
      <c r="E166" s="149"/>
      <c r="F166" s="53"/>
      <c r="G166" s="54"/>
      <c r="H166" s="54"/>
      <c r="I166" s="54"/>
      <c r="J166" s="64"/>
      <c r="K166" s="54"/>
      <c r="L166" s="59">
        <v>11481.26</v>
      </c>
      <c r="M166" s="54"/>
      <c r="N166" s="58">
        <v>514016.01</v>
      </c>
      <c r="R166" s="123"/>
      <c r="S166" s="126"/>
      <c r="T166" s="123"/>
      <c r="U166" s="126"/>
      <c r="AF166" s="38"/>
      <c r="AG166" s="47"/>
      <c r="AK166" s="3" t="s">
        <v>81</v>
      </c>
      <c r="AM166" s="47"/>
    </row>
    <row r="167" spans="1:41" customFormat="1" ht="45" x14ac:dyDescent="0.25">
      <c r="A167" s="61"/>
      <c r="B167" s="51" t="s">
        <v>133</v>
      </c>
      <c r="C167" s="149" t="s">
        <v>134</v>
      </c>
      <c r="D167" s="149"/>
      <c r="E167" s="149"/>
      <c r="F167" s="53" t="s">
        <v>84</v>
      </c>
      <c r="G167" s="71">
        <v>147</v>
      </c>
      <c r="H167" s="54"/>
      <c r="I167" s="71">
        <v>147</v>
      </c>
      <c r="J167" s="64"/>
      <c r="K167" s="54"/>
      <c r="L167" s="59">
        <v>16877.45</v>
      </c>
      <c r="M167" s="54"/>
      <c r="N167" s="58">
        <v>755603.53</v>
      </c>
      <c r="R167" s="123"/>
      <c r="S167" s="126"/>
      <c r="T167" s="123"/>
      <c r="U167" s="126"/>
      <c r="AF167" s="38"/>
      <c r="AG167" s="47"/>
      <c r="AK167" s="3" t="s">
        <v>134</v>
      </c>
      <c r="AM167" s="47"/>
    </row>
    <row r="168" spans="1:41" customFormat="1" ht="56.25" x14ac:dyDescent="0.25">
      <c r="A168" s="61"/>
      <c r="B168" s="51" t="s">
        <v>135</v>
      </c>
      <c r="C168" s="149" t="s">
        <v>136</v>
      </c>
      <c r="D168" s="149"/>
      <c r="E168" s="149"/>
      <c r="F168" s="53" t="s">
        <v>84</v>
      </c>
      <c r="G168" s="71">
        <v>134</v>
      </c>
      <c r="H168" s="57">
        <v>0.85</v>
      </c>
      <c r="I168" s="62">
        <v>113.9</v>
      </c>
      <c r="J168" s="64"/>
      <c r="K168" s="54"/>
      <c r="L168" s="59">
        <v>13077.16</v>
      </c>
      <c r="M168" s="54"/>
      <c r="N168" s="58">
        <v>585464.24</v>
      </c>
      <c r="R168" s="123"/>
      <c r="S168" s="126"/>
      <c r="T168" s="123"/>
      <c r="U168" s="126"/>
      <c r="AF168" s="38"/>
      <c r="AG168" s="47"/>
      <c r="AK168" s="3" t="s">
        <v>136</v>
      </c>
      <c r="AM168" s="47"/>
    </row>
    <row r="169" spans="1:41" customFormat="1" ht="15" x14ac:dyDescent="0.25">
      <c r="A169" s="72"/>
      <c r="B169" s="73"/>
      <c r="C169" s="148" t="s">
        <v>87</v>
      </c>
      <c r="D169" s="148"/>
      <c r="E169" s="148"/>
      <c r="F169" s="41"/>
      <c r="G169" s="42"/>
      <c r="H169" s="42"/>
      <c r="I169" s="42"/>
      <c r="J169" s="45"/>
      <c r="K169" s="42"/>
      <c r="L169" s="74">
        <v>176212.44</v>
      </c>
      <c r="M169" s="68"/>
      <c r="N169" s="75">
        <v>3410998.38</v>
      </c>
      <c r="R169" s="127">
        <v>0.5</v>
      </c>
      <c r="S169" s="126">
        <f>N169*R169</f>
        <v>1705499.19</v>
      </c>
      <c r="T169" s="123"/>
      <c r="U169" s="126"/>
      <c r="AF169" s="38"/>
      <c r="AG169" s="47"/>
      <c r="AM169" s="47" t="s">
        <v>87</v>
      </c>
    </row>
    <row r="170" spans="1:41" customFormat="1" ht="23.25" x14ac:dyDescent="0.25">
      <c r="A170" s="39" t="s">
        <v>147</v>
      </c>
      <c r="B170" s="40" t="s">
        <v>138</v>
      </c>
      <c r="C170" s="148" t="s">
        <v>148</v>
      </c>
      <c r="D170" s="148"/>
      <c r="E170" s="148"/>
      <c r="F170" s="41" t="s">
        <v>111</v>
      </c>
      <c r="G170" s="42">
        <v>2356.58</v>
      </c>
      <c r="H170" s="43">
        <v>1</v>
      </c>
      <c r="I170" s="80">
        <v>2356.58</v>
      </c>
      <c r="J170" s="79">
        <v>493.16</v>
      </c>
      <c r="K170" s="44">
        <v>1.012</v>
      </c>
      <c r="L170" s="74">
        <v>1176117.04</v>
      </c>
      <c r="M170" s="80">
        <v>8.16</v>
      </c>
      <c r="N170" s="75">
        <v>9597115.0500000007</v>
      </c>
      <c r="R170" s="123"/>
      <c r="S170" s="126"/>
      <c r="T170" s="123"/>
      <c r="U170" s="126"/>
      <c r="AF170" s="38"/>
      <c r="AG170" s="47" t="s">
        <v>148</v>
      </c>
      <c r="AM170" s="47"/>
    </row>
    <row r="171" spans="1:41" customFormat="1" ht="15" x14ac:dyDescent="0.25">
      <c r="A171" s="72"/>
      <c r="B171" s="73"/>
      <c r="C171" s="149" t="s">
        <v>112</v>
      </c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50"/>
      <c r="R171" s="123"/>
      <c r="S171" s="126"/>
      <c r="T171" s="123"/>
      <c r="U171" s="126"/>
      <c r="AF171" s="38"/>
      <c r="AG171" s="47"/>
      <c r="AM171" s="47"/>
      <c r="AN171" s="3" t="s">
        <v>112</v>
      </c>
    </row>
    <row r="172" spans="1:41" customFormat="1" ht="15" x14ac:dyDescent="0.25">
      <c r="A172" s="48"/>
      <c r="B172" s="49"/>
      <c r="C172" s="149" t="s">
        <v>149</v>
      </c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50"/>
      <c r="R172" s="123"/>
      <c r="S172" s="126"/>
      <c r="T172" s="123"/>
      <c r="U172" s="126"/>
      <c r="AF172" s="38"/>
      <c r="AG172" s="47"/>
      <c r="AH172" s="3" t="s">
        <v>149</v>
      </c>
      <c r="AM172" s="47"/>
    </row>
    <row r="173" spans="1:41" customFormat="1" ht="15" x14ac:dyDescent="0.25">
      <c r="A173" s="48"/>
      <c r="B173" s="49"/>
      <c r="C173" s="149" t="s">
        <v>150</v>
      </c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50"/>
      <c r="R173" s="123"/>
      <c r="S173" s="126"/>
      <c r="T173" s="123"/>
      <c r="U173" s="126"/>
      <c r="AF173" s="38"/>
      <c r="AG173" s="47"/>
      <c r="AM173" s="47"/>
      <c r="AO173" s="3" t="s">
        <v>150</v>
      </c>
    </row>
    <row r="174" spans="1:41" customFormat="1" ht="15" x14ac:dyDescent="0.25">
      <c r="A174" s="50"/>
      <c r="B174" s="51"/>
      <c r="C174" s="155" t="s">
        <v>142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6"/>
      <c r="R174" s="123"/>
      <c r="S174" s="126"/>
      <c r="T174" s="123"/>
      <c r="U174" s="126"/>
      <c r="AF174" s="38"/>
      <c r="AG174" s="47"/>
      <c r="AI174" s="3" t="s">
        <v>142</v>
      </c>
      <c r="AM174" s="47"/>
    </row>
    <row r="175" spans="1:41" customFormat="1" ht="15" x14ac:dyDescent="0.25">
      <c r="A175" s="72"/>
      <c r="B175" s="73"/>
      <c r="C175" s="148" t="s">
        <v>87</v>
      </c>
      <c r="D175" s="148"/>
      <c r="E175" s="148"/>
      <c r="F175" s="41"/>
      <c r="G175" s="42"/>
      <c r="H175" s="42"/>
      <c r="I175" s="42"/>
      <c r="J175" s="45"/>
      <c r="K175" s="42"/>
      <c r="L175" s="74">
        <v>1176117.04</v>
      </c>
      <c r="M175" s="68"/>
      <c r="N175" s="75">
        <v>9597115.0500000007</v>
      </c>
      <c r="R175" s="127">
        <v>0.5</v>
      </c>
      <c r="S175" s="126">
        <f>N175*R175</f>
        <v>4798557.5250000004</v>
      </c>
      <c r="T175" s="123"/>
      <c r="U175" s="126"/>
      <c r="AF175" s="38"/>
      <c r="AG175" s="47"/>
      <c r="AM175" s="47" t="s">
        <v>87</v>
      </c>
    </row>
    <row r="176" spans="1:41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R176" s="123"/>
      <c r="S176" s="126"/>
      <c r="T176" s="123"/>
      <c r="U176" s="126"/>
      <c r="AF176" s="38"/>
      <c r="AG176" s="47"/>
      <c r="AM176" s="47"/>
    </row>
    <row r="177" spans="1:43" customFormat="1" ht="15" x14ac:dyDescent="0.25">
      <c r="A177" s="87"/>
      <c r="B177" s="88"/>
      <c r="C177" s="148" t="s">
        <v>151</v>
      </c>
      <c r="D177" s="148"/>
      <c r="E177" s="148"/>
      <c r="F177" s="148"/>
      <c r="G177" s="148"/>
      <c r="H177" s="148"/>
      <c r="I177" s="148"/>
      <c r="J177" s="148"/>
      <c r="K177" s="148"/>
      <c r="L177" s="89"/>
      <c r="M177" s="90"/>
      <c r="N177" s="91"/>
      <c r="R177" s="123"/>
      <c r="S177" s="126"/>
      <c r="T177" s="123"/>
      <c r="U177" s="126"/>
      <c r="AF177" s="38"/>
      <c r="AG177" s="47"/>
      <c r="AM177" s="47"/>
      <c r="AP177" s="47" t="s">
        <v>151</v>
      </c>
    </row>
    <row r="178" spans="1:43" customFormat="1" ht="15" x14ac:dyDescent="0.25">
      <c r="A178" s="92"/>
      <c r="B178" s="51"/>
      <c r="C178" s="149" t="s">
        <v>152</v>
      </c>
      <c r="D178" s="149"/>
      <c r="E178" s="149"/>
      <c r="F178" s="149"/>
      <c r="G178" s="149"/>
      <c r="H178" s="149"/>
      <c r="I178" s="149"/>
      <c r="J178" s="149"/>
      <c r="K178" s="149"/>
      <c r="L178" s="93">
        <v>2741625</v>
      </c>
      <c r="M178" s="94"/>
      <c r="N178" s="95"/>
      <c r="R178" s="123"/>
      <c r="S178" s="126"/>
      <c r="T178" s="123"/>
      <c r="U178" s="126"/>
      <c r="AF178" s="38"/>
      <c r="AG178" s="47"/>
      <c r="AM178" s="47"/>
      <c r="AP178" s="47"/>
      <c r="AQ178" s="3" t="s">
        <v>152</v>
      </c>
    </row>
    <row r="179" spans="1:43" customFormat="1" ht="15" x14ac:dyDescent="0.25">
      <c r="A179" s="92"/>
      <c r="B179" s="51"/>
      <c r="C179" s="149" t="s">
        <v>153</v>
      </c>
      <c r="D179" s="149"/>
      <c r="E179" s="149"/>
      <c r="F179" s="149"/>
      <c r="G179" s="149"/>
      <c r="H179" s="149"/>
      <c r="I179" s="149"/>
      <c r="J179" s="149"/>
      <c r="K179" s="149"/>
      <c r="L179" s="96"/>
      <c r="M179" s="94"/>
      <c r="N179" s="95"/>
      <c r="R179" s="123"/>
      <c r="S179" s="126"/>
      <c r="T179" s="123"/>
      <c r="U179" s="126"/>
      <c r="AF179" s="38"/>
      <c r="AG179" s="47"/>
      <c r="AM179" s="47"/>
      <c r="AP179" s="47"/>
      <c r="AQ179" s="3" t="s">
        <v>153</v>
      </c>
    </row>
    <row r="180" spans="1:43" customFormat="1" ht="15" x14ac:dyDescent="0.25">
      <c r="A180" s="92"/>
      <c r="B180" s="51"/>
      <c r="C180" s="149" t="s">
        <v>154</v>
      </c>
      <c r="D180" s="149"/>
      <c r="E180" s="149"/>
      <c r="F180" s="149"/>
      <c r="G180" s="149"/>
      <c r="H180" s="149"/>
      <c r="I180" s="149"/>
      <c r="J180" s="149"/>
      <c r="K180" s="149"/>
      <c r="L180" s="93">
        <v>19700.98</v>
      </c>
      <c r="M180" s="94"/>
      <c r="N180" s="95"/>
      <c r="R180" s="123"/>
      <c r="S180" s="126"/>
      <c r="T180" s="123"/>
      <c r="U180" s="126"/>
      <c r="AF180" s="38"/>
      <c r="AG180" s="47"/>
      <c r="AM180" s="47"/>
      <c r="AP180" s="47"/>
      <c r="AQ180" s="3" t="s">
        <v>154</v>
      </c>
    </row>
    <row r="181" spans="1:43" customFormat="1" ht="15" x14ac:dyDescent="0.25">
      <c r="A181" s="92"/>
      <c r="B181" s="51"/>
      <c r="C181" s="149" t="s">
        <v>155</v>
      </c>
      <c r="D181" s="149"/>
      <c r="E181" s="149"/>
      <c r="F181" s="149"/>
      <c r="G181" s="149"/>
      <c r="H181" s="149"/>
      <c r="I181" s="149"/>
      <c r="J181" s="149"/>
      <c r="K181" s="149"/>
      <c r="L181" s="93">
        <v>215119.19</v>
      </c>
      <c r="M181" s="94"/>
      <c r="N181" s="95"/>
      <c r="R181" s="123"/>
      <c r="S181" s="126"/>
      <c r="T181" s="123"/>
      <c r="U181" s="126"/>
      <c r="AF181" s="38"/>
      <c r="AG181" s="47"/>
      <c r="AM181" s="47"/>
      <c r="AP181" s="47"/>
      <c r="AQ181" s="3" t="s">
        <v>155</v>
      </c>
    </row>
    <row r="182" spans="1:43" customFormat="1" ht="15" x14ac:dyDescent="0.25">
      <c r="A182" s="92"/>
      <c r="B182" s="51"/>
      <c r="C182" s="149" t="s">
        <v>156</v>
      </c>
      <c r="D182" s="149"/>
      <c r="E182" s="149"/>
      <c r="F182" s="149"/>
      <c r="G182" s="149"/>
      <c r="H182" s="149"/>
      <c r="I182" s="149"/>
      <c r="J182" s="149"/>
      <c r="K182" s="149"/>
      <c r="L182" s="93">
        <v>14837.07</v>
      </c>
      <c r="M182" s="94"/>
      <c r="N182" s="95"/>
      <c r="R182" s="123"/>
      <c r="S182" s="126"/>
      <c r="T182" s="123"/>
      <c r="U182" s="126"/>
      <c r="AF182" s="38"/>
      <c r="AG182" s="47"/>
      <c r="AM182" s="47"/>
      <c r="AP182" s="47"/>
      <c r="AQ182" s="3" t="s">
        <v>156</v>
      </c>
    </row>
    <row r="183" spans="1:43" customFormat="1" ht="15" x14ac:dyDescent="0.25">
      <c r="A183" s="92"/>
      <c r="B183" s="51"/>
      <c r="C183" s="149" t="s">
        <v>157</v>
      </c>
      <c r="D183" s="149"/>
      <c r="E183" s="149"/>
      <c r="F183" s="149"/>
      <c r="G183" s="149"/>
      <c r="H183" s="149"/>
      <c r="I183" s="149"/>
      <c r="J183" s="149"/>
      <c r="K183" s="149"/>
      <c r="L183" s="93">
        <v>2506804.83</v>
      </c>
      <c r="M183" s="94"/>
      <c r="N183" s="95"/>
      <c r="R183" s="123"/>
      <c r="S183" s="126"/>
      <c r="T183" s="123"/>
      <c r="U183" s="126"/>
      <c r="AF183" s="38"/>
      <c r="AG183" s="47"/>
      <c r="AM183" s="47"/>
      <c r="AP183" s="47"/>
      <c r="AQ183" s="3" t="s">
        <v>157</v>
      </c>
    </row>
    <row r="184" spans="1:43" customFormat="1" ht="15" x14ac:dyDescent="0.25">
      <c r="A184" s="92"/>
      <c r="B184" s="51"/>
      <c r="C184" s="149" t="s">
        <v>158</v>
      </c>
      <c r="D184" s="149"/>
      <c r="E184" s="149"/>
      <c r="F184" s="149"/>
      <c r="G184" s="149"/>
      <c r="H184" s="149"/>
      <c r="I184" s="149"/>
      <c r="J184" s="149"/>
      <c r="K184" s="149"/>
      <c r="L184" s="93">
        <v>2804041.55</v>
      </c>
      <c r="M184" s="94"/>
      <c r="N184" s="95"/>
      <c r="R184" s="123"/>
      <c r="S184" s="126"/>
      <c r="T184" s="123"/>
      <c r="U184" s="126"/>
      <c r="AF184" s="38"/>
      <c r="AG184" s="47"/>
      <c r="AM184" s="47"/>
      <c r="AP184" s="47"/>
      <c r="AQ184" s="3" t="s">
        <v>158</v>
      </c>
    </row>
    <row r="185" spans="1:43" customFormat="1" ht="15" x14ac:dyDescent="0.25">
      <c r="A185" s="92"/>
      <c r="B185" s="51"/>
      <c r="C185" s="149" t="s">
        <v>159</v>
      </c>
      <c r="D185" s="149"/>
      <c r="E185" s="149"/>
      <c r="F185" s="149"/>
      <c r="G185" s="149"/>
      <c r="H185" s="149"/>
      <c r="I185" s="149"/>
      <c r="J185" s="149"/>
      <c r="K185" s="149"/>
      <c r="L185" s="93">
        <v>2803128.23</v>
      </c>
      <c r="M185" s="94"/>
      <c r="N185" s="95"/>
      <c r="R185" s="123"/>
      <c r="S185" s="126"/>
      <c r="T185" s="123"/>
      <c r="U185" s="126"/>
      <c r="AF185" s="38"/>
      <c r="AG185" s="47"/>
      <c r="AM185" s="47"/>
      <c r="AP185" s="47"/>
      <c r="AQ185" s="3" t="s">
        <v>159</v>
      </c>
    </row>
    <row r="186" spans="1:43" customFormat="1" ht="15" x14ac:dyDescent="0.25">
      <c r="A186" s="92"/>
      <c r="B186" s="51"/>
      <c r="C186" s="149" t="s">
        <v>160</v>
      </c>
      <c r="D186" s="149"/>
      <c r="E186" s="149"/>
      <c r="F186" s="149"/>
      <c r="G186" s="149"/>
      <c r="H186" s="149"/>
      <c r="I186" s="149"/>
      <c r="J186" s="149"/>
      <c r="K186" s="149"/>
      <c r="L186" s="96"/>
      <c r="M186" s="94"/>
      <c r="N186" s="95"/>
      <c r="R186" s="123"/>
      <c r="S186" s="126"/>
      <c r="T186" s="123"/>
      <c r="U186" s="126"/>
      <c r="AF186" s="38"/>
      <c r="AG186" s="47"/>
      <c r="AM186" s="47"/>
      <c r="AP186" s="47"/>
      <c r="AQ186" s="3" t="s">
        <v>160</v>
      </c>
    </row>
    <row r="187" spans="1:43" customFormat="1" ht="15" x14ac:dyDescent="0.25">
      <c r="A187" s="92"/>
      <c r="B187" s="51"/>
      <c r="C187" s="149" t="s">
        <v>161</v>
      </c>
      <c r="D187" s="149"/>
      <c r="E187" s="149"/>
      <c r="F187" s="149"/>
      <c r="G187" s="149"/>
      <c r="H187" s="149"/>
      <c r="I187" s="149"/>
      <c r="J187" s="149"/>
      <c r="K187" s="149"/>
      <c r="L187" s="93">
        <v>19700.98</v>
      </c>
      <c r="M187" s="94"/>
      <c r="N187" s="95"/>
      <c r="R187" s="123"/>
      <c r="S187" s="126"/>
      <c r="T187" s="123"/>
      <c r="U187" s="126"/>
      <c r="AF187" s="38"/>
      <c r="AG187" s="47"/>
      <c r="AM187" s="47"/>
      <c r="AP187" s="47"/>
      <c r="AQ187" s="3" t="s">
        <v>161</v>
      </c>
    </row>
    <row r="188" spans="1:43" customFormat="1" ht="15" x14ac:dyDescent="0.25">
      <c r="A188" s="92"/>
      <c r="B188" s="51"/>
      <c r="C188" s="149" t="s">
        <v>162</v>
      </c>
      <c r="D188" s="149"/>
      <c r="E188" s="149"/>
      <c r="F188" s="149"/>
      <c r="G188" s="149"/>
      <c r="H188" s="149"/>
      <c r="I188" s="149"/>
      <c r="J188" s="149"/>
      <c r="K188" s="149"/>
      <c r="L188" s="93">
        <v>214205.87</v>
      </c>
      <c r="M188" s="94"/>
      <c r="N188" s="95"/>
      <c r="R188" s="123"/>
      <c r="S188" s="126"/>
      <c r="T188" s="123"/>
      <c r="U188" s="126"/>
      <c r="AF188" s="38"/>
      <c r="AG188" s="47"/>
      <c r="AM188" s="47"/>
      <c r="AP188" s="47"/>
      <c r="AQ188" s="3" t="s">
        <v>162</v>
      </c>
    </row>
    <row r="189" spans="1:43" customFormat="1" ht="15" x14ac:dyDescent="0.25">
      <c r="A189" s="92"/>
      <c r="B189" s="51"/>
      <c r="C189" s="149" t="s">
        <v>163</v>
      </c>
      <c r="D189" s="149"/>
      <c r="E189" s="149"/>
      <c r="F189" s="149"/>
      <c r="G189" s="149"/>
      <c r="H189" s="149"/>
      <c r="I189" s="149"/>
      <c r="J189" s="149"/>
      <c r="K189" s="149"/>
      <c r="L189" s="93">
        <v>14837.07</v>
      </c>
      <c r="M189" s="94"/>
      <c r="N189" s="95"/>
      <c r="R189" s="123"/>
      <c r="S189" s="126"/>
      <c r="T189" s="123"/>
      <c r="U189" s="126"/>
      <c r="AF189" s="38"/>
      <c r="AG189" s="47"/>
      <c r="AM189" s="47"/>
      <c r="AP189" s="47"/>
      <c r="AQ189" s="3" t="s">
        <v>163</v>
      </c>
    </row>
    <row r="190" spans="1:43" customFormat="1" ht="15" x14ac:dyDescent="0.25">
      <c r="A190" s="92"/>
      <c r="B190" s="51"/>
      <c r="C190" s="149" t="s">
        <v>164</v>
      </c>
      <c r="D190" s="149"/>
      <c r="E190" s="149"/>
      <c r="F190" s="149"/>
      <c r="G190" s="149"/>
      <c r="H190" s="149"/>
      <c r="I190" s="149"/>
      <c r="J190" s="149"/>
      <c r="K190" s="149"/>
      <c r="L190" s="93">
        <v>2506804.83</v>
      </c>
      <c r="M190" s="94"/>
      <c r="N190" s="95"/>
      <c r="R190" s="123"/>
      <c r="S190" s="126"/>
      <c r="T190" s="123"/>
      <c r="U190" s="126"/>
      <c r="AF190" s="38"/>
      <c r="AG190" s="47"/>
      <c r="AM190" s="47"/>
      <c r="AP190" s="47"/>
      <c r="AQ190" s="3" t="s">
        <v>164</v>
      </c>
    </row>
    <row r="191" spans="1:43" customFormat="1" ht="15" x14ac:dyDescent="0.25">
      <c r="A191" s="92"/>
      <c r="B191" s="51"/>
      <c r="C191" s="149" t="s">
        <v>165</v>
      </c>
      <c r="D191" s="149"/>
      <c r="E191" s="149"/>
      <c r="F191" s="149"/>
      <c r="G191" s="149"/>
      <c r="H191" s="149"/>
      <c r="I191" s="149"/>
      <c r="J191" s="149"/>
      <c r="K191" s="149"/>
      <c r="L191" s="93">
        <v>39082.519999999997</v>
      </c>
      <c r="M191" s="94"/>
      <c r="N191" s="95"/>
      <c r="R191" s="123"/>
      <c r="S191" s="126"/>
      <c r="T191" s="123"/>
      <c r="U191" s="126"/>
      <c r="AF191" s="38"/>
      <c r="AG191" s="47"/>
      <c r="AM191" s="47"/>
      <c r="AP191" s="47"/>
      <c r="AQ191" s="3" t="s">
        <v>165</v>
      </c>
    </row>
    <row r="192" spans="1:43" customFormat="1" ht="15" x14ac:dyDescent="0.25">
      <c r="A192" s="92"/>
      <c r="B192" s="51"/>
      <c r="C192" s="149" t="s">
        <v>166</v>
      </c>
      <c r="D192" s="149"/>
      <c r="E192" s="149"/>
      <c r="F192" s="149"/>
      <c r="G192" s="149"/>
      <c r="H192" s="149"/>
      <c r="I192" s="149"/>
      <c r="J192" s="149"/>
      <c r="K192" s="149"/>
      <c r="L192" s="93">
        <v>23334.03</v>
      </c>
      <c r="M192" s="94"/>
      <c r="N192" s="95"/>
      <c r="R192" s="123"/>
      <c r="S192" s="126"/>
      <c r="T192" s="123"/>
      <c r="U192" s="126"/>
      <c r="AF192" s="38"/>
      <c r="AG192" s="47"/>
      <c r="AM192" s="47"/>
      <c r="AP192" s="47"/>
      <c r="AQ192" s="3" t="s">
        <v>166</v>
      </c>
    </row>
    <row r="193" spans="1:44" customFormat="1" ht="15" x14ac:dyDescent="0.25">
      <c r="A193" s="92"/>
      <c r="B193" s="51"/>
      <c r="C193" s="149" t="s">
        <v>167</v>
      </c>
      <c r="D193" s="149"/>
      <c r="E193" s="149"/>
      <c r="F193" s="149"/>
      <c r="G193" s="149"/>
      <c r="H193" s="149"/>
      <c r="I193" s="149"/>
      <c r="J193" s="149"/>
      <c r="K193" s="149"/>
      <c r="L193" s="97">
        <v>913.32</v>
      </c>
      <c r="M193" s="94"/>
      <c r="N193" s="95"/>
      <c r="R193" s="123"/>
      <c r="S193" s="126"/>
      <c r="T193" s="123"/>
      <c r="U193" s="126"/>
      <c r="AF193" s="38"/>
      <c r="AG193" s="47"/>
      <c r="AM193" s="47"/>
      <c r="AP193" s="47"/>
      <c r="AQ193" s="3" t="s">
        <v>167</v>
      </c>
    </row>
    <row r="194" spans="1:44" customFormat="1" ht="15" x14ac:dyDescent="0.25">
      <c r="A194" s="92"/>
      <c r="B194" s="51"/>
      <c r="C194" s="149" t="s">
        <v>168</v>
      </c>
      <c r="D194" s="149"/>
      <c r="E194" s="149"/>
      <c r="F194" s="149"/>
      <c r="G194" s="149"/>
      <c r="H194" s="149"/>
      <c r="I194" s="149"/>
      <c r="J194" s="149"/>
      <c r="K194" s="149"/>
      <c r="L194" s="93">
        <v>34538.050000000003</v>
      </c>
      <c r="M194" s="94"/>
      <c r="N194" s="95"/>
      <c r="R194" s="123"/>
      <c r="S194" s="126"/>
      <c r="T194" s="123"/>
      <c r="U194" s="126"/>
      <c r="AF194" s="38"/>
      <c r="AG194" s="47"/>
      <c r="AM194" s="47"/>
      <c r="AP194" s="47"/>
      <c r="AQ194" s="3" t="s">
        <v>168</v>
      </c>
    </row>
    <row r="195" spans="1:44" customFormat="1" ht="15" x14ac:dyDescent="0.25">
      <c r="A195" s="92"/>
      <c r="B195" s="51"/>
      <c r="C195" s="149" t="s">
        <v>169</v>
      </c>
      <c r="D195" s="149"/>
      <c r="E195" s="149"/>
      <c r="F195" s="149"/>
      <c r="G195" s="149"/>
      <c r="H195" s="149"/>
      <c r="I195" s="149"/>
      <c r="J195" s="149"/>
      <c r="K195" s="149"/>
      <c r="L195" s="93">
        <v>39082.519999999997</v>
      </c>
      <c r="M195" s="94"/>
      <c r="N195" s="95"/>
      <c r="R195" s="123"/>
      <c r="S195" s="126"/>
      <c r="T195" s="123"/>
      <c r="U195" s="126"/>
      <c r="AF195" s="38"/>
      <c r="AG195" s="47"/>
      <c r="AM195" s="47"/>
      <c r="AP195" s="47"/>
      <c r="AQ195" s="3" t="s">
        <v>169</v>
      </c>
    </row>
    <row r="196" spans="1:44" customFormat="1" ht="15" x14ac:dyDescent="0.25">
      <c r="A196" s="92"/>
      <c r="B196" s="51"/>
      <c r="C196" s="149" t="s">
        <v>170</v>
      </c>
      <c r="D196" s="149"/>
      <c r="E196" s="149"/>
      <c r="F196" s="149"/>
      <c r="G196" s="149"/>
      <c r="H196" s="149"/>
      <c r="I196" s="149"/>
      <c r="J196" s="149"/>
      <c r="K196" s="149"/>
      <c r="L196" s="93">
        <v>23334.03</v>
      </c>
      <c r="M196" s="94"/>
      <c r="N196" s="95"/>
      <c r="R196" s="123"/>
      <c r="S196" s="126"/>
      <c r="T196" s="123"/>
      <c r="U196" s="126"/>
      <c r="AF196" s="38"/>
      <c r="AG196" s="47"/>
      <c r="AM196" s="47"/>
      <c r="AP196" s="47"/>
      <c r="AQ196" s="3" t="s">
        <v>170</v>
      </c>
    </row>
    <row r="197" spans="1:44" customFormat="1" ht="15" x14ac:dyDescent="0.25">
      <c r="A197" s="92"/>
      <c r="B197" s="98"/>
      <c r="C197" s="157" t="s">
        <v>171</v>
      </c>
      <c r="D197" s="157"/>
      <c r="E197" s="157"/>
      <c r="F197" s="157"/>
      <c r="G197" s="157"/>
      <c r="H197" s="157"/>
      <c r="I197" s="157"/>
      <c r="J197" s="157"/>
      <c r="K197" s="157"/>
      <c r="L197" s="99">
        <v>2804041.55</v>
      </c>
      <c r="M197" s="100"/>
      <c r="N197" s="101"/>
      <c r="R197" s="123"/>
      <c r="S197" s="126"/>
      <c r="T197" s="123"/>
      <c r="U197" s="126"/>
      <c r="AF197" s="38"/>
      <c r="AG197" s="47"/>
      <c r="AM197" s="47"/>
      <c r="AP197" s="47"/>
      <c r="AR197" s="47" t="s">
        <v>171</v>
      </c>
    </row>
    <row r="198" spans="1:44" customFormat="1" ht="15" x14ac:dyDescent="0.25">
      <c r="A198" s="145" t="s">
        <v>172</v>
      </c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7"/>
      <c r="R198" s="123"/>
      <c r="S198" s="126"/>
      <c r="T198" s="123"/>
      <c r="U198" s="126"/>
      <c r="AF198" s="38" t="s">
        <v>172</v>
      </c>
      <c r="AG198" s="47"/>
      <c r="AM198" s="47"/>
      <c r="AP198" s="47"/>
      <c r="AR198" s="47"/>
    </row>
    <row r="199" spans="1:44" customFormat="1" ht="23.25" x14ac:dyDescent="0.25">
      <c r="A199" s="39" t="s">
        <v>173</v>
      </c>
      <c r="B199" s="40" t="s">
        <v>174</v>
      </c>
      <c r="C199" s="148" t="s">
        <v>175</v>
      </c>
      <c r="D199" s="148"/>
      <c r="E199" s="148"/>
      <c r="F199" s="41" t="s">
        <v>176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R199" s="123"/>
      <c r="S199" s="126"/>
      <c r="T199" s="123"/>
      <c r="U199" s="126"/>
      <c r="AF199" s="38"/>
      <c r="AG199" s="47" t="s">
        <v>175</v>
      </c>
      <c r="AM199" s="47"/>
      <c r="AP199" s="47"/>
      <c r="AR199" s="47"/>
    </row>
    <row r="200" spans="1:44" customFormat="1" ht="68.25" x14ac:dyDescent="0.25">
      <c r="A200" s="50"/>
      <c r="B200" s="51" t="s">
        <v>67</v>
      </c>
      <c r="C200" s="155" t="s">
        <v>68</v>
      </c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6"/>
      <c r="R200" s="123"/>
      <c r="S200" s="126"/>
      <c r="T200" s="123"/>
      <c r="U200" s="126"/>
      <c r="AF200" s="38"/>
      <c r="AG200" s="47"/>
      <c r="AI200" s="3" t="s">
        <v>68</v>
      </c>
      <c r="AM200" s="47"/>
      <c r="AP200" s="47"/>
      <c r="AR200" s="47"/>
    </row>
    <row r="201" spans="1:44" customFormat="1" ht="15" x14ac:dyDescent="0.25">
      <c r="A201" s="52"/>
      <c r="B201" s="51" t="s">
        <v>69</v>
      </c>
      <c r="C201" s="149" t="s">
        <v>70</v>
      </c>
      <c r="D201" s="149"/>
      <c r="E201" s="149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R201" s="123"/>
      <c r="S201" s="126"/>
      <c r="T201" s="123"/>
      <c r="U201" s="126"/>
      <c r="AF201" s="38"/>
      <c r="AG201" s="47"/>
      <c r="AJ201" s="3" t="s">
        <v>70</v>
      </c>
      <c r="AM201" s="47"/>
      <c r="AP201" s="47"/>
      <c r="AR201" s="47"/>
    </row>
    <row r="202" spans="1:44" customFormat="1" ht="15" x14ac:dyDescent="0.25">
      <c r="A202" s="52"/>
      <c r="B202" s="51" t="s">
        <v>71</v>
      </c>
      <c r="C202" s="149" t="s">
        <v>72</v>
      </c>
      <c r="D202" s="149"/>
      <c r="E202" s="149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R202" s="123"/>
      <c r="S202" s="126"/>
      <c r="T202" s="123"/>
      <c r="U202" s="126"/>
      <c r="AF202" s="38"/>
      <c r="AG202" s="47"/>
      <c r="AJ202" s="3" t="s">
        <v>72</v>
      </c>
      <c r="AM202" s="47"/>
      <c r="AP202" s="47"/>
      <c r="AR202" s="47"/>
    </row>
    <row r="203" spans="1:44" customFormat="1" ht="15" x14ac:dyDescent="0.25">
      <c r="A203" s="52"/>
      <c r="B203" s="51" t="s">
        <v>73</v>
      </c>
      <c r="C203" s="149" t="s">
        <v>74</v>
      </c>
      <c r="D203" s="149"/>
      <c r="E203" s="149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R203" s="123"/>
      <c r="S203" s="126"/>
      <c r="T203" s="123"/>
      <c r="U203" s="126"/>
      <c r="AF203" s="38"/>
      <c r="AG203" s="47"/>
      <c r="AJ203" s="3" t="s">
        <v>74</v>
      </c>
      <c r="AM203" s="47"/>
      <c r="AP203" s="47"/>
      <c r="AR203" s="47"/>
    </row>
    <row r="204" spans="1:44" customFormat="1" ht="15" x14ac:dyDescent="0.25">
      <c r="A204" s="61"/>
      <c r="B204" s="51"/>
      <c r="C204" s="149" t="s">
        <v>77</v>
      </c>
      <c r="D204" s="149"/>
      <c r="E204" s="149"/>
      <c r="F204" s="53" t="s">
        <v>78</v>
      </c>
      <c r="G204" s="62">
        <v>65.400000000000006</v>
      </c>
      <c r="H204" s="57">
        <v>1.1499999999999999</v>
      </c>
      <c r="I204" s="57">
        <v>75.209999999999994</v>
      </c>
      <c r="J204" s="64"/>
      <c r="K204" s="54"/>
      <c r="L204" s="64"/>
      <c r="M204" s="54"/>
      <c r="N204" s="65"/>
      <c r="R204" s="123"/>
      <c r="S204" s="126"/>
      <c r="T204" s="123"/>
      <c r="U204" s="126"/>
      <c r="AF204" s="38"/>
      <c r="AG204" s="47"/>
      <c r="AK204" s="3" t="s">
        <v>77</v>
      </c>
      <c r="AM204" s="47"/>
      <c r="AP204" s="47"/>
      <c r="AR204" s="47"/>
    </row>
    <row r="205" spans="1:44" customFormat="1" ht="15" x14ac:dyDescent="0.25">
      <c r="A205" s="61"/>
      <c r="B205" s="51"/>
      <c r="C205" s="149" t="s">
        <v>79</v>
      </c>
      <c r="D205" s="149"/>
      <c r="E205" s="149"/>
      <c r="F205" s="53" t="s">
        <v>78</v>
      </c>
      <c r="G205" s="57">
        <v>21.88</v>
      </c>
      <c r="H205" s="57">
        <v>1.1499999999999999</v>
      </c>
      <c r="I205" s="56">
        <v>25.161999999999999</v>
      </c>
      <c r="J205" s="64"/>
      <c r="K205" s="54"/>
      <c r="L205" s="64"/>
      <c r="M205" s="54"/>
      <c r="N205" s="65"/>
      <c r="R205" s="123"/>
      <c r="S205" s="126"/>
      <c r="T205" s="123"/>
      <c r="U205" s="126"/>
      <c r="AF205" s="38"/>
      <c r="AG205" s="47"/>
      <c r="AK205" s="3" t="s">
        <v>79</v>
      </c>
      <c r="AM205" s="47"/>
      <c r="AP205" s="47"/>
      <c r="AR205" s="47"/>
    </row>
    <row r="206" spans="1:44" customFormat="1" ht="15" x14ac:dyDescent="0.25">
      <c r="A206" s="52"/>
      <c r="B206" s="51"/>
      <c r="C206" s="154" t="s">
        <v>80</v>
      </c>
      <c r="D206" s="154"/>
      <c r="E206" s="154"/>
      <c r="F206" s="67"/>
      <c r="G206" s="68"/>
      <c r="H206" s="68"/>
      <c r="I206" s="68"/>
      <c r="J206" s="69">
        <v>3012.31</v>
      </c>
      <c r="K206" s="68"/>
      <c r="L206" s="69">
        <v>3464.16</v>
      </c>
      <c r="M206" s="68"/>
      <c r="N206" s="70">
        <v>64884.06</v>
      </c>
      <c r="R206" s="123"/>
      <c r="S206" s="126"/>
      <c r="T206" s="123"/>
      <c r="U206" s="126"/>
      <c r="AF206" s="38"/>
      <c r="AG206" s="47"/>
      <c r="AL206" s="3" t="s">
        <v>80</v>
      </c>
      <c r="AM206" s="47"/>
      <c r="AP206" s="47"/>
      <c r="AR206" s="47"/>
    </row>
    <row r="207" spans="1:44" customFormat="1" ht="15" x14ac:dyDescent="0.25">
      <c r="A207" s="61"/>
      <c r="B207" s="51"/>
      <c r="C207" s="149" t="s">
        <v>81</v>
      </c>
      <c r="D207" s="149"/>
      <c r="E207" s="149"/>
      <c r="F207" s="53"/>
      <c r="G207" s="54"/>
      <c r="H207" s="54"/>
      <c r="I207" s="54"/>
      <c r="J207" s="64"/>
      <c r="K207" s="54"/>
      <c r="L207" s="55">
        <v>916.92</v>
      </c>
      <c r="M207" s="54"/>
      <c r="N207" s="58">
        <v>41050.51</v>
      </c>
      <c r="R207" s="123"/>
      <c r="S207" s="126"/>
      <c r="T207" s="123"/>
      <c r="U207" s="126"/>
      <c r="AF207" s="38"/>
      <c r="AG207" s="47"/>
      <c r="AK207" s="3" t="s">
        <v>81</v>
      </c>
      <c r="AM207" s="47"/>
      <c r="AP207" s="47"/>
      <c r="AR207" s="47"/>
    </row>
    <row r="208" spans="1:44" customFormat="1" ht="22.5" x14ac:dyDescent="0.25">
      <c r="A208" s="61"/>
      <c r="B208" s="51" t="s">
        <v>177</v>
      </c>
      <c r="C208" s="149" t="s">
        <v>178</v>
      </c>
      <c r="D208" s="149"/>
      <c r="E208" s="149"/>
      <c r="F208" s="53" t="s">
        <v>84</v>
      </c>
      <c r="G208" s="71">
        <v>109</v>
      </c>
      <c r="H208" s="54"/>
      <c r="I208" s="71">
        <v>109</v>
      </c>
      <c r="J208" s="64"/>
      <c r="K208" s="54"/>
      <c r="L208" s="55">
        <v>999.44</v>
      </c>
      <c r="M208" s="54"/>
      <c r="N208" s="58">
        <v>44745.06</v>
      </c>
      <c r="R208" s="123"/>
      <c r="S208" s="126"/>
      <c r="T208" s="123"/>
      <c r="U208" s="126"/>
      <c r="AF208" s="38"/>
      <c r="AG208" s="47"/>
      <c r="AK208" s="3" t="s">
        <v>178</v>
      </c>
      <c r="AM208" s="47"/>
      <c r="AP208" s="47"/>
      <c r="AR208" s="47"/>
    </row>
    <row r="209" spans="1:44" customFormat="1" ht="45" x14ac:dyDescent="0.25">
      <c r="A209" s="61"/>
      <c r="B209" s="51" t="s">
        <v>179</v>
      </c>
      <c r="C209" s="149" t="s">
        <v>180</v>
      </c>
      <c r="D209" s="149"/>
      <c r="E209" s="149"/>
      <c r="F209" s="53" t="s">
        <v>84</v>
      </c>
      <c r="G209" s="71">
        <v>65</v>
      </c>
      <c r="H209" s="57">
        <v>0.85</v>
      </c>
      <c r="I209" s="57">
        <v>55.25</v>
      </c>
      <c r="J209" s="64"/>
      <c r="K209" s="54"/>
      <c r="L209" s="55">
        <v>506.6</v>
      </c>
      <c r="M209" s="54"/>
      <c r="N209" s="58">
        <v>22680.41</v>
      </c>
      <c r="R209" s="123"/>
      <c r="S209" s="126"/>
      <c r="T209" s="123"/>
      <c r="U209" s="126"/>
      <c r="AF209" s="38"/>
      <c r="AG209" s="47"/>
      <c r="AK209" s="3" t="s">
        <v>180</v>
      </c>
      <c r="AM209" s="47"/>
      <c r="AP209" s="47"/>
      <c r="AR209" s="47"/>
    </row>
    <row r="210" spans="1:44" customFormat="1" ht="15" x14ac:dyDescent="0.25">
      <c r="A210" s="72"/>
      <c r="B210" s="73"/>
      <c r="C210" s="148" t="s">
        <v>87</v>
      </c>
      <c r="D210" s="148"/>
      <c r="E210" s="148"/>
      <c r="F210" s="41"/>
      <c r="G210" s="42"/>
      <c r="H210" s="42"/>
      <c r="I210" s="42"/>
      <c r="J210" s="45"/>
      <c r="K210" s="42"/>
      <c r="L210" s="74">
        <v>4970.2</v>
      </c>
      <c r="M210" s="68"/>
      <c r="N210" s="75">
        <v>132309.53</v>
      </c>
      <c r="R210" s="127">
        <v>1</v>
      </c>
      <c r="S210" s="126">
        <f>N210*R210</f>
        <v>132309.53</v>
      </c>
      <c r="T210" s="123"/>
      <c r="U210" s="126"/>
      <c r="AF210" s="38"/>
      <c r="AG210" s="47"/>
      <c r="AM210" s="47" t="s">
        <v>87</v>
      </c>
      <c r="AP210" s="47"/>
      <c r="AR210" s="47"/>
    </row>
    <row r="211" spans="1:44" customFormat="1" ht="34.5" x14ac:dyDescent="0.25">
      <c r="A211" s="39" t="s">
        <v>181</v>
      </c>
      <c r="B211" s="40" t="s">
        <v>182</v>
      </c>
      <c r="C211" s="148" t="s">
        <v>183</v>
      </c>
      <c r="D211" s="148"/>
      <c r="E211" s="148"/>
      <c r="F211" s="41" t="s">
        <v>184</v>
      </c>
      <c r="G211" s="42">
        <v>4</v>
      </c>
      <c r="H211" s="43">
        <v>1</v>
      </c>
      <c r="I211" s="43">
        <v>4</v>
      </c>
      <c r="J211" s="45"/>
      <c r="K211" s="42"/>
      <c r="L211" s="45"/>
      <c r="M211" s="42"/>
      <c r="N211" s="46"/>
      <c r="R211" s="123"/>
      <c r="S211" s="126"/>
      <c r="T211" s="123"/>
      <c r="U211" s="126"/>
      <c r="AF211" s="38"/>
      <c r="AG211" s="47" t="s">
        <v>183</v>
      </c>
      <c r="AM211" s="47"/>
      <c r="AP211" s="47"/>
      <c r="AR211" s="47"/>
    </row>
    <row r="212" spans="1:44" customFormat="1" ht="68.25" x14ac:dyDescent="0.25">
      <c r="A212" s="50"/>
      <c r="B212" s="51" t="s">
        <v>67</v>
      </c>
      <c r="C212" s="155" t="s">
        <v>68</v>
      </c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6"/>
      <c r="R212" s="123"/>
      <c r="S212" s="126"/>
      <c r="T212" s="123"/>
      <c r="U212" s="126"/>
      <c r="AF212" s="38"/>
      <c r="AG212" s="47"/>
      <c r="AI212" s="3" t="s">
        <v>68</v>
      </c>
      <c r="AM212" s="47"/>
      <c r="AP212" s="47"/>
      <c r="AR212" s="47"/>
    </row>
    <row r="213" spans="1:44" customFormat="1" ht="15" x14ac:dyDescent="0.25">
      <c r="A213" s="52"/>
      <c r="B213" s="51" t="s">
        <v>69</v>
      </c>
      <c r="C213" s="149" t="s">
        <v>70</v>
      </c>
      <c r="D213" s="149"/>
      <c r="E213" s="149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R213" s="123"/>
      <c r="S213" s="126"/>
      <c r="T213" s="123"/>
      <c r="U213" s="126"/>
      <c r="AF213" s="38"/>
      <c r="AG213" s="47"/>
      <c r="AJ213" s="3" t="s">
        <v>70</v>
      </c>
      <c r="AM213" s="47"/>
      <c r="AP213" s="47"/>
      <c r="AR213" s="47"/>
    </row>
    <row r="214" spans="1:44" customFormat="1" ht="15" x14ac:dyDescent="0.25">
      <c r="A214" s="52"/>
      <c r="B214" s="51" t="s">
        <v>71</v>
      </c>
      <c r="C214" s="149" t="s">
        <v>72</v>
      </c>
      <c r="D214" s="149"/>
      <c r="E214" s="149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R214" s="123"/>
      <c r="S214" s="126"/>
      <c r="T214" s="123"/>
      <c r="U214" s="126"/>
      <c r="AF214" s="38"/>
      <c r="AG214" s="47"/>
      <c r="AJ214" s="3" t="s">
        <v>72</v>
      </c>
      <c r="AM214" s="47"/>
      <c r="AP214" s="47"/>
      <c r="AR214" s="47"/>
    </row>
    <row r="215" spans="1:44" customFormat="1" ht="15" x14ac:dyDescent="0.25">
      <c r="A215" s="52"/>
      <c r="B215" s="51" t="s">
        <v>73</v>
      </c>
      <c r="C215" s="149" t="s">
        <v>74</v>
      </c>
      <c r="D215" s="149"/>
      <c r="E215" s="149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R215" s="123"/>
      <c r="S215" s="126"/>
      <c r="T215" s="123"/>
      <c r="U215" s="126"/>
      <c r="AF215" s="38"/>
      <c r="AG215" s="47"/>
      <c r="AJ215" s="3" t="s">
        <v>74</v>
      </c>
      <c r="AM215" s="47"/>
      <c r="AP215" s="47"/>
      <c r="AR215" s="47"/>
    </row>
    <row r="216" spans="1:44" customFormat="1" ht="15" x14ac:dyDescent="0.25">
      <c r="A216" s="61"/>
      <c r="B216" s="51"/>
      <c r="C216" s="149" t="s">
        <v>77</v>
      </c>
      <c r="D216" s="149"/>
      <c r="E216" s="149"/>
      <c r="F216" s="53" t="s">
        <v>78</v>
      </c>
      <c r="G216" s="57">
        <v>35.01</v>
      </c>
      <c r="H216" s="57">
        <v>1.1499999999999999</v>
      </c>
      <c r="I216" s="56">
        <v>161.04599999999999</v>
      </c>
      <c r="J216" s="64"/>
      <c r="K216" s="54"/>
      <c r="L216" s="64"/>
      <c r="M216" s="54"/>
      <c r="N216" s="65"/>
      <c r="R216" s="123"/>
      <c r="S216" s="126"/>
      <c r="T216" s="123"/>
      <c r="U216" s="126"/>
      <c r="AF216" s="38"/>
      <c r="AG216" s="47"/>
      <c r="AK216" s="3" t="s">
        <v>77</v>
      </c>
      <c r="AM216" s="47"/>
      <c r="AP216" s="47"/>
      <c r="AR216" s="47"/>
    </row>
    <row r="217" spans="1:44" customFormat="1" ht="15" x14ac:dyDescent="0.25">
      <c r="A217" s="61"/>
      <c r="B217" s="51"/>
      <c r="C217" s="149" t="s">
        <v>79</v>
      </c>
      <c r="D217" s="149"/>
      <c r="E217" s="149"/>
      <c r="F217" s="53" t="s">
        <v>78</v>
      </c>
      <c r="G217" s="57">
        <v>1.71</v>
      </c>
      <c r="H217" s="57">
        <v>1.1499999999999999</v>
      </c>
      <c r="I217" s="56">
        <v>7.8659999999999997</v>
      </c>
      <c r="J217" s="64"/>
      <c r="K217" s="54"/>
      <c r="L217" s="64"/>
      <c r="M217" s="54"/>
      <c r="N217" s="65"/>
      <c r="R217" s="123"/>
      <c r="S217" s="126"/>
      <c r="T217" s="123"/>
      <c r="U217" s="126"/>
      <c r="AF217" s="38"/>
      <c r="AG217" s="47"/>
      <c r="AK217" s="3" t="s">
        <v>79</v>
      </c>
      <c r="AM217" s="47"/>
      <c r="AP217" s="47"/>
      <c r="AR217" s="47"/>
    </row>
    <row r="218" spans="1:44" customFormat="1" ht="15" x14ac:dyDescent="0.25">
      <c r="A218" s="52"/>
      <c r="B218" s="51"/>
      <c r="C218" s="154" t="s">
        <v>80</v>
      </c>
      <c r="D218" s="154"/>
      <c r="E218" s="154"/>
      <c r="F218" s="67"/>
      <c r="G218" s="68"/>
      <c r="H218" s="68"/>
      <c r="I218" s="68"/>
      <c r="J218" s="77">
        <v>426.66</v>
      </c>
      <c r="K218" s="68"/>
      <c r="L218" s="69">
        <v>1962.63</v>
      </c>
      <c r="M218" s="68"/>
      <c r="N218" s="70">
        <v>69299.240000000005</v>
      </c>
      <c r="R218" s="123"/>
      <c r="S218" s="126"/>
      <c r="T218" s="123"/>
      <c r="U218" s="126"/>
      <c r="AF218" s="38"/>
      <c r="AG218" s="47"/>
      <c r="AL218" s="3" t="s">
        <v>80</v>
      </c>
      <c r="AM218" s="47"/>
      <c r="AP218" s="47"/>
      <c r="AR218" s="47"/>
    </row>
    <row r="219" spans="1:44" customFormat="1" ht="15" x14ac:dyDescent="0.25">
      <c r="A219" s="61"/>
      <c r="B219" s="51"/>
      <c r="C219" s="149" t="s">
        <v>81</v>
      </c>
      <c r="D219" s="149"/>
      <c r="E219" s="149"/>
      <c r="F219" s="53"/>
      <c r="G219" s="54"/>
      <c r="H219" s="54"/>
      <c r="I219" s="54"/>
      <c r="J219" s="64"/>
      <c r="K219" s="54"/>
      <c r="L219" s="59">
        <v>1465</v>
      </c>
      <c r="M219" s="54"/>
      <c r="N219" s="58">
        <v>65588.05</v>
      </c>
      <c r="R219" s="123"/>
      <c r="S219" s="126"/>
      <c r="T219" s="123"/>
      <c r="U219" s="126"/>
      <c r="AF219" s="38"/>
      <c r="AG219" s="47"/>
      <c r="AK219" s="3" t="s">
        <v>81</v>
      </c>
      <c r="AM219" s="47"/>
      <c r="AP219" s="47"/>
      <c r="AR219" s="47"/>
    </row>
    <row r="220" spans="1:44" customFormat="1" ht="22.5" x14ac:dyDescent="0.25">
      <c r="A220" s="61"/>
      <c r="B220" s="51" t="s">
        <v>177</v>
      </c>
      <c r="C220" s="149" t="s">
        <v>178</v>
      </c>
      <c r="D220" s="149"/>
      <c r="E220" s="149"/>
      <c r="F220" s="53" t="s">
        <v>84</v>
      </c>
      <c r="G220" s="71">
        <v>109</v>
      </c>
      <c r="H220" s="54"/>
      <c r="I220" s="71">
        <v>109</v>
      </c>
      <c r="J220" s="64"/>
      <c r="K220" s="54"/>
      <c r="L220" s="59">
        <v>1596.85</v>
      </c>
      <c r="M220" s="54"/>
      <c r="N220" s="58">
        <v>71490.97</v>
      </c>
      <c r="R220" s="123"/>
      <c r="S220" s="126"/>
      <c r="T220" s="123"/>
      <c r="U220" s="126"/>
      <c r="AF220" s="38"/>
      <c r="AG220" s="47"/>
      <c r="AK220" s="3" t="s">
        <v>178</v>
      </c>
      <c r="AM220" s="47"/>
      <c r="AP220" s="47"/>
      <c r="AR220" s="47"/>
    </row>
    <row r="221" spans="1:44" customFormat="1" ht="45" x14ac:dyDescent="0.25">
      <c r="A221" s="61"/>
      <c r="B221" s="51" t="s">
        <v>179</v>
      </c>
      <c r="C221" s="149" t="s">
        <v>180</v>
      </c>
      <c r="D221" s="149"/>
      <c r="E221" s="149"/>
      <c r="F221" s="53" t="s">
        <v>84</v>
      </c>
      <c r="G221" s="71">
        <v>65</v>
      </c>
      <c r="H221" s="57">
        <v>0.85</v>
      </c>
      <c r="I221" s="57">
        <v>55.25</v>
      </c>
      <c r="J221" s="64"/>
      <c r="K221" s="54"/>
      <c r="L221" s="55">
        <v>809.41</v>
      </c>
      <c r="M221" s="54"/>
      <c r="N221" s="58">
        <v>36237.4</v>
      </c>
      <c r="R221" s="123"/>
      <c r="S221" s="126"/>
      <c r="T221" s="123"/>
      <c r="U221" s="126"/>
      <c r="AF221" s="38"/>
      <c r="AG221" s="47"/>
      <c r="AK221" s="3" t="s">
        <v>180</v>
      </c>
      <c r="AM221" s="47"/>
      <c r="AP221" s="47"/>
      <c r="AR221" s="47"/>
    </row>
    <row r="222" spans="1:44" customFormat="1" ht="15" x14ac:dyDescent="0.25">
      <c r="A222" s="72"/>
      <c r="B222" s="73"/>
      <c r="C222" s="148" t="s">
        <v>87</v>
      </c>
      <c r="D222" s="148"/>
      <c r="E222" s="148"/>
      <c r="F222" s="41"/>
      <c r="G222" s="42"/>
      <c r="H222" s="42"/>
      <c r="I222" s="42"/>
      <c r="J222" s="45"/>
      <c r="K222" s="42"/>
      <c r="L222" s="74">
        <v>4368.8900000000003</v>
      </c>
      <c r="M222" s="68"/>
      <c r="N222" s="75">
        <v>177027.61</v>
      </c>
      <c r="R222" s="127">
        <v>1</v>
      </c>
      <c r="S222" s="126">
        <f>N222*R222</f>
        <v>177027.61</v>
      </c>
      <c r="T222" s="123"/>
      <c r="U222" s="126"/>
      <c r="AF222" s="38"/>
      <c r="AG222" s="47"/>
      <c r="AM222" s="47" t="s">
        <v>87</v>
      </c>
      <c r="AP222" s="47"/>
      <c r="AR222" s="47"/>
    </row>
    <row r="223" spans="1:44" customFormat="1" ht="23.25" x14ac:dyDescent="0.25">
      <c r="A223" s="39" t="s">
        <v>185</v>
      </c>
      <c r="B223" s="40" t="s">
        <v>186</v>
      </c>
      <c r="C223" s="148" t="s">
        <v>187</v>
      </c>
      <c r="D223" s="148"/>
      <c r="E223" s="148"/>
      <c r="F223" s="41" t="s">
        <v>188</v>
      </c>
      <c r="G223" s="42">
        <v>0.51400000000000001</v>
      </c>
      <c r="H223" s="43">
        <v>1</v>
      </c>
      <c r="I223" s="44">
        <v>0.51400000000000001</v>
      </c>
      <c r="J223" s="45"/>
      <c r="K223" s="42"/>
      <c r="L223" s="45"/>
      <c r="M223" s="42"/>
      <c r="N223" s="46"/>
      <c r="R223" s="123"/>
      <c r="S223" s="126"/>
      <c r="T223" s="123"/>
      <c r="U223" s="126"/>
      <c r="AF223" s="38"/>
      <c r="AG223" s="47" t="s">
        <v>187</v>
      </c>
      <c r="AM223" s="47"/>
      <c r="AP223" s="47"/>
      <c r="AR223" s="47"/>
    </row>
    <row r="224" spans="1:44" customFormat="1" ht="15" x14ac:dyDescent="0.25">
      <c r="A224" s="48"/>
      <c r="B224" s="49"/>
      <c r="C224" s="149" t="s">
        <v>189</v>
      </c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50"/>
      <c r="R224" s="123"/>
      <c r="S224" s="126"/>
      <c r="T224" s="123"/>
      <c r="U224" s="126"/>
      <c r="AF224" s="38"/>
      <c r="AG224" s="47"/>
      <c r="AH224" s="3" t="s">
        <v>189</v>
      </c>
      <c r="AM224" s="47"/>
      <c r="AP224" s="47"/>
      <c r="AR224" s="47"/>
    </row>
    <row r="225" spans="1:44" customFormat="1" ht="68.25" x14ac:dyDescent="0.25">
      <c r="A225" s="50"/>
      <c r="B225" s="51" t="s">
        <v>67</v>
      </c>
      <c r="C225" s="155" t="s">
        <v>68</v>
      </c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6"/>
      <c r="R225" s="123"/>
      <c r="S225" s="126"/>
      <c r="T225" s="123"/>
      <c r="U225" s="126"/>
      <c r="AF225" s="38"/>
      <c r="AG225" s="47"/>
      <c r="AI225" s="3" t="s">
        <v>68</v>
      </c>
      <c r="AM225" s="47"/>
      <c r="AP225" s="47"/>
      <c r="AR225" s="47"/>
    </row>
    <row r="226" spans="1:44" customFormat="1" ht="15" x14ac:dyDescent="0.25">
      <c r="A226" s="52"/>
      <c r="B226" s="51" t="s">
        <v>69</v>
      </c>
      <c r="C226" s="149" t="s">
        <v>70</v>
      </c>
      <c r="D226" s="149"/>
      <c r="E226" s="149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R226" s="123"/>
      <c r="S226" s="126"/>
      <c r="T226" s="123"/>
      <c r="U226" s="126"/>
      <c r="AF226" s="38"/>
      <c r="AG226" s="47"/>
      <c r="AJ226" s="3" t="s">
        <v>70</v>
      </c>
      <c r="AM226" s="47"/>
      <c r="AP226" s="47"/>
      <c r="AR226" s="47"/>
    </row>
    <row r="227" spans="1:44" customFormat="1" ht="15" x14ac:dyDescent="0.25">
      <c r="A227" s="52"/>
      <c r="B227" s="51" t="s">
        <v>71</v>
      </c>
      <c r="C227" s="149" t="s">
        <v>72</v>
      </c>
      <c r="D227" s="149"/>
      <c r="E227" s="149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R227" s="123"/>
      <c r="S227" s="126"/>
      <c r="T227" s="123"/>
      <c r="U227" s="126"/>
      <c r="AF227" s="38"/>
      <c r="AG227" s="47"/>
      <c r="AJ227" s="3" t="s">
        <v>72</v>
      </c>
      <c r="AM227" s="47"/>
      <c r="AP227" s="47"/>
      <c r="AR227" s="47"/>
    </row>
    <row r="228" spans="1:44" customFormat="1" ht="15" x14ac:dyDescent="0.25">
      <c r="A228" s="52"/>
      <c r="B228" s="51" t="s">
        <v>73</v>
      </c>
      <c r="C228" s="149" t="s">
        <v>74</v>
      </c>
      <c r="D228" s="149"/>
      <c r="E228" s="149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R228" s="123"/>
      <c r="S228" s="126"/>
      <c r="T228" s="123"/>
      <c r="U228" s="126"/>
      <c r="AF228" s="38"/>
      <c r="AG228" s="47"/>
      <c r="AJ228" s="3" t="s">
        <v>74</v>
      </c>
      <c r="AM228" s="47"/>
      <c r="AP228" s="47"/>
      <c r="AR228" s="47"/>
    </row>
    <row r="229" spans="1:44" customFormat="1" ht="15" x14ac:dyDescent="0.25">
      <c r="A229" s="61"/>
      <c r="B229" s="51"/>
      <c r="C229" s="149" t="s">
        <v>77</v>
      </c>
      <c r="D229" s="149"/>
      <c r="E229" s="149"/>
      <c r="F229" s="53" t="s">
        <v>78</v>
      </c>
      <c r="G229" s="57">
        <v>72.52</v>
      </c>
      <c r="H229" s="57">
        <v>1.1499999999999999</v>
      </c>
      <c r="I229" s="76">
        <v>42.866571999999998</v>
      </c>
      <c r="J229" s="64"/>
      <c r="K229" s="54"/>
      <c r="L229" s="64"/>
      <c r="M229" s="54"/>
      <c r="N229" s="65"/>
      <c r="R229" s="123"/>
      <c r="S229" s="126"/>
      <c r="T229" s="123"/>
      <c r="U229" s="126"/>
      <c r="AF229" s="38"/>
      <c r="AG229" s="47"/>
      <c r="AK229" s="3" t="s">
        <v>77</v>
      </c>
      <c r="AM229" s="47"/>
      <c r="AP229" s="47"/>
      <c r="AR229" s="47"/>
    </row>
    <row r="230" spans="1:44" customFormat="1" ht="15" x14ac:dyDescent="0.25">
      <c r="A230" s="61"/>
      <c r="B230" s="51"/>
      <c r="C230" s="149" t="s">
        <v>79</v>
      </c>
      <c r="D230" s="149"/>
      <c r="E230" s="149"/>
      <c r="F230" s="53" t="s">
        <v>78</v>
      </c>
      <c r="G230" s="62">
        <v>31.4</v>
      </c>
      <c r="H230" s="57">
        <v>1.1499999999999999</v>
      </c>
      <c r="I230" s="66">
        <v>18.56054</v>
      </c>
      <c r="J230" s="64"/>
      <c r="K230" s="54"/>
      <c r="L230" s="64"/>
      <c r="M230" s="54"/>
      <c r="N230" s="65"/>
      <c r="R230" s="123"/>
      <c r="S230" s="126"/>
      <c r="T230" s="123"/>
      <c r="U230" s="126"/>
      <c r="AF230" s="38"/>
      <c r="AG230" s="47"/>
      <c r="AK230" s="3" t="s">
        <v>79</v>
      </c>
      <c r="AM230" s="47"/>
      <c r="AP230" s="47"/>
      <c r="AR230" s="47"/>
    </row>
    <row r="231" spans="1:44" customFormat="1" ht="15" x14ac:dyDescent="0.25">
      <c r="A231" s="52"/>
      <c r="B231" s="51"/>
      <c r="C231" s="154" t="s">
        <v>80</v>
      </c>
      <c r="D231" s="154"/>
      <c r="E231" s="154"/>
      <c r="F231" s="67"/>
      <c r="G231" s="68"/>
      <c r="H231" s="68"/>
      <c r="I231" s="68"/>
      <c r="J231" s="69">
        <v>14433.19</v>
      </c>
      <c r="K231" s="68"/>
      <c r="L231" s="69">
        <v>8531.4599999999991</v>
      </c>
      <c r="M231" s="68"/>
      <c r="N231" s="70">
        <v>125215.4</v>
      </c>
      <c r="R231" s="123"/>
      <c r="S231" s="126"/>
      <c r="T231" s="123"/>
      <c r="U231" s="126"/>
      <c r="AF231" s="38"/>
      <c r="AG231" s="47"/>
      <c r="AL231" s="3" t="s">
        <v>80</v>
      </c>
      <c r="AM231" s="47"/>
      <c r="AP231" s="47"/>
      <c r="AR231" s="47"/>
    </row>
    <row r="232" spans="1:44" customFormat="1" ht="15" x14ac:dyDescent="0.25">
      <c r="A232" s="61"/>
      <c r="B232" s="51"/>
      <c r="C232" s="149" t="s">
        <v>81</v>
      </c>
      <c r="D232" s="149"/>
      <c r="E232" s="149"/>
      <c r="F232" s="53"/>
      <c r="G232" s="54"/>
      <c r="H232" s="54"/>
      <c r="I232" s="54"/>
      <c r="J232" s="64"/>
      <c r="K232" s="54"/>
      <c r="L232" s="55">
        <v>662.46</v>
      </c>
      <c r="M232" s="54"/>
      <c r="N232" s="58">
        <v>29658.34</v>
      </c>
      <c r="R232" s="123"/>
      <c r="S232" s="126"/>
      <c r="T232" s="123"/>
      <c r="U232" s="126"/>
      <c r="AF232" s="38"/>
      <c r="AG232" s="47"/>
      <c r="AK232" s="3" t="s">
        <v>81</v>
      </c>
      <c r="AM232" s="47"/>
      <c r="AP232" s="47"/>
      <c r="AR232" s="47"/>
    </row>
    <row r="233" spans="1:44" customFormat="1" ht="22.5" x14ac:dyDescent="0.25">
      <c r="A233" s="61"/>
      <c r="B233" s="51" t="s">
        <v>177</v>
      </c>
      <c r="C233" s="149" t="s">
        <v>178</v>
      </c>
      <c r="D233" s="149"/>
      <c r="E233" s="149"/>
      <c r="F233" s="53" t="s">
        <v>84</v>
      </c>
      <c r="G233" s="71">
        <v>109</v>
      </c>
      <c r="H233" s="54"/>
      <c r="I233" s="71">
        <v>109</v>
      </c>
      <c r="J233" s="64"/>
      <c r="K233" s="54"/>
      <c r="L233" s="55">
        <v>722.08</v>
      </c>
      <c r="M233" s="54"/>
      <c r="N233" s="58">
        <v>32327.59</v>
      </c>
      <c r="R233" s="123"/>
      <c r="S233" s="126"/>
      <c r="T233" s="123"/>
      <c r="U233" s="126"/>
      <c r="AF233" s="38"/>
      <c r="AG233" s="47"/>
      <c r="AK233" s="3" t="s">
        <v>178</v>
      </c>
      <c r="AM233" s="47"/>
      <c r="AP233" s="47"/>
      <c r="AR233" s="47"/>
    </row>
    <row r="234" spans="1:44" customFormat="1" ht="45" x14ac:dyDescent="0.25">
      <c r="A234" s="61"/>
      <c r="B234" s="51" t="s">
        <v>179</v>
      </c>
      <c r="C234" s="149" t="s">
        <v>180</v>
      </c>
      <c r="D234" s="149"/>
      <c r="E234" s="149"/>
      <c r="F234" s="53" t="s">
        <v>84</v>
      </c>
      <c r="G234" s="71">
        <v>65</v>
      </c>
      <c r="H234" s="57">
        <v>0.85</v>
      </c>
      <c r="I234" s="57">
        <v>55.25</v>
      </c>
      <c r="J234" s="64"/>
      <c r="K234" s="54"/>
      <c r="L234" s="55">
        <v>366.01</v>
      </c>
      <c r="M234" s="54"/>
      <c r="N234" s="58">
        <v>16386.23</v>
      </c>
      <c r="R234" s="123"/>
      <c r="S234" s="126"/>
      <c r="T234" s="123"/>
      <c r="U234" s="126"/>
      <c r="AF234" s="38"/>
      <c r="AG234" s="47"/>
      <c r="AK234" s="3" t="s">
        <v>180</v>
      </c>
      <c r="AM234" s="47"/>
      <c r="AP234" s="47"/>
      <c r="AR234" s="47"/>
    </row>
    <row r="235" spans="1:44" customFormat="1" ht="15" x14ac:dyDescent="0.25">
      <c r="A235" s="72"/>
      <c r="B235" s="73"/>
      <c r="C235" s="148" t="s">
        <v>87</v>
      </c>
      <c r="D235" s="148"/>
      <c r="E235" s="148"/>
      <c r="F235" s="41"/>
      <c r="G235" s="42"/>
      <c r="H235" s="42"/>
      <c r="I235" s="42"/>
      <c r="J235" s="45"/>
      <c r="K235" s="42"/>
      <c r="L235" s="74">
        <v>9619.5499999999993</v>
      </c>
      <c r="M235" s="68"/>
      <c r="N235" s="75">
        <v>173929.22</v>
      </c>
      <c r="R235" s="127">
        <v>1</v>
      </c>
      <c r="S235" s="126">
        <f>N235*R235</f>
        <v>173929.22</v>
      </c>
      <c r="T235" s="123"/>
      <c r="U235" s="126"/>
      <c r="AF235" s="38"/>
      <c r="AG235" s="47"/>
      <c r="AM235" s="47" t="s">
        <v>87</v>
      </c>
      <c r="AP235" s="47"/>
      <c r="AR235" s="47"/>
    </row>
    <row r="236" spans="1:44" customFormat="1" ht="34.5" x14ac:dyDescent="0.25">
      <c r="A236" s="39" t="s">
        <v>190</v>
      </c>
      <c r="B236" s="40" t="s">
        <v>191</v>
      </c>
      <c r="C236" s="148" t="s">
        <v>192</v>
      </c>
      <c r="D236" s="148"/>
      <c r="E236" s="148"/>
      <c r="F236" s="41" t="s">
        <v>188</v>
      </c>
      <c r="G236" s="42">
        <v>0.29499999999999998</v>
      </c>
      <c r="H236" s="43">
        <v>1</v>
      </c>
      <c r="I236" s="44">
        <v>0.29499999999999998</v>
      </c>
      <c r="J236" s="45"/>
      <c r="K236" s="42"/>
      <c r="L236" s="45"/>
      <c r="M236" s="42"/>
      <c r="N236" s="46"/>
      <c r="R236" s="123"/>
      <c r="S236" s="126"/>
      <c r="T236" s="123"/>
      <c r="U236" s="126"/>
      <c r="AF236" s="38"/>
      <c r="AG236" s="47" t="s">
        <v>192</v>
      </c>
      <c r="AM236" s="47"/>
      <c r="AP236" s="47"/>
      <c r="AR236" s="47"/>
    </row>
    <row r="237" spans="1:44" customFormat="1" ht="15" x14ac:dyDescent="0.25">
      <c r="A237" s="48"/>
      <c r="B237" s="49"/>
      <c r="C237" s="149" t="s">
        <v>193</v>
      </c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50"/>
      <c r="R237" s="123"/>
      <c r="S237" s="126"/>
      <c r="T237" s="123"/>
      <c r="U237" s="126"/>
      <c r="AF237" s="38"/>
      <c r="AG237" s="47"/>
      <c r="AH237" s="3" t="s">
        <v>193</v>
      </c>
      <c r="AM237" s="47"/>
      <c r="AP237" s="47"/>
      <c r="AR237" s="47"/>
    </row>
    <row r="238" spans="1:44" customFormat="1" ht="68.25" x14ac:dyDescent="0.25">
      <c r="A238" s="50"/>
      <c r="B238" s="51" t="s">
        <v>67</v>
      </c>
      <c r="C238" s="155" t="s">
        <v>68</v>
      </c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6"/>
      <c r="R238" s="123"/>
      <c r="S238" s="126"/>
      <c r="T238" s="123"/>
      <c r="U238" s="126"/>
      <c r="AF238" s="38"/>
      <c r="AG238" s="47"/>
      <c r="AI238" s="3" t="s">
        <v>68</v>
      </c>
      <c r="AM238" s="47"/>
      <c r="AP238" s="47"/>
      <c r="AR238" s="47"/>
    </row>
    <row r="239" spans="1:44" customFormat="1" ht="15" x14ac:dyDescent="0.25">
      <c r="A239" s="52"/>
      <c r="B239" s="51" t="s">
        <v>69</v>
      </c>
      <c r="C239" s="149" t="s">
        <v>70</v>
      </c>
      <c r="D239" s="149"/>
      <c r="E239" s="149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R239" s="123"/>
      <c r="S239" s="126"/>
      <c r="T239" s="123"/>
      <c r="U239" s="126"/>
      <c r="AF239" s="38"/>
      <c r="AG239" s="47"/>
      <c r="AJ239" s="3" t="s">
        <v>70</v>
      </c>
      <c r="AM239" s="47"/>
      <c r="AP239" s="47"/>
      <c r="AR239" s="47"/>
    </row>
    <row r="240" spans="1:44" customFormat="1" ht="15" x14ac:dyDescent="0.25">
      <c r="A240" s="52"/>
      <c r="B240" s="51" t="s">
        <v>71</v>
      </c>
      <c r="C240" s="149" t="s">
        <v>72</v>
      </c>
      <c r="D240" s="149"/>
      <c r="E240" s="149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R240" s="123"/>
      <c r="S240" s="126"/>
      <c r="T240" s="123"/>
      <c r="U240" s="126"/>
      <c r="AF240" s="38"/>
      <c r="AG240" s="47"/>
      <c r="AJ240" s="3" t="s">
        <v>72</v>
      </c>
      <c r="AM240" s="47"/>
      <c r="AP240" s="47"/>
      <c r="AR240" s="47"/>
    </row>
    <row r="241" spans="1:44" customFormat="1" ht="15" x14ac:dyDescent="0.25">
      <c r="A241" s="52"/>
      <c r="B241" s="51" t="s">
        <v>73</v>
      </c>
      <c r="C241" s="149" t="s">
        <v>74</v>
      </c>
      <c r="D241" s="149"/>
      <c r="E241" s="149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R241" s="123"/>
      <c r="S241" s="126"/>
      <c r="T241" s="123"/>
      <c r="U241" s="126"/>
      <c r="AF241" s="38"/>
      <c r="AG241" s="47"/>
      <c r="AJ241" s="3" t="s">
        <v>74</v>
      </c>
      <c r="AM241" s="47"/>
      <c r="AP241" s="47"/>
      <c r="AR241" s="47"/>
    </row>
    <row r="242" spans="1:44" customFormat="1" ht="15" x14ac:dyDescent="0.25">
      <c r="A242" s="61"/>
      <c r="B242" s="51"/>
      <c r="C242" s="149" t="s">
        <v>77</v>
      </c>
      <c r="D242" s="149"/>
      <c r="E242" s="149"/>
      <c r="F242" s="53" t="s">
        <v>78</v>
      </c>
      <c r="G242" s="71">
        <v>1560</v>
      </c>
      <c r="H242" s="57">
        <v>1.1499999999999999</v>
      </c>
      <c r="I242" s="57">
        <v>529.23</v>
      </c>
      <c r="J242" s="64"/>
      <c r="K242" s="54"/>
      <c r="L242" s="64"/>
      <c r="M242" s="54"/>
      <c r="N242" s="65"/>
      <c r="R242" s="123"/>
      <c r="S242" s="126"/>
      <c r="T242" s="123"/>
      <c r="U242" s="126"/>
      <c r="AF242" s="38"/>
      <c r="AG242" s="47"/>
      <c r="AK242" s="3" t="s">
        <v>77</v>
      </c>
      <c r="AM242" s="47"/>
      <c r="AP242" s="47"/>
      <c r="AR242" s="47"/>
    </row>
    <row r="243" spans="1:44" customFormat="1" ht="15" x14ac:dyDescent="0.25">
      <c r="A243" s="61"/>
      <c r="B243" s="51"/>
      <c r="C243" s="149" t="s">
        <v>79</v>
      </c>
      <c r="D243" s="149"/>
      <c r="E243" s="149"/>
      <c r="F243" s="53" t="s">
        <v>78</v>
      </c>
      <c r="G243" s="71">
        <v>44</v>
      </c>
      <c r="H243" s="57">
        <v>1.1499999999999999</v>
      </c>
      <c r="I243" s="56">
        <v>14.927</v>
      </c>
      <c r="J243" s="64"/>
      <c r="K243" s="54"/>
      <c r="L243" s="64"/>
      <c r="M243" s="54"/>
      <c r="N243" s="65"/>
      <c r="R243" s="123"/>
      <c r="S243" s="126"/>
      <c r="T243" s="123"/>
      <c r="U243" s="126"/>
      <c r="AF243" s="38"/>
      <c r="AG243" s="47"/>
      <c r="AK243" s="3" t="s">
        <v>79</v>
      </c>
      <c r="AM243" s="47"/>
      <c r="AP243" s="47"/>
      <c r="AR243" s="47"/>
    </row>
    <row r="244" spans="1:44" customFormat="1" ht="15" x14ac:dyDescent="0.25">
      <c r="A244" s="52"/>
      <c r="B244" s="51"/>
      <c r="C244" s="154" t="s">
        <v>80</v>
      </c>
      <c r="D244" s="154"/>
      <c r="E244" s="154"/>
      <c r="F244" s="67"/>
      <c r="G244" s="68"/>
      <c r="H244" s="68"/>
      <c r="I244" s="68"/>
      <c r="J244" s="69">
        <v>16906.96</v>
      </c>
      <c r="K244" s="68"/>
      <c r="L244" s="69">
        <v>5735.69</v>
      </c>
      <c r="M244" s="68"/>
      <c r="N244" s="70">
        <v>207264.25</v>
      </c>
      <c r="R244" s="123"/>
      <c r="S244" s="126"/>
      <c r="T244" s="123"/>
      <c r="U244" s="126"/>
      <c r="AF244" s="38"/>
      <c r="AG244" s="47"/>
      <c r="AL244" s="3" t="s">
        <v>80</v>
      </c>
      <c r="AM244" s="47"/>
      <c r="AP244" s="47"/>
      <c r="AR244" s="47"/>
    </row>
    <row r="245" spans="1:44" customFormat="1" ht="15" x14ac:dyDescent="0.25">
      <c r="A245" s="61"/>
      <c r="B245" s="51"/>
      <c r="C245" s="149" t="s">
        <v>81</v>
      </c>
      <c r="D245" s="149"/>
      <c r="E245" s="149"/>
      <c r="F245" s="53"/>
      <c r="G245" s="54"/>
      <c r="H245" s="54"/>
      <c r="I245" s="54"/>
      <c r="J245" s="64"/>
      <c r="K245" s="54"/>
      <c r="L245" s="59">
        <v>4352.37</v>
      </c>
      <c r="M245" s="54"/>
      <c r="N245" s="58">
        <v>194855.6</v>
      </c>
      <c r="R245" s="123"/>
      <c r="S245" s="126"/>
      <c r="T245" s="123"/>
      <c r="U245" s="126"/>
      <c r="AF245" s="38"/>
      <c r="AG245" s="47"/>
      <c r="AK245" s="3" t="s">
        <v>81</v>
      </c>
      <c r="AM245" s="47"/>
      <c r="AP245" s="47"/>
      <c r="AR245" s="47"/>
    </row>
    <row r="246" spans="1:44" customFormat="1" ht="22.5" x14ac:dyDescent="0.25">
      <c r="A246" s="61"/>
      <c r="B246" s="51" t="s">
        <v>177</v>
      </c>
      <c r="C246" s="149" t="s">
        <v>178</v>
      </c>
      <c r="D246" s="149"/>
      <c r="E246" s="149"/>
      <c r="F246" s="53" t="s">
        <v>84</v>
      </c>
      <c r="G246" s="71">
        <v>109</v>
      </c>
      <c r="H246" s="54"/>
      <c r="I246" s="71">
        <v>109</v>
      </c>
      <c r="J246" s="64"/>
      <c r="K246" s="54"/>
      <c r="L246" s="59">
        <v>4744.08</v>
      </c>
      <c r="M246" s="54"/>
      <c r="N246" s="58">
        <v>212392.6</v>
      </c>
      <c r="R246" s="123"/>
      <c r="S246" s="126"/>
      <c r="T246" s="123"/>
      <c r="U246" s="126"/>
      <c r="AF246" s="38"/>
      <c r="AG246" s="47"/>
      <c r="AK246" s="3" t="s">
        <v>178</v>
      </c>
      <c r="AM246" s="47"/>
      <c r="AP246" s="47"/>
      <c r="AR246" s="47"/>
    </row>
    <row r="247" spans="1:44" customFormat="1" ht="45" x14ac:dyDescent="0.25">
      <c r="A247" s="61"/>
      <c r="B247" s="51" t="s">
        <v>179</v>
      </c>
      <c r="C247" s="149" t="s">
        <v>180</v>
      </c>
      <c r="D247" s="149"/>
      <c r="E247" s="149"/>
      <c r="F247" s="53" t="s">
        <v>84</v>
      </c>
      <c r="G247" s="71">
        <v>65</v>
      </c>
      <c r="H247" s="57">
        <v>0.85</v>
      </c>
      <c r="I247" s="57">
        <v>55.25</v>
      </c>
      <c r="J247" s="64"/>
      <c r="K247" s="54"/>
      <c r="L247" s="59">
        <v>2404.6799999999998</v>
      </c>
      <c r="M247" s="54"/>
      <c r="N247" s="58">
        <v>107657.72</v>
      </c>
      <c r="R247" s="123"/>
      <c r="S247" s="126"/>
      <c r="T247" s="123"/>
      <c r="U247" s="126"/>
      <c r="AF247" s="38"/>
      <c r="AG247" s="47"/>
      <c r="AK247" s="3" t="s">
        <v>180</v>
      </c>
      <c r="AM247" s="47"/>
      <c r="AP247" s="47"/>
      <c r="AR247" s="47"/>
    </row>
    <row r="248" spans="1:44" customFormat="1" ht="15" x14ac:dyDescent="0.25">
      <c r="A248" s="72"/>
      <c r="B248" s="73"/>
      <c r="C248" s="148" t="s">
        <v>87</v>
      </c>
      <c r="D248" s="148"/>
      <c r="E248" s="148"/>
      <c r="F248" s="41"/>
      <c r="G248" s="42"/>
      <c r="H248" s="42"/>
      <c r="I248" s="42"/>
      <c r="J248" s="45"/>
      <c r="K248" s="42"/>
      <c r="L248" s="74">
        <v>12884.45</v>
      </c>
      <c r="M248" s="68"/>
      <c r="N248" s="75">
        <v>527314.56999999995</v>
      </c>
      <c r="R248" s="127">
        <v>1</v>
      </c>
      <c r="S248" s="126">
        <f>N248*R248</f>
        <v>527314.56999999995</v>
      </c>
      <c r="T248" s="123"/>
      <c r="U248" s="126"/>
      <c r="AF248" s="38"/>
      <c r="AG248" s="47"/>
      <c r="AM248" s="47" t="s">
        <v>87</v>
      </c>
      <c r="AP248" s="47"/>
      <c r="AR248" s="47"/>
    </row>
    <row r="249" spans="1:44" customFormat="1" ht="23.25" x14ac:dyDescent="0.25">
      <c r="A249" s="39" t="s">
        <v>194</v>
      </c>
      <c r="B249" s="40" t="s">
        <v>195</v>
      </c>
      <c r="C249" s="148" t="s">
        <v>196</v>
      </c>
      <c r="D249" s="148"/>
      <c r="E249" s="148"/>
      <c r="F249" s="41" t="s">
        <v>106</v>
      </c>
      <c r="G249" s="42">
        <v>163.95</v>
      </c>
      <c r="H249" s="43">
        <v>1</v>
      </c>
      <c r="I249" s="80">
        <v>163.95</v>
      </c>
      <c r="J249" s="79">
        <v>8.39</v>
      </c>
      <c r="K249" s="42"/>
      <c r="L249" s="74">
        <v>1375.54</v>
      </c>
      <c r="M249" s="80">
        <v>13.24</v>
      </c>
      <c r="N249" s="75">
        <v>18212.150000000001</v>
      </c>
      <c r="R249" s="123"/>
      <c r="S249" s="126"/>
      <c r="T249" s="123"/>
      <c r="U249" s="126"/>
      <c r="AF249" s="38"/>
      <c r="AG249" s="47" t="s">
        <v>196</v>
      </c>
      <c r="AM249" s="47"/>
      <c r="AP249" s="47"/>
      <c r="AR249" s="47"/>
    </row>
    <row r="250" spans="1:44" customFormat="1" ht="15" x14ac:dyDescent="0.25">
      <c r="A250" s="72"/>
      <c r="B250" s="73"/>
      <c r="C250" s="149" t="s">
        <v>197</v>
      </c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50"/>
      <c r="R250" s="123"/>
      <c r="S250" s="126"/>
      <c r="T250" s="123"/>
      <c r="U250" s="126"/>
      <c r="AF250" s="38"/>
      <c r="AG250" s="47"/>
      <c r="AM250" s="47"/>
      <c r="AN250" s="3" t="s">
        <v>197</v>
      </c>
      <c r="AP250" s="47"/>
      <c r="AR250" s="47"/>
    </row>
    <row r="251" spans="1:44" customFormat="1" ht="15" x14ac:dyDescent="0.25">
      <c r="A251" s="72"/>
      <c r="B251" s="73"/>
      <c r="C251" s="148" t="s">
        <v>87</v>
      </c>
      <c r="D251" s="148"/>
      <c r="E251" s="148"/>
      <c r="F251" s="41"/>
      <c r="G251" s="42"/>
      <c r="H251" s="42"/>
      <c r="I251" s="42"/>
      <c r="J251" s="45"/>
      <c r="K251" s="42"/>
      <c r="L251" s="74">
        <v>1375.54</v>
      </c>
      <c r="M251" s="68"/>
      <c r="N251" s="75">
        <v>18212.150000000001</v>
      </c>
      <c r="R251" s="127">
        <v>1</v>
      </c>
      <c r="S251" s="126">
        <f>N251*R251</f>
        <v>18212.150000000001</v>
      </c>
      <c r="T251" s="123"/>
      <c r="U251" s="126"/>
      <c r="AF251" s="38"/>
      <c r="AG251" s="47"/>
      <c r="AM251" s="47" t="s">
        <v>87</v>
      </c>
      <c r="AP251" s="47"/>
      <c r="AR251" s="47"/>
    </row>
    <row r="252" spans="1:44" customFormat="1" ht="34.5" x14ac:dyDescent="0.25">
      <c r="A252" s="39" t="s">
        <v>198</v>
      </c>
      <c r="B252" s="40" t="s">
        <v>199</v>
      </c>
      <c r="C252" s="148" t="s">
        <v>200</v>
      </c>
      <c r="D252" s="148"/>
      <c r="E252" s="148"/>
      <c r="F252" s="41" t="s">
        <v>106</v>
      </c>
      <c r="G252" s="42">
        <v>45.91</v>
      </c>
      <c r="H252" s="43">
        <v>1</v>
      </c>
      <c r="I252" s="80">
        <v>45.91</v>
      </c>
      <c r="J252" s="79">
        <v>22.33</v>
      </c>
      <c r="K252" s="42"/>
      <c r="L252" s="74">
        <v>1025.17</v>
      </c>
      <c r="M252" s="80">
        <v>13.24</v>
      </c>
      <c r="N252" s="75">
        <v>13573.25</v>
      </c>
      <c r="R252" s="123"/>
      <c r="S252" s="126"/>
      <c r="T252" s="123"/>
      <c r="U252" s="126"/>
      <c r="AF252" s="38"/>
      <c r="AG252" s="47" t="s">
        <v>200</v>
      </c>
      <c r="AM252" s="47"/>
      <c r="AP252" s="47"/>
      <c r="AR252" s="47"/>
    </row>
    <row r="253" spans="1:44" customFormat="1" ht="15" x14ac:dyDescent="0.25">
      <c r="A253" s="72"/>
      <c r="B253" s="73"/>
      <c r="C253" s="149" t="s">
        <v>197</v>
      </c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50"/>
      <c r="R253" s="123"/>
      <c r="S253" s="126"/>
      <c r="T253" s="123"/>
      <c r="U253" s="126"/>
      <c r="AF253" s="38"/>
      <c r="AG253" s="47"/>
      <c r="AM253" s="47"/>
      <c r="AN253" s="3" t="s">
        <v>197</v>
      </c>
      <c r="AP253" s="47"/>
      <c r="AR253" s="47"/>
    </row>
    <row r="254" spans="1:44" customFormat="1" ht="15" x14ac:dyDescent="0.25">
      <c r="A254" s="72"/>
      <c r="B254" s="73"/>
      <c r="C254" s="148" t="s">
        <v>87</v>
      </c>
      <c r="D254" s="148"/>
      <c r="E254" s="148"/>
      <c r="F254" s="41"/>
      <c r="G254" s="42"/>
      <c r="H254" s="42"/>
      <c r="I254" s="42"/>
      <c r="J254" s="45"/>
      <c r="K254" s="42"/>
      <c r="L254" s="74">
        <v>1025.17</v>
      </c>
      <c r="M254" s="68"/>
      <c r="N254" s="75">
        <v>13573.25</v>
      </c>
      <c r="R254" s="127">
        <v>1</v>
      </c>
      <c r="S254" s="126">
        <f>N254*R254</f>
        <v>13573.25</v>
      </c>
      <c r="T254" s="123"/>
      <c r="U254" s="126"/>
      <c r="AF254" s="38"/>
      <c r="AG254" s="47"/>
      <c r="AM254" s="47" t="s">
        <v>87</v>
      </c>
      <c r="AP254" s="47"/>
      <c r="AR254" s="47"/>
    </row>
    <row r="255" spans="1:44" customFormat="1" ht="45.75" x14ac:dyDescent="0.25">
      <c r="A255" s="39" t="s">
        <v>201</v>
      </c>
      <c r="B255" s="40" t="s">
        <v>202</v>
      </c>
      <c r="C255" s="148" t="s">
        <v>203</v>
      </c>
      <c r="D255" s="148"/>
      <c r="E255" s="148"/>
      <c r="F255" s="41" t="s">
        <v>106</v>
      </c>
      <c r="G255" s="42">
        <v>209.86</v>
      </c>
      <c r="H255" s="43">
        <v>1</v>
      </c>
      <c r="I255" s="80">
        <v>209.86</v>
      </c>
      <c r="J255" s="79">
        <v>3.86</v>
      </c>
      <c r="K255" s="42"/>
      <c r="L255" s="79">
        <v>810.06</v>
      </c>
      <c r="M255" s="80">
        <v>13.62</v>
      </c>
      <c r="N255" s="75">
        <v>11033.02</v>
      </c>
      <c r="R255" s="123"/>
      <c r="S255" s="126"/>
      <c r="T255" s="123"/>
      <c r="U255" s="126"/>
      <c r="AF255" s="38"/>
      <c r="AG255" s="47" t="s">
        <v>203</v>
      </c>
      <c r="AM255" s="47"/>
      <c r="AP255" s="47"/>
      <c r="AR255" s="47"/>
    </row>
    <row r="256" spans="1:44" customFormat="1" ht="15" x14ac:dyDescent="0.25">
      <c r="A256" s="48"/>
      <c r="B256" s="49"/>
      <c r="C256" s="149" t="s">
        <v>204</v>
      </c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50"/>
      <c r="R256" s="123"/>
      <c r="S256" s="126"/>
      <c r="T256" s="123"/>
      <c r="U256" s="126"/>
      <c r="AF256" s="38"/>
      <c r="AG256" s="47"/>
      <c r="AH256" s="3" t="s">
        <v>204</v>
      </c>
      <c r="AM256" s="47"/>
      <c r="AP256" s="47"/>
      <c r="AR256" s="47"/>
    </row>
    <row r="257" spans="1:44" customFormat="1" ht="15" x14ac:dyDescent="0.25">
      <c r="A257" s="72"/>
      <c r="B257" s="73"/>
      <c r="C257" s="148" t="s">
        <v>87</v>
      </c>
      <c r="D257" s="148"/>
      <c r="E257" s="148"/>
      <c r="F257" s="41"/>
      <c r="G257" s="42"/>
      <c r="H257" s="42"/>
      <c r="I257" s="42"/>
      <c r="J257" s="45"/>
      <c r="K257" s="42"/>
      <c r="L257" s="79">
        <v>810.06</v>
      </c>
      <c r="M257" s="68"/>
      <c r="N257" s="75">
        <v>11033.02</v>
      </c>
      <c r="R257" s="127">
        <v>1</v>
      </c>
      <c r="S257" s="126">
        <f>N257*R257</f>
        <v>11033.02</v>
      </c>
      <c r="T257" s="123"/>
      <c r="U257" s="126"/>
      <c r="AF257" s="38"/>
      <c r="AG257" s="47"/>
      <c r="AM257" s="47" t="s">
        <v>87</v>
      </c>
      <c r="AP257" s="47"/>
      <c r="AR257" s="47"/>
    </row>
    <row r="258" spans="1:44" customFormat="1" ht="23.25" x14ac:dyDescent="0.25">
      <c r="A258" s="39" t="s">
        <v>205</v>
      </c>
      <c r="B258" s="40" t="s">
        <v>206</v>
      </c>
      <c r="C258" s="148" t="s">
        <v>207</v>
      </c>
      <c r="D258" s="148"/>
      <c r="E258" s="148"/>
      <c r="F258" s="41" t="s">
        <v>106</v>
      </c>
      <c r="G258" s="42">
        <v>45.91</v>
      </c>
      <c r="H258" s="43">
        <v>1</v>
      </c>
      <c r="I258" s="80">
        <v>45.91</v>
      </c>
      <c r="J258" s="79">
        <v>22.33</v>
      </c>
      <c r="K258" s="42"/>
      <c r="L258" s="74">
        <v>1025.17</v>
      </c>
      <c r="M258" s="80">
        <v>8.16</v>
      </c>
      <c r="N258" s="75">
        <v>8365.39</v>
      </c>
      <c r="R258" s="123"/>
      <c r="S258" s="126"/>
      <c r="T258" s="123"/>
      <c r="U258" s="126"/>
      <c r="AF258" s="38"/>
      <c r="AG258" s="47" t="s">
        <v>207</v>
      </c>
      <c r="AM258" s="47"/>
      <c r="AP258" s="47"/>
      <c r="AR258" s="47"/>
    </row>
    <row r="259" spans="1:44" customFormat="1" ht="15" x14ac:dyDescent="0.25">
      <c r="A259" s="72"/>
      <c r="B259" s="73"/>
      <c r="C259" s="149" t="s">
        <v>197</v>
      </c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50"/>
      <c r="R259" s="123"/>
      <c r="S259" s="126"/>
      <c r="T259" s="123"/>
      <c r="U259" s="126"/>
      <c r="AF259" s="38"/>
      <c r="AG259" s="47"/>
      <c r="AM259" s="47"/>
      <c r="AN259" s="3" t="s">
        <v>197</v>
      </c>
      <c r="AP259" s="47"/>
      <c r="AR259" s="47"/>
    </row>
    <row r="260" spans="1:44" customFormat="1" ht="15" x14ac:dyDescent="0.25">
      <c r="A260" s="72"/>
      <c r="B260" s="73"/>
      <c r="C260" s="148" t="s">
        <v>87</v>
      </c>
      <c r="D260" s="148"/>
      <c r="E260" s="148"/>
      <c r="F260" s="41"/>
      <c r="G260" s="42"/>
      <c r="H260" s="42"/>
      <c r="I260" s="42"/>
      <c r="J260" s="45"/>
      <c r="K260" s="42"/>
      <c r="L260" s="74">
        <v>1025.17</v>
      </c>
      <c r="M260" s="68"/>
      <c r="N260" s="75">
        <v>8365.39</v>
      </c>
      <c r="R260" s="127">
        <v>1</v>
      </c>
      <c r="S260" s="126">
        <f>N260*R260</f>
        <v>8365.39</v>
      </c>
      <c r="T260" s="123"/>
      <c r="U260" s="126"/>
      <c r="AF260" s="38"/>
      <c r="AG260" s="47"/>
      <c r="AM260" s="47" t="s">
        <v>87</v>
      </c>
      <c r="AP260" s="47"/>
      <c r="AR260" s="47"/>
    </row>
    <row r="261" spans="1:44" customFormat="1" ht="23.25" x14ac:dyDescent="0.25">
      <c r="A261" s="39" t="s">
        <v>208</v>
      </c>
      <c r="B261" s="40" t="s">
        <v>209</v>
      </c>
      <c r="C261" s="148" t="s">
        <v>210</v>
      </c>
      <c r="D261" s="148"/>
      <c r="E261" s="148"/>
      <c r="F261" s="41" t="s">
        <v>106</v>
      </c>
      <c r="G261" s="42">
        <v>163.95</v>
      </c>
      <c r="H261" s="43">
        <v>1</v>
      </c>
      <c r="I261" s="80">
        <v>163.95</v>
      </c>
      <c r="J261" s="79">
        <v>8.39</v>
      </c>
      <c r="K261" s="42"/>
      <c r="L261" s="74">
        <v>1375.54</v>
      </c>
      <c r="M261" s="80">
        <v>8.16</v>
      </c>
      <c r="N261" s="75">
        <v>11224.41</v>
      </c>
      <c r="R261" s="123"/>
      <c r="S261" s="126"/>
      <c r="T261" s="123"/>
      <c r="U261" s="126"/>
      <c r="AF261" s="38"/>
      <c r="AG261" s="47" t="s">
        <v>210</v>
      </c>
      <c r="AM261" s="47"/>
      <c r="AP261" s="47"/>
      <c r="AR261" s="47"/>
    </row>
    <row r="262" spans="1:44" customFormat="1" ht="15" x14ac:dyDescent="0.25">
      <c r="A262" s="72"/>
      <c r="B262" s="73"/>
      <c r="C262" s="149" t="s">
        <v>197</v>
      </c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50"/>
      <c r="R262" s="123"/>
      <c r="S262" s="126"/>
      <c r="T262" s="123"/>
      <c r="U262" s="126"/>
      <c r="AF262" s="38"/>
      <c r="AG262" s="47"/>
      <c r="AM262" s="47"/>
      <c r="AN262" s="3" t="s">
        <v>197</v>
      </c>
      <c r="AP262" s="47"/>
      <c r="AR262" s="47"/>
    </row>
    <row r="263" spans="1:44" customFormat="1" ht="15" x14ac:dyDescent="0.25">
      <c r="A263" s="72"/>
      <c r="B263" s="73"/>
      <c r="C263" s="148" t="s">
        <v>87</v>
      </c>
      <c r="D263" s="148"/>
      <c r="E263" s="148"/>
      <c r="F263" s="41"/>
      <c r="G263" s="42"/>
      <c r="H263" s="42"/>
      <c r="I263" s="42"/>
      <c r="J263" s="45"/>
      <c r="K263" s="42"/>
      <c r="L263" s="74">
        <v>1375.54</v>
      </c>
      <c r="M263" s="68"/>
      <c r="N263" s="75">
        <v>11224.41</v>
      </c>
      <c r="R263" s="127">
        <v>1</v>
      </c>
      <c r="S263" s="126">
        <f>N263*R263</f>
        <v>11224.41</v>
      </c>
      <c r="T263" s="123"/>
      <c r="U263" s="126"/>
      <c r="AF263" s="38"/>
      <c r="AG263" s="47"/>
      <c r="AM263" s="47" t="s">
        <v>87</v>
      </c>
      <c r="AP263" s="47"/>
      <c r="AR263" s="47"/>
    </row>
    <row r="264" spans="1:44" customFormat="1" ht="34.5" x14ac:dyDescent="0.25">
      <c r="A264" s="39" t="s">
        <v>211</v>
      </c>
      <c r="B264" s="40" t="s">
        <v>212</v>
      </c>
      <c r="C264" s="148" t="s">
        <v>213</v>
      </c>
      <c r="D264" s="148"/>
      <c r="E264" s="148"/>
      <c r="F264" s="41" t="s">
        <v>106</v>
      </c>
      <c r="G264" s="42">
        <v>43.74</v>
      </c>
      <c r="H264" s="43">
        <v>1</v>
      </c>
      <c r="I264" s="80">
        <v>43.74</v>
      </c>
      <c r="J264" s="79">
        <v>17.95</v>
      </c>
      <c r="K264" s="42"/>
      <c r="L264" s="79">
        <v>785.13</v>
      </c>
      <c r="M264" s="80">
        <v>13.24</v>
      </c>
      <c r="N264" s="75">
        <v>10395.120000000001</v>
      </c>
      <c r="R264" s="123"/>
      <c r="S264" s="126"/>
      <c r="T264" s="123"/>
      <c r="U264" s="126"/>
      <c r="AF264" s="38"/>
      <c r="AG264" s="47" t="s">
        <v>213</v>
      </c>
      <c r="AM264" s="47"/>
      <c r="AP264" s="47"/>
      <c r="AR264" s="47"/>
    </row>
    <row r="265" spans="1:44" customFormat="1" ht="15" x14ac:dyDescent="0.25">
      <c r="A265" s="72"/>
      <c r="B265" s="73"/>
      <c r="C265" s="149" t="s">
        <v>197</v>
      </c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50"/>
      <c r="R265" s="123"/>
      <c r="S265" s="126"/>
      <c r="T265" s="123"/>
      <c r="U265" s="126"/>
      <c r="AF265" s="38"/>
      <c r="AG265" s="47"/>
      <c r="AM265" s="47"/>
      <c r="AN265" s="3" t="s">
        <v>197</v>
      </c>
      <c r="AP265" s="47"/>
      <c r="AR265" s="47"/>
    </row>
    <row r="266" spans="1:44" customFormat="1" ht="15" x14ac:dyDescent="0.25">
      <c r="A266" s="72"/>
      <c r="B266" s="73"/>
      <c r="C266" s="148" t="s">
        <v>87</v>
      </c>
      <c r="D266" s="148"/>
      <c r="E266" s="148"/>
      <c r="F266" s="41"/>
      <c r="G266" s="42"/>
      <c r="H266" s="42"/>
      <c r="I266" s="42"/>
      <c r="J266" s="45"/>
      <c r="K266" s="42"/>
      <c r="L266" s="79">
        <v>785.13</v>
      </c>
      <c r="M266" s="68"/>
      <c r="N266" s="75">
        <v>10395.120000000001</v>
      </c>
      <c r="R266" s="127">
        <v>1</v>
      </c>
      <c r="S266" s="126">
        <f>N266*R266</f>
        <v>10395.120000000001</v>
      </c>
      <c r="T266" s="123"/>
      <c r="U266" s="126"/>
      <c r="AF266" s="38"/>
      <c r="AG266" s="47"/>
      <c r="AM266" s="47" t="s">
        <v>87</v>
      </c>
      <c r="AP266" s="47"/>
      <c r="AR266" s="47"/>
    </row>
    <row r="267" spans="1:44" customFormat="1" ht="23.25" x14ac:dyDescent="0.25">
      <c r="A267" s="39" t="s">
        <v>214</v>
      </c>
      <c r="B267" s="40" t="s">
        <v>215</v>
      </c>
      <c r="C267" s="148" t="s">
        <v>216</v>
      </c>
      <c r="D267" s="148"/>
      <c r="E267" s="148"/>
      <c r="F267" s="41" t="s">
        <v>106</v>
      </c>
      <c r="G267" s="42">
        <v>74.459999999999994</v>
      </c>
      <c r="H267" s="43">
        <v>1</v>
      </c>
      <c r="I267" s="80">
        <v>74.459999999999994</v>
      </c>
      <c r="J267" s="79">
        <v>10.88</v>
      </c>
      <c r="K267" s="42"/>
      <c r="L267" s="79">
        <v>810.12</v>
      </c>
      <c r="M267" s="80">
        <v>13.24</v>
      </c>
      <c r="N267" s="75">
        <v>10725.99</v>
      </c>
      <c r="R267" s="123"/>
      <c r="S267" s="126"/>
      <c r="T267" s="123"/>
      <c r="U267" s="126"/>
      <c r="AF267" s="38"/>
      <c r="AG267" s="47" t="s">
        <v>216</v>
      </c>
      <c r="AM267" s="47"/>
      <c r="AP267" s="47"/>
      <c r="AR267" s="47"/>
    </row>
    <row r="268" spans="1:44" customFormat="1" ht="15" x14ac:dyDescent="0.25">
      <c r="A268" s="72"/>
      <c r="B268" s="73"/>
      <c r="C268" s="149" t="s">
        <v>197</v>
      </c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50"/>
      <c r="R268" s="123"/>
      <c r="S268" s="126"/>
      <c r="T268" s="123"/>
      <c r="U268" s="126"/>
      <c r="AF268" s="38"/>
      <c r="AG268" s="47"/>
      <c r="AM268" s="47"/>
      <c r="AN268" s="3" t="s">
        <v>197</v>
      </c>
      <c r="AP268" s="47"/>
      <c r="AR268" s="47"/>
    </row>
    <row r="269" spans="1:44" customFormat="1" ht="15" x14ac:dyDescent="0.25">
      <c r="A269" s="72"/>
      <c r="B269" s="73"/>
      <c r="C269" s="148" t="s">
        <v>87</v>
      </c>
      <c r="D269" s="148"/>
      <c r="E269" s="148"/>
      <c r="F269" s="41"/>
      <c r="G269" s="42"/>
      <c r="H269" s="42"/>
      <c r="I269" s="42"/>
      <c r="J269" s="45"/>
      <c r="K269" s="42"/>
      <c r="L269" s="79">
        <v>810.12</v>
      </c>
      <c r="M269" s="68"/>
      <c r="N269" s="75">
        <v>10725.99</v>
      </c>
      <c r="R269" s="127">
        <v>1</v>
      </c>
      <c r="S269" s="126">
        <f>N269*R269</f>
        <v>10725.99</v>
      </c>
      <c r="T269" s="123"/>
      <c r="U269" s="126"/>
      <c r="AF269" s="38"/>
      <c r="AG269" s="47"/>
      <c r="AM269" s="47" t="s">
        <v>87</v>
      </c>
      <c r="AP269" s="47"/>
      <c r="AR269" s="47"/>
    </row>
    <row r="270" spans="1:44" customFormat="1" ht="45.75" x14ac:dyDescent="0.25">
      <c r="A270" s="39" t="s">
        <v>217</v>
      </c>
      <c r="B270" s="40" t="s">
        <v>218</v>
      </c>
      <c r="C270" s="148" t="s">
        <v>219</v>
      </c>
      <c r="D270" s="148"/>
      <c r="E270" s="148"/>
      <c r="F270" s="41" t="s">
        <v>106</v>
      </c>
      <c r="G270" s="42">
        <v>914.13599999999997</v>
      </c>
      <c r="H270" s="43">
        <v>1</v>
      </c>
      <c r="I270" s="44">
        <v>914.13599999999997</v>
      </c>
      <c r="J270" s="79">
        <v>3.28</v>
      </c>
      <c r="K270" s="42"/>
      <c r="L270" s="74">
        <v>2998.37</v>
      </c>
      <c r="M270" s="80">
        <v>13.24</v>
      </c>
      <c r="N270" s="75">
        <v>39698.42</v>
      </c>
      <c r="R270" s="123"/>
      <c r="S270" s="126"/>
      <c r="T270" s="123"/>
      <c r="U270" s="126"/>
      <c r="AF270" s="38"/>
      <c r="AG270" s="47" t="s">
        <v>219</v>
      </c>
      <c r="AM270" s="47"/>
      <c r="AP270" s="47"/>
      <c r="AR270" s="47"/>
    </row>
    <row r="271" spans="1:44" customFormat="1" ht="15" x14ac:dyDescent="0.25">
      <c r="A271" s="48"/>
      <c r="B271" s="49"/>
      <c r="C271" s="149" t="s">
        <v>220</v>
      </c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50"/>
      <c r="R271" s="123"/>
      <c r="S271" s="126"/>
      <c r="T271" s="123"/>
      <c r="U271" s="126"/>
      <c r="AF271" s="38"/>
      <c r="AG271" s="47"/>
      <c r="AH271" s="3" t="s">
        <v>220</v>
      </c>
      <c r="AM271" s="47"/>
      <c r="AP271" s="47"/>
      <c r="AR271" s="47"/>
    </row>
    <row r="272" spans="1:44" customFormat="1" ht="15" x14ac:dyDescent="0.25">
      <c r="A272" s="72"/>
      <c r="B272" s="73"/>
      <c r="C272" s="148" t="s">
        <v>87</v>
      </c>
      <c r="D272" s="148"/>
      <c r="E272" s="148"/>
      <c r="F272" s="41"/>
      <c r="G272" s="42"/>
      <c r="H272" s="42"/>
      <c r="I272" s="42"/>
      <c r="J272" s="45"/>
      <c r="K272" s="42"/>
      <c r="L272" s="74">
        <v>2998.37</v>
      </c>
      <c r="M272" s="68"/>
      <c r="N272" s="75">
        <v>39698.42</v>
      </c>
      <c r="R272" s="127">
        <v>1</v>
      </c>
      <c r="S272" s="126">
        <f>N272*R272</f>
        <v>39698.42</v>
      </c>
      <c r="T272" s="123"/>
      <c r="U272" s="126"/>
      <c r="AF272" s="38"/>
      <c r="AG272" s="47"/>
      <c r="AM272" s="47" t="s">
        <v>87</v>
      </c>
      <c r="AP272" s="47"/>
      <c r="AR272" s="47"/>
    </row>
    <row r="273" spans="1:44" customFormat="1" ht="34.5" x14ac:dyDescent="0.25">
      <c r="A273" s="39" t="s">
        <v>221</v>
      </c>
      <c r="B273" s="40" t="s">
        <v>222</v>
      </c>
      <c r="C273" s="148" t="s">
        <v>223</v>
      </c>
      <c r="D273" s="148"/>
      <c r="E273" s="148"/>
      <c r="F273" s="41" t="s">
        <v>106</v>
      </c>
      <c r="G273" s="42">
        <v>228.53399999999999</v>
      </c>
      <c r="H273" s="43">
        <v>1</v>
      </c>
      <c r="I273" s="44">
        <v>228.53399999999999</v>
      </c>
      <c r="J273" s="79">
        <v>42.98</v>
      </c>
      <c r="K273" s="42"/>
      <c r="L273" s="74">
        <v>9822.39</v>
      </c>
      <c r="M273" s="80">
        <v>13.24</v>
      </c>
      <c r="N273" s="75">
        <v>130048.44</v>
      </c>
      <c r="R273" s="123"/>
      <c r="S273" s="126"/>
      <c r="T273" s="123"/>
      <c r="U273" s="126"/>
      <c r="AF273" s="38"/>
      <c r="AG273" s="47" t="s">
        <v>223</v>
      </c>
      <c r="AM273" s="47"/>
      <c r="AP273" s="47"/>
      <c r="AR273" s="47"/>
    </row>
    <row r="274" spans="1:44" customFormat="1" ht="15" x14ac:dyDescent="0.25">
      <c r="A274" s="48"/>
      <c r="B274" s="49"/>
      <c r="C274" s="149" t="s">
        <v>224</v>
      </c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50"/>
      <c r="R274" s="123"/>
      <c r="S274" s="126"/>
      <c r="T274" s="123"/>
      <c r="U274" s="126"/>
      <c r="AF274" s="38"/>
      <c r="AG274" s="47"/>
      <c r="AH274" s="3" t="s">
        <v>224</v>
      </c>
      <c r="AM274" s="47"/>
      <c r="AP274" s="47"/>
      <c r="AR274" s="47"/>
    </row>
    <row r="275" spans="1:44" customFormat="1" ht="15" x14ac:dyDescent="0.25">
      <c r="A275" s="72"/>
      <c r="B275" s="73"/>
      <c r="C275" s="148" t="s">
        <v>87</v>
      </c>
      <c r="D275" s="148"/>
      <c r="E275" s="148"/>
      <c r="F275" s="41"/>
      <c r="G275" s="42"/>
      <c r="H275" s="42"/>
      <c r="I275" s="42"/>
      <c r="J275" s="45"/>
      <c r="K275" s="42"/>
      <c r="L275" s="74">
        <v>9822.39</v>
      </c>
      <c r="M275" s="68"/>
      <c r="N275" s="75">
        <v>130048.44</v>
      </c>
      <c r="R275" s="127">
        <v>1</v>
      </c>
      <c r="S275" s="126">
        <f>N275*R275</f>
        <v>130048.44</v>
      </c>
      <c r="T275" s="123"/>
      <c r="U275" s="126"/>
      <c r="AF275" s="38"/>
      <c r="AG275" s="47"/>
      <c r="AM275" s="47" t="s">
        <v>87</v>
      </c>
      <c r="AP275" s="47"/>
      <c r="AR275" s="47"/>
    </row>
    <row r="276" spans="1:44" customFormat="1" ht="23.25" x14ac:dyDescent="0.25">
      <c r="A276" s="39" t="s">
        <v>225</v>
      </c>
      <c r="B276" s="40" t="s">
        <v>109</v>
      </c>
      <c r="C276" s="148" t="s">
        <v>110</v>
      </c>
      <c r="D276" s="148"/>
      <c r="E276" s="148"/>
      <c r="F276" s="41" t="s">
        <v>111</v>
      </c>
      <c r="G276" s="42">
        <v>776.41</v>
      </c>
      <c r="H276" s="43">
        <v>1</v>
      </c>
      <c r="I276" s="80">
        <v>776.41</v>
      </c>
      <c r="J276" s="79">
        <v>162.38</v>
      </c>
      <c r="K276" s="42"/>
      <c r="L276" s="74">
        <v>126073.46</v>
      </c>
      <c r="M276" s="80">
        <v>8.16</v>
      </c>
      <c r="N276" s="75">
        <v>1028759.43</v>
      </c>
      <c r="R276" s="123"/>
      <c r="S276" s="126"/>
      <c r="T276" s="123"/>
      <c r="U276" s="126"/>
      <c r="AF276" s="38"/>
      <c r="AG276" s="47" t="s">
        <v>110</v>
      </c>
      <c r="AM276" s="47"/>
      <c r="AP276" s="47"/>
      <c r="AR276" s="47"/>
    </row>
    <row r="277" spans="1:44" customFormat="1" ht="15" x14ac:dyDescent="0.25">
      <c r="A277" s="72"/>
      <c r="B277" s="73"/>
      <c r="C277" s="149" t="s">
        <v>112</v>
      </c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50"/>
      <c r="R277" s="123"/>
      <c r="S277" s="126"/>
      <c r="T277" s="123"/>
      <c r="U277" s="126"/>
      <c r="AF277" s="38"/>
      <c r="AG277" s="47"/>
      <c r="AM277" s="47"/>
      <c r="AN277" s="3" t="s">
        <v>112</v>
      </c>
      <c r="AP277" s="47"/>
      <c r="AR277" s="47"/>
    </row>
    <row r="278" spans="1:44" customFormat="1" ht="15" x14ac:dyDescent="0.25">
      <c r="A278" s="48"/>
      <c r="B278" s="49"/>
      <c r="C278" s="149" t="s">
        <v>226</v>
      </c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50"/>
      <c r="R278" s="123"/>
      <c r="S278" s="126"/>
      <c r="T278" s="123"/>
      <c r="U278" s="126"/>
      <c r="AF278" s="38"/>
      <c r="AG278" s="47"/>
      <c r="AH278" s="3" t="s">
        <v>226</v>
      </c>
      <c r="AM278" s="47"/>
      <c r="AP278" s="47"/>
      <c r="AR278" s="47"/>
    </row>
    <row r="279" spans="1:44" customFormat="1" ht="15" x14ac:dyDescent="0.25">
      <c r="A279" s="48"/>
      <c r="B279" s="49"/>
      <c r="C279" s="149" t="s">
        <v>113</v>
      </c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50"/>
      <c r="R279" s="123"/>
      <c r="S279" s="126"/>
      <c r="T279" s="123"/>
      <c r="U279" s="126"/>
      <c r="AF279" s="38"/>
      <c r="AG279" s="47"/>
      <c r="AM279" s="47"/>
      <c r="AO279" s="3" t="s">
        <v>113</v>
      </c>
      <c r="AP279" s="47"/>
      <c r="AR279" s="47"/>
    </row>
    <row r="280" spans="1:44" customFormat="1" ht="15" x14ac:dyDescent="0.25">
      <c r="A280" s="72"/>
      <c r="B280" s="73"/>
      <c r="C280" s="148" t="s">
        <v>87</v>
      </c>
      <c r="D280" s="148"/>
      <c r="E280" s="148"/>
      <c r="F280" s="41"/>
      <c r="G280" s="42"/>
      <c r="H280" s="42"/>
      <c r="I280" s="42"/>
      <c r="J280" s="45"/>
      <c r="K280" s="42"/>
      <c r="L280" s="74">
        <v>126073.46</v>
      </c>
      <c r="M280" s="68"/>
      <c r="N280" s="75">
        <v>1028759.43</v>
      </c>
      <c r="R280" s="123"/>
      <c r="S280" s="126"/>
      <c r="T280" s="123"/>
      <c r="U280" s="126"/>
      <c r="AF280" s="38"/>
      <c r="AG280" s="47"/>
      <c r="AM280" s="47" t="s">
        <v>87</v>
      </c>
      <c r="AP280" s="47"/>
      <c r="AR280" s="47"/>
    </row>
    <row r="281" spans="1:4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R281" s="123"/>
      <c r="S281" s="126"/>
      <c r="T281" s="123"/>
      <c r="U281" s="126"/>
      <c r="AF281" s="38"/>
      <c r="AG281" s="47"/>
      <c r="AM281" s="47"/>
      <c r="AP281" s="47"/>
      <c r="AR281" s="47"/>
    </row>
    <row r="282" spans="1:44" customFormat="1" ht="15" x14ac:dyDescent="0.25">
      <c r="A282" s="87"/>
      <c r="B282" s="88"/>
      <c r="C282" s="148" t="s">
        <v>227</v>
      </c>
      <c r="D282" s="148"/>
      <c r="E282" s="148"/>
      <c r="F282" s="148"/>
      <c r="G282" s="148"/>
      <c r="H282" s="148"/>
      <c r="I282" s="148"/>
      <c r="J282" s="148"/>
      <c r="K282" s="148"/>
      <c r="L282" s="89"/>
      <c r="M282" s="90"/>
      <c r="N282" s="91"/>
      <c r="R282" s="123"/>
      <c r="S282" s="126"/>
      <c r="T282" s="123"/>
      <c r="U282" s="126"/>
      <c r="AF282" s="38"/>
      <c r="AG282" s="47"/>
      <c r="AM282" s="47"/>
      <c r="AP282" s="47" t="s">
        <v>227</v>
      </c>
      <c r="AR282" s="47"/>
    </row>
    <row r="283" spans="1:44" customFormat="1" ht="15" x14ac:dyDescent="0.25">
      <c r="A283" s="92"/>
      <c r="B283" s="51"/>
      <c r="C283" s="149" t="s">
        <v>152</v>
      </c>
      <c r="D283" s="149"/>
      <c r="E283" s="149"/>
      <c r="F283" s="149"/>
      <c r="G283" s="149"/>
      <c r="H283" s="149"/>
      <c r="I283" s="149"/>
      <c r="J283" s="149"/>
      <c r="K283" s="149"/>
      <c r="L283" s="93">
        <v>165794.89000000001</v>
      </c>
      <c r="M283" s="94"/>
      <c r="N283" s="95"/>
      <c r="R283" s="123"/>
      <c r="S283" s="126"/>
      <c r="T283" s="123"/>
      <c r="U283" s="126"/>
      <c r="AF283" s="38"/>
      <c r="AG283" s="47"/>
      <c r="AM283" s="47"/>
      <c r="AP283" s="47"/>
      <c r="AQ283" s="3" t="s">
        <v>152</v>
      </c>
      <c r="AR283" s="47"/>
    </row>
    <row r="284" spans="1:44" customFormat="1" ht="15" x14ac:dyDescent="0.25">
      <c r="A284" s="92"/>
      <c r="B284" s="51"/>
      <c r="C284" s="149" t="s">
        <v>153</v>
      </c>
      <c r="D284" s="149"/>
      <c r="E284" s="149"/>
      <c r="F284" s="149"/>
      <c r="G284" s="149"/>
      <c r="H284" s="149"/>
      <c r="I284" s="149"/>
      <c r="J284" s="149"/>
      <c r="K284" s="149"/>
      <c r="L284" s="96"/>
      <c r="M284" s="94"/>
      <c r="N284" s="95"/>
      <c r="R284" s="123"/>
      <c r="S284" s="126"/>
      <c r="T284" s="123"/>
      <c r="U284" s="126"/>
      <c r="AF284" s="38"/>
      <c r="AG284" s="47"/>
      <c r="AM284" s="47"/>
      <c r="AP284" s="47"/>
      <c r="AQ284" s="3" t="s">
        <v>153</v>
      </c>
      <c r="AR284" s="47"/>
    </row>
    <row r="285" spans="1:44" customFormat="1" ht="15" x14ac:dyDescent="0.25">
      <c r="A285" s="92"/>
      <c r="B285" s="51"/>
      <c r="C285" s="149" t="s">
        <v>154</v>
      </c>
      <c r="D285" s="149"/>
      <c r="E285" s="149"/>
      <c r="F285" s="149"/>
      <c r="G285" s="149"/>
      <c r="H285" s="149"/>
      <c r="I285" s="149"/>
      <c r="J285" s="149"/>
      <c r="K285" s="149"/>
      <c r="L285" s="93">
        <v>6530.77</v>
      </c>
      <c r="M285" s="94"/>
      <c r="N285" s="95"/>
      <c r="R285" s="123"/>
      <c r="S285" s="126"/>
      <c r="T285" s="123"/>
      <c r="U285" s="126"/>
      <c r="AF285" s="38"/>
      <c r="AG285" s="47"/>
      <c r="AM285" s="47"/>
      <c r="AP285" s="47"/>
      <c r="AQ285" s="3" t="s">
        <v>154</v>
      </c>
      <c r="AR285" s="47"/>
    </row>
    <row r="286" spans="1:44" customFormat="1" ht="15" x14ac:dyDescent="0.25">
      <c r="A286" s="92"/>
      <c r="B286" s="51"/>
      <c r="C286" s="149" t="s">
        <v>155</v>
      </c>
      <c r="D286" s="149"/>
      <c r="E286" s="149"/>
      <c r="F286" s="149"/>
      <c r="G286" s="149"/>
      <c r="H286" s="149"/>
      <c r="I286" s="149"/>
      <c r="J286" s="149"/>
      <c r="K286" s="149"/>
      <c r="L286" s="93">
        <v>16161.54</v>
      </c>
      <c r="M286" s="94"/>
      <c r="N286" s="95"/>
      <c r="R286" s="123"/>
      <c r="S286" s="126"/>
      <c r="T286" s="123"/>
      <c r="U286" s="126"/>
      <c r="AF286" s="38"/>
      <c r="AG286" s="47"/>
      <c r="AM286" s="47"/>
      <c r="AP286" s="47"/>
      <c r="AQ286" s="3" t="s">
        <v>155</v>
      </c>
      <c r="AR286" s="47"/>
    </row>
    <row r="287" spans="1:44" customFormat="1" ht="15" x14ac:dyDescent="0.25">
      <c r="A287" s="92"/>
      <c r="B287" s="51"/>
      <c r="C287" s="149" t="s">
        <v>156</v>
      </c>
      <c r="D287" s="149"/>
      <c r="E287" s="149"/>
      <c r="F287" s="149"/>
      <c r="G287" s="149"/>
      <c r="H287" s="149"/>
      <c r="I287" s="149"/>
      <c r="J287" s="149"/>
      <c r="K287" s="149"/>
      <c r="L287" s="97">
        <v>865.98</v>
      </c>
      <c r="M287" s="94"/>
      <c r="N287" s="95"/>
      <c r="R287" s="123"/>
      <c r="S287" s="126"/>
      <c r="T287" s="123"/>
      <c r="U287" s="126"/>
      <c r="AF287" s="38"/>
      <c r="AG287" s="47"/>
      <c r="AM287" s="47"/>
      <c r="AP287" s="47"/>
      <c r="AQ287" s="3" t="s">
        <v>156</v>
      </c>
      <c r="AR287" s="47"/>
    </row>
    <row r="288" spans="1:44" customFormat="1" ht="15" x14ac:dyDescent="0.25">
      <c r="A288" s="92"/>
      <c r="B288" s="51"/>
      <c r="C288" s="149" t="s">
        <v>157</v>
      </c>
      <c r="D288" s="149"/>
      <c r="E288" s="149"/>
      <c r="F288" s="149"/>
      <c r="G288" s="149"/>
      <c r="H288" s="149"/>
      <c r="I288" s="149"/>
      <c r="J288" s="149"/>
      <c r="K288" s="149"/>
      <c r="L288" s="93">
        <v>132470.13</v>
      </c>
      <c r="M288" s="94"/>
      <c r="N288" s="95"/>
      <c r="R288" s="123"/>
      <c r="S288" s="126"/>
      <c r="T288" s="123"/>
      <c r="U288" s="126"/>
      <c r="AF288" s="38"/>
      <c r="AG288" s="47"/>
      <c r="AM288" s="47"/>
      <c r="AP288" s="47"/>
      <c r="AQ288" s="3" t="s">
        <v>157</v>
      </c>
      <c r="AR288" s="47"/>
    </row>
    <row r="289" spans="1:44" customFormat="1" ht="15" x14ac:dyDescent="0.25">
      <c r="A289" s="92"/>
      <c r="B289" s="51"/>
      <c r="C289" s="149" t="s">
        <v>228</v>
      </c>
      <c r="D289" s="149"/>
      <c r="E289" s="149"/>
      <c r="F289" s="149"/>
      <c r="G289" s="149"/>
      <c r="H289" s="149"/>
      <c r="I289" s="149"/>
      <c r="J289" s="149"/>
      <c r="K289" s="149"/>
      <c r="L289" s="93">
        <v>10632.45</v>
      </c>
      <c r="M289" s="94"/>
      <c r="N289" s="95"/>
      <c r="R289" s="123"/>
      <c r="S289" s="126"/>
      <c r="T289" s="123"/>
      <c r="U289" s="126"/>
      <c r="AF289" s="38"/>
      <c r="AG289" s="47"/>
      <c r="AM289" s="47"/>
      <c r="AP289" s="47"/>
      <c r="AQ289" s="3" t="s">
        <v>228</v>
      </c>
      <c r="AR289" s="47"/>
    </row>
    <row r="290" spans="1:44" customFormat="1" ht="15" x14ac:dyDescent="0.25">
      <c r="A290" s="92"/>
      <c r="B290" s="51"/>
      <c r="C290" s="149" t="s">
        <v>158</v>
      </c>
      <c r="D290" s="149"/>
      <c r="E290" s="149"/>
      <c r="F290" s="149"/>
      <c r="G290" s="149"/>
      <c r="H290" s="149"/>
      <c r="I290" s="149"/>
      <c r="J290" s="149"/>
      <c r="K290" s="149"/>
      <c r="L290" s="93">
        <v>177944.04</v>
      </c>
      <c r="M290" s="94"/>
      <c r="N290" s="95"/>
      <c r="R290" s="123"/>
      <c r="S290" s="126"/>
      <c r="T290" s="123"/>
      <c r="U290" s="126"/>
      <c r="AF290" s="38"/>
      <c r="AG290" s="47"/>
      <c r="AM290" s="47"/>
      <c r="AP290" s="47"/>
      <c r="AQ290" s="3" t="s">
        <v>158</v>
      </c>
      <c r="AR290" s="47"/>
    </row>
    <row r="291" spans="1:44" customFormat="1" ht="15" x14ac:dyDescent="0.25">
      <c r="A291" s="92"/>
      <c r="B291" s="51"/>
      <c r="C291" s="149" t="s">
        <v>159</v>
      </c>
      <c r="D291" s="149"/>
      <c r="E291" s="149"/>
      <c r="F291" s="149"/>
      <c r="G291" s="149"/>
      <c r="H291" s="149"/>
      <c r="I291" s="149"/>
      <c r="J291" s="149"/>
      <c r="K291" s="149"/>
      <c r="L291" s="93">
        <v>164313.22</v>
      </c>
      <c r="M291" s="94"/>
      <c r="N291" s="95"/>
      <c r="R291" s="123"/>
      <c r="S291" s="126"/>
      <c r="T291" s="123"/>
      <c r="U291" s="126"/>
      <c r="AF291" s="38"/>
      <c r="AG291" s="47"/>
      <c r="AM291" s="47"/>
      <c r="AP291" s="47"/>
      <c r="AQ291" s="3" t="s">
        <v>159</v>
      </c>
      <c r="AR291" s="47"/>
    </row>
    <row r="292" spans="1:44" customFormat="1" ht="15" x14ac:dyDescent="0.25">
      <c r="A292" s="92"/>
      <c r="B292" s="51"/>
      <c r="C292" s="149" t="s">
        <v>160</v>
      </c>
      <c r="D292" s="149"/>
      <c r="E292" s="149"/>
      <c r="F292" s="149"/>
      <c r="G292" s="149"/>
      <c r="H292" s="149"/>
      <c r="I292" s="149"/>
      <c r="J292" s="149"/>
      <c r="K292" s="149"/>
      <c r="L292" s="96"/>
      <c r="M292" s="94"/>
      <c r="N292" s="95"/>
      <c r="R292" s="123"/>
      <c r="S292" s="126"/>
      <c r="T292" s="123"/>
      <c r="U292" s="126"/>
      <c r="AF292" s="38"/>
      <c r="AG292" s="47"/>
      <c r="AM292" s="47"/>
      <c r="AP292" s="47"/>
      <c r="AQ292" s="3" t="s">
        <v>160</v>
      </c>
      <c r="AR292" s="47"/>
    </row>
    <row r="293" spans="1:44" customFormat="1" ht="15" x14ac:dyDescent="0.25">
      <c r="A293" s="92"/>
      <c r="B293" s="51"/>
      <c r="C293" s="149" t="s">
        <v>161</v>
      </c>
      <c r="D293" s="149"/>
      <c r="E293" s="149"/>
      <c r="F293" s="149"/>
      <c r="G293" s="149"/>
      <c r="H293" s="149"/>
      <c r="I293" s="149"/>
      <c r="J293" s="149"/>
      <c r="K293" s="149"/>
      <c r="L293" s="93">
        <v>6530.77</v>
      </c>
      <c r="M293" s="94"/>
      <c r="N293" s="95"/>
      <c r="R293" s="123"/>
      <c r="S293" s="126"/>
      <c r="T293" s="123"/>
      <c r="U293" s="126"/>
      <c r="AF293" s="38"/>
      <c r="AG293" s="47"/>
      <c r="AM293" s="47"/>
      <c r="AP293" s="47"/>
      <c r="AQ293" s="3" t="s">
        <v>161</v>
      </c>
      <c r="AR293" s="47"/>
    </row>
    <row r="294" spans="1:44" customFormat="1" ht="15" x14ac:dyDescent="0.25">
      <c r="A294" s="92"/>
      <c r="B294" s="51"/>
      <c r="C294" s="149" t="s">
        <v>162</v>
      </c>
      <c r="D294" s="149"/>
      <c r="E294" s="149"/>
      <c r="F294" s="149"/>
      <c r="G294" s="149"/>
      <c r="H294" s="149"/>
      <c r="I294" s="149"/>
      <c r="J294" s="149"/>
      <c r="K294" s="149"/>
      <c r="L294" s="93">
        <v>13163.17</v>
      </c>
      <c r="M294" s="94"/>
      <c r="N294" s="95"/>
      <c r="R294" s="123"/>
      <c r="S294" s="126"/>
      <c r="T294" s="123"/>
      <c r="U294" s="126"/>
      <c r="AF294" s="38"/>
      <c r="AG294" s="47"/>
      <c r="AM294" s="47"/>
      <c r="AP294" s="47"/>
      <c r="AQ294" s="3" t="s">
        <v>162</v>
      </c>
      <c r="AR294" s="47"/>
    </row>
    <row r="295" spans="1:44" customFormat="1" ht="15" x14ac:dyDescent="0.25">
      <c r="A295" s="92"/>
      <c r="B295" s="51"/>
      <c r="C295" s="149" t="s">
        <v>163</v>
      </c>
      <c r="D295" s="149"/>
      <c r="E295" s="149"/>
      <c r="F295" s="149"/>
      <c r="G295" s="149"/>
      <c r="H295" s="149"/>
      <c r="I295" s="149"/>
      <c r="J295" s="149"/>
      <c r="K295" s="149"/>
      <c r="L295" s="97">
        <v>865.98</v>
      </c>
      <c r="M295" s="94"/>
      <c r="N295" s="95"/>
      <c r="R295" s="123"/>
      <c r="S295" s="126"/>
      <c r="T295" s="123"/>
      <c r="U295" s="126"/>
      <c r="AF295" s="38"/>
      <c r="AG295" s="47"/>
      <c r="AM295" s="47"/>
      <c r="AP295" s="47"/>
      <c r="AQ295" s="3" t="s">
        <v>163</v>
      </c>
      <c r="AR295" s="47"/>
    </row>
    <row r="296" spans="1:44" customFormat="1" ht="15" x14ac:dyDescent="0.25">
      <c r="A296" s="92"/>
      <c r="B296" s="51"/>
      <c r="C296" s="149" t="s">
        <v>164</v>
      </c>
      <c r="D296" s="149"/>
      <c r="E296" s="149"/>
      <c r="F296" s="149"/>
      <c r="G296" s="149"/>
      <c r="H296" s="149"/>
      <c r="I296" s="149"/>
      <c r="J296" s="149"/>
      <c r="K296" s="149"/>
      <c r="L296" s="93">
        <v>132470.13</v>
      </c>
      <c r="M296" s="94"/>
      <c r="N296" s="95"/>
      <c r="R296" s="123"/>
      <c r="S296" s="126"/>
      <c r="T296" s="123"/>
      <c r="U296" s="126"/>
      <c r="AF296" s="38"/>
      <c r="AG296" s="47"/>
      <c r="AM296" s="47"/>
      <c r="AP296" s="47"/>
      <c r="AQ296" s="3" t="s">
        <v>164</v>
      </c>
      <c r="AR296" s="47"/>
    </row>
    <row r="297" spans="1:44" customFormat="1" ht="15" x14ac:dyDescent="0.25">
      <c r="A297" s="92"/>
      <c r="B297" s="51"/>
      <c r="C297" s="149" t="s">
        <v>165</v>
      </c>
      <c r="D297" s="149"/>
      <c r="E297" s="149"/>
      <c r="F297" s="149"/>
      <c r="G297" s="149"/>
      <c r="H297" s="149"/>
      <c r="I297" s="149"/>
      <c r="J297" s="149"/>
      <c r="K297" s="149"/>
      <c r="L297" s="93">
        <v>8062.45</v>
      </c>
      <c r="M297" s="94"/>
      <c r="N297" s="95"/>
      <c r="R297" s="123"/>
      <c r="S297" s="126"/>
      <c r="T297" s="123"/>
      <c r="U297" s="126"/>
      <c r="AF297" s="38"/>
      <c r="AG297" s="47"/>
      <c r="AM297" s="47"/>
      <c r="AP297" s="47"/>
      <c r="AQ297" s="3" t="s">
        <v>165</v>
      </c>
      <c r="AR297" s="47"/>
    </row>
    <row r="298" spans="1:44" customFormat="1" ht="15" x14ac:dyDescent="0.25">
      <c r="A298" s="92"/>
      <c r="B298" s="51"/>
      <c r="C298" s="149" t="s">
        <v>166</v>
      </c>
      <c r="D298" s="149"/>
      <c r="E298" s="149"/>
      <c r="F298" s="149"/>
      <c r="G298" s="149"/>
      <c r="H298" s="149"/>
      <c r="I298" s="149"/>
      <c r="J298" s="149"/>
      <c r="K298" s="149"/>
      <c r="L298" s="93">
        <v>4086.7</v>
      </c>
      <c r="M298" s="94"/>
      <c r="N298" s="95"/>
      <c r="R298" s="123"/>
      <c r="S298" s="126"/>
      <c r="T298" s="123"/>
      <c r="U298" s="126"/>
      <c r="AF298" s="38"/>
      <c r="AG298" s="47"/>
      <c r="AM298" s="47"/>
      <c r="AP298" s="47"/>
      <c r="AQ298" s="3" t="s">
        <v>166</v>
      </c>
      <c r="AR298" s="47"/>
    </row>
    <row r="299" spans="1:44" customFormat="1" ht="15" x14ac:dyDescent="0.25">
      <c r="A299" s="92"/>
      <c r="B299" s="51"/>
      <c r="C299" s="149" t="s">
        <v>167</v>
      </c>
      <c r="D299" s="149"/>
      <c r="E299" s="149"/>
      <c r="F299" s="149"/>
      <c r="G299" s="149"/>
      <c r="H299" s="149"/>
      <c r="I299" s="149"/>
      <c r="J299" s="149"/>
      <c r="K299" s="149"/>
      <c r="L299" s="93">
        <v>2998.37</v>
      </c>
      <c r="M299" s="94"/>
      <c r="N299" s="95"/>
      <c r="R299" s="123"/>
      <c r="S299" s="126"/>
      <c r="T299" s="123"/>
      <c r="U299" s="126"/>
      <c r="AF299" s="38"/>
      <c r="AG299" s="47"/>
      <c r="AM299" s="47"/>
      <c r="AP299" s="47"/>
      <c r="AQ299" s="3" t="s">
        <v>167</v>
      </c>
      <c r="AR299" s="47"/>
    </row>
    <row r="300" spans="1:44" customFormat="1" ht="15" x14ac:dyDescent="0.25">
      <c r="A300" s="92"/>
      <c r="B300" s="51"/>
      <c r="C300" s="149" t="s">
        <v>229</v>
      </c>
      <c r="D300" s="149"/>
      <c r="E300" s="149"/>
      <c r="F300" s="149"/>
      <c r="G300" s="149"/>
      <c r="H300" s="149"/>
      <c r="I300" s="149"/>
      <c r="J300" s="149"/>
      <c r="K300" s="149"/>
      <c r="L300" s="93">
        <v>10632.45</v>
      </c>
      <c r="M300" s="94"/>
      <c r="N300" s="95"/>
      <c r="R300" s="123"/>
      <c r="S300" s="126"/>
      <c r="T300" s="123"/>
      <c r="U300" s="126"/>
      <c r="AF300" s="38"/>
      <c r="AG300" s="47"/>
      <c r="AM300" s="47"/>
      <c r="AP300" s="47"/>
      <c r="AQ300" s="3" t="s">
        <v>229</v>
      </c>
      <c r="AR300" s="47"/>
    </row>
    <row r="301" spans="1:44" customFormat="1" ht="15" x14ac:dyDescent="0.25">
      <c r="A301" s="92"/>
      <c r="B301" s="51"/>
      <c r="C301" s="149" t="s">
        <v>168</v>
      </c>
      <c r="D301" s="149"/>
      <c r="E301" s="149"/>
      <c r="F301" s="149"/>
      <c r="G301" s="149"/>
      <c r="H301" s="149"/>
      <c r="I301" s="149"/>
      <c r="J301" s="149"/>
      <c r="K301" s="149"/>
      <c r="L301" s="93">
        <v>7396.75</v>
      </c>
      <c r="M301" s="94"/>
      <c r="N301" s="95"/>
      <c r="R301" s="123"/>
      <c r="S301" s="126"/>
      <c r="T301" s="123"/>
      <c r="U301" s="126"/>
      <c r="AF301" s="38"/>
      <c r="AG301" s="47"/>
      <c r="AM301" s="47"/>
      <c r="AP301" s="47"/>
      <c r="AQ301" s="3" t="s">
        <v>168</v>
      </c>
      <c r="AR301" s="47"/>
    </row>
    <row r="302" spans="1:44" customFormat="1" ht="15" x14ac:dyDescent="0.25">
      <c r="A302" s="92"/>
      <c r="B302" s="51"/>
      <c r="C302" s="149" t="s">
        <v>169</v>
      </c>
      <c r="D302" s="149"/>
      <c r="E302" s="149"/>
      <c r="F302" s="149"/>
      <c r="G302" s="149"/>
      <c r="H302" s="149"/>
      <c r="I302" s="149"/>
      <c r="J302" s="149"/>
      <c r="K302" s="149"/>
      <c r="L302" s="93">
        <v>8062.45</v>
      </c>
      <c r="M302" s="94"/>
      <c r="N302" s="95"/>
      <c r="R302" s="123"/>
      <c r="S302" s="126"/>
      <c r="T302" s="123"/>
      <c r="U302" s="126"/>
      <c r="AF302" s="38"/>
      <c r="AG302" s="47"/>
      <c r="AM302" s="47"/>
      <c r="AP302" s="47"/>
      <c r="AQ302" s="3" t="s">
        <v>169</v>
      </c>
      <c r="AR302" s="47"/>
    </row>
    <row r="303" spans="1:44" customFormat="1" ht="15" x14ac:dyDescent="0.25">
      <c r="A303" s="92"/>
      <c r="B303" s="51"/>
      <c r="C303" s="149" t="s">
        <v>170</v>
      </c>
      <c r="D303" s="149"/>
      <c r="E303" s="149"/>
      <c r="F303" s="149"/>
      <c r="G303" s="149"/>
      <c r="H303" s="149"/>
      <c r="I303" s="149"/>
      <c r="J303" s="149"/>
      <c r="K303" s="149"/>
      <c r="L303" s="93">
        <v>4086.7</v>
      </c>
      <c r="M303" s="94"/>
      <c r="N303" s="95"/>
      <c r="R303" s="123"/>
      <c r="S303" s="126"/>
      <c r="T303" s="123"/>
      <c r="U303" s="126"/>
      <c r="AF303" s="38"/>
      <c r="AG303" s="47"/>
      <c r="AM303" s="47"/>
      <c r="AP303" s="47"/>
      <c r="AQ303" s="3" t="s">
        <v>170</v>
      </c>
      <c r="AR303" s="47"/>
    </row>
    <row r="304" spans="1:44" customFormat="1" ht="15" x14ac:dyDescent="0.25">
      <c r="A304" s="92"/>
      <c r="B304" s="98"/>
      <c r="C304" s="157" t="s">
        <v>230</v>
      </c>
      <c r="D304" s="157"/>
      <c r="E304" s="157"/>
      <c r="F304" s="157"/>
      <c r="G304" s="157"/>
      <c r="H304" s="157"/>
      <c r="I304" s="157"/>
      <c r="J304" s="157"/>
      <c r="K304" s="157"/>
      <c r="L304" s="99">
        <v>177944.04</v>
      </c>
      <c r="M304" s="100"/>
      <c r="N304" s="101"/>
      <c r="R304" s="123"/>
      <c r="S304" s="126"/>
      <c r="T304" s="123"/>
      <c r="U304" s="126"/>
      <c r="AF304" s="38"/>
      <c r="AG304" s="47"/>
      <c r="AM304" s="47"/>
      <c r="AP304" s="47"/>
      <c r="AR304" s="47" t="s">
        <v>230</v>
      </c>
    </row>
    <row r="305" spans="1:44" customFormat="1" ht="15" x14ac:dyDescent="0.25">
      <c r="A305" s="145" t="s">
        <v>231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7"/>
      <c r="R305" s="123"/>
      <c r="S305" s="126"/>
      <c r="T305" s="123"/>
      <c r="U305" s="126"/>
      <c r="AF305" s="38" t="s">
        <v>231</v>
      </c>
      <c r="AG305" s="47"/>
      <c r="AM305" s="47"/>
      <c r="AP305" s="47"/>
      <c r="AR305" s="47"/>
    </row>
    <row r="306" spans="1:44" customFormat="1" ht="57" x14ac:dyDescent="0.25">
      <c r="A306" s="39" t="s">
        <v>232</v>
      </c>
      <c r="B306" s="40" t="s">
        <v>233</v>
      </c>
      <c r="C306" s="148" t="s">
        <v>234</v>
      </c>
      <c r="D306" s="148"/>
      <c r="E306" s="148"/>
      <c r="F306" s="41" t="s">
        <v>188</v>
      </c>
      <c r="G306" s="42">
        <v>0.95399999999999996</v>
      </c>
      <c r="H306" s="43">
        <v>1</v>
      </c>
      <c r="I306" s="44">
        <v>0.95399999999999996</v>
      </c>
      <c r="J306" s="45"/>
      <c r="K306" s="42"/>
      <c r="L306" s="45"/>
      <c r="M306" s="42"/>
      <c r="N306" s="46"/>
      <c r="R306" s="128"/>
      <c r="S306" s="126"/>
      <c r="T306" s="123"/>
      <c r="U306" s="126"/>
      <c r="AF306" s="38"/>
      <c r="AG306" s="47" t="s">
        <v>234</v>
      </c>
      <c r="AM306" s="47"/>
      <c r="AP306" s="47"/>
      <c r="AR306" s="47"/>
    </row>
    <row r="307" spans="1:44" customFormat="1" ht="15" x14ac:dyDescent="0.25">
      <c r="A307" s="48"/>
      <c r="B307" s="49"/>
      <c r="C307" s="149" t="s">
        <v>235</v>
      </c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50"/>
      <c r="R307" s="123"/>
      <c r="S307" s="126"/>
      <c r="T307" s="123"/>
      <c r="U307" s="126"/>
      <c r="AF307" s="38"/>
      <c r="AG307" s="47"/>
      <c r="AH307" s="3" t="s">
        <v>235</v>
      </c>
      <c r="AM307" s="47"/>
      <c r="AP307" s="47"/>
      <c r="AR307" s="47"/>
    </row>
    <row r="308" spans="1:44" customFormat="1" ht="23.25" x14ac:dyDescent="0.25">
      <c r="A308" s="50"/>
      <c r="B308" s="51" t="s">
        <v>65</v>
      </c>
      <c r="C308" s="155" t="s">
        <v>66</v>
      </c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6"/>
      <c r="R308" s="123"/>
      <c r="S308" s="126"/>
      <c r="T308" s="123"/>
      <c r="U308" s="126"/>
      <c r="AF308" s="38"/>
      <c r="AG308" s="47"/>
      <c r="AI308" s="3" t="s">
        <v>66</v>
      </c>
      <c r="AM308" s="47"/>
      <c r="AP308" s="47"/>
      <c r="AR308" s="47"/>
    </row>
    <row r="309" spans="1:44" customFormat="1" ht="68.25" x14ac:dyDescent="0.25">
      <c r="A309" s="50"/>
      <c r="B309" s="51" t="s">
        <v>67</v>
      </c>
      <c r="C309" s="155" t="s">
        <v>68</v>
      </c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6"/>
      <c r="R309" s="123"/>
      <c r="S309" s="126"/>
      <c r="T309" s="123"/>
      <c r="U309" s="126"/>
      <c r="AF309" s="38"/>
      <c r="AG309" s="47"/>
      <c r="AI309" s="3" t="s">
        <v>68</v>
      </c>
      <c r="AM309" s="47"/>
      <c r="AP309" s="47"/>
      <c r="AR309" s="47"/>
    </row>
    <row r="310" spans="1:44" customFormat="1" ht="15" x14ac:dyDescent="0.25">
      <c r="A310" s="52"/>
      <c r="B310" s="51" t="s">
        <v>69</v>
      </c>
      <c r="C310" s="149" t="s">
        <v>70</v>
      </c>
      <c r="D310" s="149"/>
      <c r="E310" s="149"/>
      <c r="F310" s="53"/>
      <c r="G310" s="54"/>
      <c r="H310" s="54"/>
      <c r="I310" s="54"/>
      <c r="J310" s="59">
        <v>9639.6</v>
      </c>
      <c r="K310" s="78">
        <v>1.3225</v>
      </c>
      <c r="L310" s="59">
        <v>12161.95</v>
      </c>
      <c r="M310" s="57">
        <v>44.77</v>
      </c>
      <c r="N310" s="58">
        <v>544490.5</v>
      </c>
      <c r="R310" s="123"/>
      <c r="S310" s="126"/>
      <c r="T310" s="123"/>
      <c r="U310" s="126"/>
      <c r="AF310" s="38"/>
      <c r="AG310" s="47"/>
      <c r="AJ310" s="3" t="s">
        <v>70</v>
      </c>
      <c r="AM310" s="47"/>
      <c r="AP310" s="47"/>
      <c r="AR310" s="47"/>
    </row>
    <row r="311" spans="1:44" customFormat="1" ht="15" x14ac:dyDescent="0.25">
      <c r="A311" s="52"/>
      <c r="B311" s="51" t="s">
        <v>71</v>
      </c>
      <c r="C311" s="149" t="s">
        <v>72</v>
      </c>
      <c r="D311" s="149"/>
      <c r="E311" s="149"/>
      <c r="F311" s="53"/>
      <c r="G311" s="54"/>
      <c r="H311" s="54"/>
      <c r="I311" s="54"/>
      <c r="J311" s="59">
        <v>23560.16</v>
      </c>
      <c r="K311" s="78">
        <v>1.4375</v>
      </c>
      <c r="L311" s="59">
        <v>32309.81</v>
      </c>
      <c r="M311" s="57">
        <v>13.24</v>
      </c>
      <c r="N311" s="58">
        <v>427781.88</v>
      </c>
      <c r="R311" s="123"/>
      <c r="S311" s="126"/>
      <c r="T311" s="123"/>
      <c r="U311" s="126"/>
      <c r="AF311" s="38"/>
      <c r="AG311" s="47"/>
      <c r="AJ311" s="3" t="s">
        <v>72</v>
      </c>
      <c r="AM311" s="47"/>
      <c r="AP311" s="47"/>
      <c r="AR311" s="47"/>
    </row>
    <row r="312" spans="1:44" customFormat="1" ht="15" x14ac:dyDescent="0.25">
      <c r="A312" s="52"/>
      <c r="B312" s="51" t="s">
        <v>73</v>
      </c>
      <c r="C312" s="149" t="s">
        <v>74</v>
      </c>
      <c r="D312" s="149"/>
      <c r="E312" s="149"/>
      <c r="F312" s="53"/>
      <c r="G312" s="54"/>
      <c r="H312" s="54"/>
      <c r="I312" s="54"/>
      <c r="J312" s="59">
        <v>1283.78</v>
      </c>
      <c r="K312" s="78">
        <v>1.4375</v>
      </c>
      <c r="L312" s="59">
        <v>1760.54</v>
      </c>
      <c r="M312" s="57">
        <v>44.77</v>
      </c>
      <c r="N312" s="58">
        <v>78819.38</v>
      </c>
      <c r="R312" s="123"/>
      <c r="S312" s="126"/>
      <c r="T312" s="123"/>
      <c r="U312" s="126"/>
      <c r="AF312" s="38"/>
      <c r="AG312" s="47"/>
      <c r="AJ312" s="3" t="s">
        <v>74</v>
      </c>
      <c r="AM312" s="47"/>
      <c r="AP312" s="47"/>
      <c r="AR312" s="47"/>
    </row>
    <row r="313" spans="1:44" customFormat="1" ht="15" x14ac:dyDescent="0.25">
      <c r="A313" s="52"/>
      <c r="B313" s="51" t="s">
        <v>75</v>
      </c>
      <c r="C313" s="149" t="s">
        <v>76</v>
      </c>
      <c r="D313" s="149"/>
      <c r="E313" s="149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R313" s="123"/>
      <c r="S313" s="126"/>
      <c r="T313" s="123"/>
      <c r="U313" s="126"/>
      <c r="AF313" s="38"/>
      <c r="AG313" s="47"/>
      <c r="AJ313" s="3" t="s">
        <v>76</v>
      </c>
      <c r="AM313" s="47"/>
      <c r="AP313" s="47"/>
      <c r="AR313" s="47"/>
    </row>
    <row r="314" spans="1:44" customFormat="1" ht="15" x14ac:dyDescent="0.25">
      <c r="A314" s="61"/>
      <c r="B314" s="51"/>
      <c r="C314" s="149" t="s">
        <v>77</v>
      </c>
      <c r="D314" s="149"/>
      <c r="E314" s="149"/>
      <c r="F314" s="53" t="s">
        <v>78</v>
      </c>
      <c r="G314" s="71">
        <v>1160</v>
      </c>
      <c r="H314" s="78">
        <v>1.3225</v>
      </c>
      <c r="I314" s="78">
        <v>1463.5314000000001</v>
      </c>
      <c r="J314" s="64"/>
      <c r="K314" s="54"/>
      <c r="L314" s="64"/>
      <c r="M314" s="54"/>
      <c r="N314" s="65"/>
      <c r="R314" s="123"/>
      <c r="S314" s="126"/>
      <c r="T314" s="123"/>
      <c r="U314" s="126"/>
      <c r="AF314" s="38"/>
      <c r="AG314" s="47"/>
      <c r="AK314" s="3" t="s">
        <v>77</v>
      </c>
      <c r="AM314" s="47"/>
      <c r="AP314" s="47"/>
      <c r="AR314" s="47"/>
    </row>
    <row r="315" spans="1:44" customFormat="1" ht="15" x14ac:dyDescent="0.25">
      <c r="A315" s="61"/>
      <c r="B315" s="51"/>
      <c r="C315" s="149" t="s">
        <v>79</v>
      </c>
      <c r="D315" s="149"/>
      <c r="E315" s="149"/>
      <c r="F315" s="53" t="s">
        <v>78</v>
      </c>
      <c r="G315" s="62">
        <v>105.2</v>
      </c>
      <c r="H315" s="78">
        <v>1.4375</v>
      </c>
      <c r="I315" s="66">
        <v>144.26865000000001</v>
      </c>
      <c r="J315" s="64"/>
      <c r="K315" s="54"/>
      <c r="L315" s="64"/>
      <c r="M315" s="54"/>
      <c r="N315" s="65"/>
      <c r="R315" s="123"/>
      <c r="S315" s="126"/>
      <c r="T315" s="123"/>
      <c r="U315" s="126"/>
      <c r="AF315" s="38"/>
      <c r="AG315" s="47"/>
      <c r="AK315" s="3" t="s">
        <v>79</v>
      </c>
      <c r="AM315" s="47"/>
      <c r="AP315" s="47"/>
      <c r="AR315" s="47"/>
    </row>
    <row r="316" spans="1:44" customFormat="1" ht="15" x14ac:dyDescent="0.25">
      <c r="A316" s="52"/>
      <c r="B316" s="51"/>
      <c r="C316" s="154" t="s">
        <v>80</v>
      </c>
      <c r="D316" s="154"/>
      <c r="E316" s="154"/>
      <c r="F316" s="67"/>
      <c r="G316" s="68"/>
      <c r="H316" s="68"/>
      <c r="I316" s="68"/>
      <c r="J316" s="69">
        <v>1765174.08</v>
      </c>
      <c r="K316" s="68"/>
      <c r="L316" s="69">
        <v>1696775.26</v>
      </c>
      <c r="M316" s="68"/>
      <c r="N316" s="70">
        <v>14455068.939999999</v>
      </c>
      <c r="R316" s="123"/>
      <c r="S316" s="126"/>
      <c r="T316" s="123"/>
      <c r="U316" s="126"/>
      <c r="AF316" s="38"/>
      <c r="AG316" s="47"/>
      <c r="AL316" s="3" t="s">
        <v>80</v>
      </c>
      <c r="AM316" s="47"/>
      <c r="AP316" s="47"/>
      <c r="AR316" s="47"/>
    </row>
    <row r="317" spans="1:44" customFormat="1" ht="15" x14ac:dyDescent="0.25">
      <c r="A317" s="61"/>
      <c r="B317" s="51"/>
      <c r="C317" s="149" t="s">
        <v>81</v>
      </c>
      <c r="D317" s="149"/>
      <c r="E317" s="149"/>
      <c r="F317" s="53"/>
      <c r="G317" s="54"/>
      <c r="H317" s="54"/>
      <c r="I317" s="54"/>
      <c r="J317" s="64"/>
      <c r="K317" s="54"/>
      <c r="L317" s="59">
        <v>13922.49</v>
      </c>
      <c r="M317" s="54"/>
      <c r="N317" s="58">
        <v>623309.88</v>
      </c>
      <c r="R317" s="123"/>
      <c r="S317" s="126"/>
      <c r="T317" s="123"/>
      <c r="U317" s="126"/>
      <c r="AF317" s="38"/>
      <c r="AG317" s="47"/>
      <c r="AK317" s="3" t="s">
        <v>81</v>
      </c>
      <c r="AM317" s="47"/>
      <c r="AP317" s="47"/>
      <c r="AR317" s="47"/>
    </row>
    <row r="318" spans="1:44" customFormat="1" ht="22.5" x14ac:dyDescent="0.25">
      <c r="A318" s="61"/>
      <c r="B318" s="51" t="s">
        <v>177</v>
      </c>
      <c r="C318" s="149" t="s">
        <v>178</v>
      </c>
      <c r="D318" s="149"/>
      <c r="E318" s="149"/>
      <c r="F318" s="53" t="s">
        <v>84</v>
      </c>
      <c r="G318" s="71">
        <v>109</v>
      </c>
      <c r="H318" s="54"/>
      <c r="I318" s="71">
        <v>109</v>
      </c>
      <c r="J318" s="64"/>
      <c r="K318" s="54"/>
      <c r="L318" s="59">
        <v>15175.51</v>
      </c>
      <c r="M318" s="54"/>
      <c r="N318" s="58">
        <v>679407.77</v>
      </c>
      <c r="R318" s="123"/>
      <c r="S318" s="126"/>
      <c r="T318" s="123"/>
      <c r="U318" s="126"/>
      <c r="AF318" s="38"/>
      <c r="AG318" s="47"/>
      <c r="AK318" s="3" t="s">
        <v>178</v>
      </c>
      <c r="AM318" s="47"/>
      <c r="AP318" s="47"/>
      <c r="AR318" s="47"/>
    </row>
    <row r="319" spans="1:44" customFormat="1" ht="45" x14ac:dyDescent="0.25">
      <c r="A319" s="61"/>
      <c r="B319" s="51" t="s">
        <v>179</v>
      </c>
      <c r="C319" s="149" t="s">
        <v>180</v>
      </c>
      <c r="D319" s="149"/>
      <c r="E319" s="149"/>
      <c r="F319" s="53" t="s">
        <v>84</v>
      </c>
      <c r="G319" s="71">
        <v>65</v>
      </c>
      <c r="H319" s="57">
        <v>0.85</v>
      </c>
      <c r="I319" s="57">
        <v>55.25</v>
      </c>
      <c r="J319" s="64"/>
      <c r="K319" s="54"/>
      <c r="L319" s="59">
        <v>7692.18</v>
      </c>
      <c r="M319" s="54"/>
      <c r="N319" s="58">
        <v>344378.71</v>
      </c>
      <c r="R319" s="123"/>
      <c r="S319" s="126"/>
      <c r="T319" s="123"/>
      <c r="U319" s="126"/>
      <c r="AF319" s="38"/>
      <c r="AG319" s="47"/>
      <c r="AK319" s="3" t="s">
        <v>180</v>
      </c>
      <c r="AM319" s="47"/>
      <c r="AP319" s="47"/>
      <c r="AR319" s="47"/>
    </row>
    <row r="320" spans="1:44" customFormat="1" ht="15" x14ac:dyDescent="0.25">
      <c r="A320" s="72"/>
      <c r="B320" s="73"/>
      <c r="C320" s="148" t="s">
        <v>87</v>
      </c>
      <c r="D320" s="148"/>
      <c r="E320" s="148"/>
      <c r="F320" s="41"/>
      <c r="G320" s="42"/>
      <c r="H320" s="42"/>
      <c r="I320" s="42"/>
      <c r="J320" s="45"/>
      <c r="K320" s="42"/>
      <c r="L320" s="74">
        <v>1719642.95</v>
      </c>
      <c r="M320" s="68"/>
      <c r="N320" s="75">
        <v>15478855.42</v>
      </c>
      <c r="R320" s="127">
        <v>0.25</v>
      </c>
      <c r="S320" s="126">
        <f>N320*R320</f>
        <v>3869713.855</v>
      </c>
      <c r="T320" s="123"/>
      <c r="U320" s="126"/>
      <c r="AF320" s="38"/>
      <c r="AG320" s="47"/>
      <c r="AM320" s="47" t="s">
        <v>87</v>
      </c>
      <c r="AP320" s="47"/>
      <c r="AR320" s="47"/>
    </row>
    <row r="321" spans="1:44" customFormat="1" ht="15" x14ac:dyDescent="0.25">
      <c r="A321" s="39" t="s">
        <v>236</v>
      </c>
      <c r="B321" s="40" t="s">
        <v>237</v>
      </c>
      <c r="C321" s="148" t="s">
        <v>238</v>
      </c>
      <c r="D321" s="148"/>
      <c r="E321" s="148"/>
      <c r="F321" s="41" t="s">
        <v>239</v>
      </c>
      <c r="G321" s="42">
        <v>-1908</v>
      </c>
      <c r="H321" s="43">
        <v>1</v>
      </c>
      <c r="I321" s="43">
        <v>-1908</v>
      </c>
      <c r="J321" s="79">
        <v>351.2</v>
      </c>
      <c r="K321" s="42"/>
      <c r="L321" s="74">
        <v>-670089.6</v>
      </c>
      <c r="M321" s="80">
        <v>8.16</v>
      </c>
      <c r="N321" s="75">
        <v>-5467931.1399999997</v>
      </c>
      <c r="R321" s="123"/>
      <c r="S321" s="126"/>
      <c r="T321" s="123"/>
      <c r="U321" s="126"/>
      <c r="AF321" s="38"/>
      <c r="AG321" s="47" t="s">
        <v>238</v>
      </c>
      <c r="AM321" s="47"/>
      <c r="AP321" s="47"/>
      <c r="AR321" s="47"/>
    </row>
    <row r="322" spans="1:44" customFormat="1" ht="15" x14ac:dyDescent="0.25">
      <c r="A322" s="72"/>
      <c r="B322" s="73"/>
      <c r="C322" s="149" t="s">
        <v>240</v>
      </c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50"/>
      <c r="R322" s="123"/>
      <c r="S322" s="126"/>
      <c r="T322" s="123"/>
      <c r="U322" s="126"/>
      <c r="AF322" s="38"/>
      <c r="AG322" s="47"/>
      <c r="AM322" s="47"/>
      <c r="AN322" s="3" t="s">
        <v>240</v>
      </c>
      <c r="AP322" s="47"/>
      <c r="AR322" s="47"/>
    </row>
    <row r="323" spans="1:44" customFormat="1" ht="15" x14ac:dyDescent="0.25">
      <c r="A323" s="72"/>
      <c r="B323" s="73"/>
      <c r="C323" s="148" t="s">
        <v>87</v>
      </c>
      <c r="D323" s="148"/>
      <c r="E323" s="148"/>
      <c r="F323" s="41"/>
      <c r="G323" s="42"/>
      <c r="H323" s="42"/>
      <c r="I323" s="42"/>
      <c r="J323" s="45"/>
      <c r="K323" s="42"/>
      <c r="L323" s="74">
        <v>-670089.6</v>
      </c>
      <c r="M323" s="68"/>
      <c r="N323" s="75">
        <v>-5467931.1399999997</v>
      </c>
      <c r="R323" s="127">
        <v>0.25</v>
      </c>
      <c r="S323" s="126">
        <f>N323*R323</f>
        <v>-1366982.7849999999</v>
      </c>
      <c r="T323" s="123"/>
      <c r="U323" s="126"/>
      <c r="AF323" s="38"/>
      <c r="AG323" s="47"/>
      <c r="AM323" s="47" t="s">
        <v>87</v>
      </c>
      <c r="AP323" s="47"/>
      <c r="AR323" s="47"/>
    </row>
    <row r="324" spans="1:44" customFormat="1" ht="22.5" x14ac:dyDescent="0.25">
      <c r="A324" s="39" t="s">
        <v>241</v>
      </c>
      <c r="B324" s="40" t="s">
        <v>242</v>
      </c>
      <c r="C324" s="148" t="s">
        <v>243</v>
      </c>
      <c r="D324" s="148"/>
      <c r="E324" s="148"/>
      <c r="F324" s="41" t="s">
        <v>244</v>
      </c>
      <c r="G324" s="42">
        <v>126.51600000000001</v>
      </c>
      <c r="H324" s="43">
        <v>1</v>
      </c>
      <c r="I324" s="44">
        <v>126.51600000000001</v>
      </c>
      <c r="J324" s="74">
        <v>16758.580000000002</v>
      </c>
      <c r="K324" s="44">
        <v>1.012</v>
      </c>
      <c r="L324" s="74">
        <v>2145671.25</v>
      </c>
      <c r="M324" s="80">
        <v>8.16</v>
      </c>
      <c r="N324" s="75">
        <v>17508677.399999999</v>
      </c>
      <c r="R324" s="123"/>
      <c r="S324" s="126"/>
      <c r="T324" s="123"/>
      <c r="U324" s="126"/>
      <c r="AF324" s="38"/>
      <c r="AG324" s="47" t="s">
        <v>243</v>
      </c>
      <c r="AM324" s="47"/>
      <c r="AP324" s="47"/>
      <c r="AR324" s="47"/>
    </row>
    <row r="325" spans="1:44" customFormat="1" ht="15" x14ac:dyDescent="0.25">
      <c r="A325" s="72"/>
      <c r="B325" s="73"/>
      <c r="C325" s="149" t="s">
        <v>112</v>
      </c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50"/>
      <c r="R325" s="123"/>
      <c r="S325" s="126"/>
      <c r="T325" s="123"/>
      <c r="U325" s="126"/>
      <c r="AF325" s="38"/>
      <c r="AG325" s="47"/>
      <c r="AM325" s="47"/>
      <c r="AN325" s="3" t="s">
        <v>112</v>
      </c>
      <c r="AP325" s="47"/>
      <c r="AR325" s="47"/>
    </row>
    <row r="326" spans="1:44" customFormat="1" ht="15" x14ac:dyDescent="0.25">
      <c r="A326" s="48"/>
      <c r="B326" s="49"/>
      <c r="C326" s="149" t="s">
        <v>245</v>
      </c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50"/>
      <c r="R326" s="123"/>
      <c r="S326" s="126"/>
      <c r="T326" s="123"/>
      <c r="U326" s="126"/>
      <c r="AF326" s="38"/>
      <c r="AG326" s="47"/>
      <c r="AH326" s="3" t="s">
        <v>245</v>
      </c>
      <c r="AM326" s="47"/>
      <c r="AP326" s="47"/>
      <c r="AR326" s="47"/>
    </row>
    <row r="327" spans="1:44" customFormat="1" ht="15" x14ac:dyDescent="0.25">
      <c r="A327" s="48"/>
      <c r="B327" s="49"/>
      <c r="C327" s="149" t="s">
        <v>246</v>
      </c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50"/>
      <c r="R327" s="123"/>
      <c r="S327" s="126"/>
      <c r="T327" s="123"/>
      <c r="U327" s="126"/>
      <c r="AF327" s="38"/>
      <c r="AG327" s="47"/>
      <c r="AM327" s="47"/>
      <c r="AO327" s="3" t="s">
        <v>246</v>
      </c>
      <c r="AP327" s="47"/>
      <c r="AR327" s="47"/>
    </row>
    <row r="328" spans="1:44" customFormat="1" ht="15" x14ac:dyDescent="0.25">
      <c r="A328" s="50"/>
      <c r="B328" s="51"/>
      <c r="C328" s="155" t="s">
        <v>142</v>
      </c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6"/>
      <c r="R328" s="123"/>
      <c r="S328" s="126"/>
      <c r="T328" s="123"/>
      <c r="U328" s="126"/>
      <c r="AF328" s="38"/>
      <c r="AG328" s="47"/>
      <c r="AI328" s="3" t="s">
        <v>142</v>
      </c>
      <c r="AM328" s="47"/>
      <c r="AP328" s="47"/>
      <c r="AR328" s="47"/>
    </row>
    <row r="329" spans="1:44" customFormat="1" ht="15" x14ac:dyDescent="0.25">
      <c r="A329" s="72"/>
      <c r="B329" s="73"/>
      <c r="C329" s="148" t="s">
        <v>87</v>
      </c>
      <c r="D329" s="148"/>
      <c r="E329" s="148"/>
      <c r="F329" s="41"/>
      <c r="G329" s="42"/>
      <c r="H329" s="42"/>
      <c r="I329" s="42"/>
      <c r="J329" s="45"/>
      <c r="K329" s="42"/>
      <c r="L329" s="74">
        <v>2145671.25</v>
      </c>
      <c r="M329" s="68"/>
      <c r="N329" s="75">
        <v>17508677.399999999</v>
      </c>
      <c r="R329" s="127">
        <v>0.25</v>
      </c>
      <c r="S329" s="126">
        <f>N329*R329</f>
        <v>4377169.3499999996</v>
      </c>
      <c r="T329" s="127">
        <v>0.75</v>
      </c>
      <c r="U329" s="126">
        <f>N329*T329</f>
        <v>13131508.049999999</v>
      </c>
      <c r="AF329" s="38"/>
      <c r="AG329" s="47"/>
      <c r="AM329" s="47" t="s">
        <v>87</v>
      </c>
      <c r="AP329" s="47"/>
      <c r="AR329" s="47"/>
    </row>
    <row r="330" spans="1:44" customFormat="1" ht="15" x14ac:dyDescent="0.25">
      <c r="A330" s="39" t="s">
        <v>69</v>
      </c>
      <c r="B330" s="40" t="s">
        <v>247</v>
      </c>
      <c r="C330" s="148" t="s">
        <v>248</v>
      </c>
      <c r="D330" s="148"/>
      <c r="E330" s="148"/>
      <c r="F330" s="41" t="s">
        <v>176</v>
      </c>
      <c r="G330" s="42">
        <v>-1755.36</v>
      </c>
      <c r="H330" s="43">
        <v>1</v>
      </c>
      <c r="I330" s="80">
        <v>-1755.36</v>
      </c>
      <c r="J330" s="79">
        <v>287.60000000000002</v>
      </c>
      <c r="K330" s="42"/>
      <c r="L330" s="74">
        <v>-504841.54</v>
      </c>
      <c r="M330" s="80">
        <v>8.16</v>
      </c>
      <c r="N330" s="75">
        <v>-4119506.97</v>
      </c>
      <c r="R330" s="123"/>
      <c r="S330" s="126"/>
      <c r="T330" s="123"/>
      <c r="U330" s="126"/>
      <c r="AF330" s="38"/>
      <c r="AG330" s="47" t="s">
        <v>248</v>
      </c>
      <c r="AM330" s="47"/>
      <c r="AP330" s="47"/>
      <c r="AR330" s="47"/>
    </row>
    <row r="331" spans="1:44" customFormat="1" ht="15" x14ac:dyDescent="0.25">
      <c r="A331" s="72"/>
      <c r="B331" s="73"/>
      <c r="C331" s="149" t="s">
        <v>240</v>
      </c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50"/>
      <c r="R331" s="123"/>
      <c r="S331" s="126"/>
      <c r="T331" s="123"/>
      <c r="U331" s="126"/>
      <c r="AF331" s="38"/>
      <c r="AG331" s="47"/>
      <c r="AM331" s="47"/>
      <c r="AN331" s="3" t="s">
        <v>240</v>
      </c>
      <c r="AP331" s="47"/>
      <c r="AR331" s="47"/>
    </row>
    <row r="332" spans="1:44" customFormat="1" ht="15" x14ac:dyDescent="0.25">
      <c r="A332" s="72"/>
      <c r="B332" s="73"/>
      <c r="C332" s="148" t="s">
        <v>87</v>
      </c>
      <c r="D332" s="148"/>
      <c r="E332" s="148"/>
      <c r="F332" s="41"/>
      <c r="G332" s="42"/>
      <c r="H332" s="42"/>
      <c r="I332" s="42"/>
      <c r="J332" s="45"/>
      <c r="K332" s="42"/>
      <c r="L332" s="74">
        <v>-504841.54</v>
      </c>
      <c r="M332" s="68"/>
      <c r="N332" s="75">
        <v>-4119506.97</v>
      </c>
      <c r="R332" s="127">
        <v>0.25</v>
      </c>
      <c r="S332" s="126">
        <f>N332*R332</f>
        <v>-1029876.7425000001</v>
      </c>
      <c r="T332" s="123"/>
      <c r="U332" s="126"/>
      <c r="AF332" s="38"/>
      <c r="AG332" s="47"/>
      <c r="AM332" s="47" t="s">
        <v>87</v>
      </c>
      <c r="AP332" s="47"/>
      <c r="AR332" s="47"/>
    </row>
    <row r="333" spans="1:44" customFormat="1" ht="34.5" x14ac:dyDescent="0.25">
      <c r="A333" s="39" t="s">
        <v>249</v>
      </c>
      <c r="B333" s="40" t="s">
        <v>242</v>
      </c>
      <c r="C333" s="148" t="s">
        <v>250</v>
      </c>
      <c r="D333" s="148"/>
      <c r="E333" s="148"/>
      <c r="F333" s="41" t="s">
        <v>176</v>
      </c>
      <c r="G333" s="42">
        <v>1755</v>
      </c>
      <c r="H333" s="43">
        <v>1</v>
      </c>
      <c r="I333" s="43">
        <v>1755</v>
      </c>
      <c r="J333" s="79">
        <v>322.97000000000003</v>
      </c>
      <c r="K333" s="44">
        <v>1.012</v>
      </c>
      <c r="L333" s="74">
        <v>573614.1</v>
      </c>
      <c r="M333" s="80">
        <v>8.16</v>
      </c>
      <c r="N333" s="75">
        <v>4680691.0599999996</v>
      </c>
      <c r="R333" s="123"/>
      <c r="S333" s="126"/>
      <c r="T333" s="123"/>
      <c r="U333" s="126"/>
      <c r="AF333" s="38"/>
      <c r="AG333" s="47" t="s">
        <v>250</v>
      </c>
      <c r="AM333" s="47"/>
      <c r="AP333" s="47"/>
      <c r="AR333" s="47"/>
    </row>
    <row r="334" spans="1:44" customFormat="1" ht="15" x14ac:dyDescent="0.25">
      <c r="A334" s="72"/>
      <c r="B334" s="73"/>
      <c r="C334" s="149" t="s">
        <v>112</v>
      </c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50"/>
      <c r="R334" s="123"/>
      <c r="S334" s="126"/>
      <c r="T334" s="123"/>
      <c r="U334" s="126"/>
      <c r="AF334" s="38"/>
      <c r="AG334" s="47"/>
      <c r="AM334" s="47"/>
      <c r="AN334" s="3" t="s">
        <v>112</v>
      </c>
      <c r="AP334" s="47"/>
      <c r="AR334" s="47"/>
    </row>
    <row r="335" spans="1:44" customFormat="1" ht="15" x14ac:dyDescent="0.25">
      <c r="A335" s="48"/>
      <c r="B335" s="49"/>
      <c r="C335" s="149" t="s">
        <v>251</v>
      </c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50"/>
      <c r="R335" s="123"/>
      <c r="S335" s="126"/>
      <c r="T335" s="123"/>
      <c r="U335" s="126"/>
      <c r="AF335" s="38"/>
      <c r="AG335" s="47"/>
      <c r="AM335" s="47"/>
      <c r="AO335" s="3" t="s">
        <v>251</v>
      </c>
      <c r="AP335" s="47"/>
      <c r="AR335" s="47"/>
    </row>
    <row r="336" spans="1:44" customFormat="1" ht="15" x14ac:dyDescent="0.25">
      <c r="A336" s="50"/>
      <c r="B336" s="51"/>
      <c r="C336" s="155" t="s">
        <v>142</v>
      </c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6"/>
      <c r="R336" s="123"/>
      <c r="S336" s="126"/>
      <c r="T336" s="123"/>
      <c r="U336" s="126"/>
      <c r="AF336" s="38"/>
      <c r="AG336" s="47"/>
      <c r="AI336" s="3" t="s">
        <v>142</v>
      </c>
      <c r="AM336" s="47"/>
      <c r="AP336" s="47"/>
      <c r="AR336" s="47"/>
    </row>
    <row r="337" spans="1:44" customFormat="1" ht="15" x14ac:dyDescent="0.25">
      <c r="A337" s="72"/>
      <c r="B337" s="73"/>
      <c r="C337" s="148" t="s">
        <v>87</v>
      </c>
      <c r="D337" s="148"/>
      <c r="E337" s="148"/>
      <c r="F337" s="41"/>
      <c r="G337" s="42"/>
      <c r="H337" s="42"/>
      <c r="I337" s="42"/>
      <c r="J337" s="45"/>
      <c r="K337" s="42"/>
      <c r="L337" s="74">
        <v>573614.1</v>
      </c>
      <c r="M337" s="68"/>
      <c r="N337" s="75">
        <v>4680691.0599999996</v>
      </c>
      <c r="R337" s="127">
        <v>0.25</v>
      </c>
      <c r="S337" s="126">
        <f>N337*R337</f>
        <v>1170172.7649999999</v>
      </c>
      <c r="T337" s="127">
        <v>0.75</v>
      </c>
      <c r="U337" s="126">
        <f>N337*T337</f>
        <v>3510518.2949999999</v>
      </c>
      <c r="AF337" s="38"/>
      <c r="AG337" s="47"/>
      <c r="AM337" s="47" t="s">
        <v>87</v>
      </c>
      <c r="AP337" s="47"/>
      <c r="AR337" s="47"/>
    </row>
    <row r="338" spans="1:44" customFormat="1" ht="15" x14ac:dyDescent="0.25">
      <c r="A338" s="39" t="s">
        <v>252</v>
      </c>
      <c r="B338" s="40" t="s">
        <v>253</v>
      </c>
      <c r="C338" s="148" t="s">
        <v>254</v>
      </c>
      <c r="D338" s="148"/>
      <c r="E338" s="148"/>
      <c r="F338" s="41" t="s">
        <v>176</v>
      </c>
      <c r="G338" s="42">
        <v>-305.27999999999997</v>
      </c>
      <c r="H338" s="43">
        <v>1</v>
      </c>
      <c r="I338" s="80">
        <v>-305.27999999999997</v>
      </c>
      <c r="J338" s="79">
        <v>145.30000000000001</v>
      </c>
      <c r="K338" s="42"/>
      <c r="L338" s="74">
        <v>-44357.18</v>
      </c>
      <c r="M338" s="80">
        <v>8.16</v>
      </c>
      <c r="N338" s="75">
        <v>-361954.59</v>
      </c>
      <c r="R338" s="123"/>
      <c r="S338" s="126"/>
      <c r="T338" s="123"/>
      <c r="U338" s="126"/>
      <c r="AF338" s="38"/>
      <c r="AG338" s="47" t="s">
        <v>254</v>
      </c>
      <c r="AM338" s="47"/>
      <c r="AP338" s="47"/>
      <c r="AR338" s="47"/>
    </row>
    <row r="339" spans="1:44" customFormat="1" ht="15" x14ac:dyDescent="0.25">
      <c r="A339" s="72"/>
      <c r="B339" s="73"/>
      <c r="C339" s="149" t="s">
        <v>240</v>
      </c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50"/>
      <c r="R339" s="123"/>
      <c r="S339" s="126"/>
      <c r="T339" s="123"/>
      <c r="U339" s="126"/>
      <c r="AF339" s="38"/>
      <c r="AG339" s="47"/>
      <c r="AM339" s="47"/>
      <c r="AN339" s="3" t="s">
        <v>240</v>
      </c>
      <c r="AP339" s="47"/>
      <c r="AR339" s="47"/>
    </row>
    <row r="340" spans="1:44" customFormat="1" ht="15" x14ac:dyDescent="0.25">
      <c r="A340" s="72"/>
      <c r="B340" s="73"/>
      <c r="C340" s="148" t="s">
        <v>87</v>
      </c>
      <c r="D340" s="148"/>
      <c r="E340" s="148"/>
      <c r="F340" s="41"/>
      <c r="G340" s="42"/>
      <c r="H340" s="42"/>
      <c r="I340" s="42"/>
      <c r="J340" s="45"/>
      <c r="K340" s="42"/>
      <c r="L340" s="74">
        <v>-44357.18</v>
      </c>
      <c r="M340" s="68"/>
      <c r="N340" s="75">
        <v>-361954.59</v>
      </c>
      <c r="R340" s="127">
        <v>0.25</v>
      </c>
      <c r="S340" s="126">
        <f>N340*R340</f>
        <v>-90488.647500000006</v>
      </c>
      <c r="T340" s="123"/>
      <c r="U340" s="126"/>
      <c r="AF340" s="38"/>
      <c r="AG340" s="47"/>
      <c r="AM340" s="47" t="s">
        <v>87</v>
      </c>
      <c r="AP340" s="47"/>
      <c r="AR340" s="47"/>
    </row>
    <row r="341" spans="1:44" customFormat="1" ht="22.5" x14ac:dyDescent="0.25">
      <c r="A341" s="39" t="s">
        <v>255</v>
      </c>
      <c r="B341" s="40" t="s">
        <v>242</v>
      </c>
      <c r="C341" s="148" t="s">
        <v>256</v>
      </c>
      <c r="D341" s="148"/>
      <c r="E341" s="148"/>
      <c r="F341" s="41" t="s">
        <v>244</v>
      </c>
      <c r="G341" s="42">
        <v>5.7229999999999999</v>
      </c>
      <c r="H341" s="43">
        <v>1</v>
      </c>
      <c r="I341" s="44">
        <v>5.7229999999999999</v>
      </c>
      <c r="J341" s="74">
        <v>28084.15</v>
      </c>
      <c r="K341" s="44">
        <v>1.012</v>
      </c>
      <c r="L341" s="74">
        <v>162654.29999999999</v>
      </c>
      <c r="M341" s="80">
        <v>8.16</v>
      </c>
      <c r="N341" s="75">
        <v>1327259.0900000001</v>
      </c>
      <c r="R341" s="123"/>
      <c r="S341" s="126"/>
      <c r="T341" s="123"/>
      <c r="U341" s="126"/>
      <c r="AF341" s="38"/>
      <c r="AG341" s="47" t="s">
        <v>256</v>
      </c>
      <c r="AM341" s="47"/>
      <c r="AP341" s="47"/>
      <c r="AR341" s="47"/>
    </row>
    <row r="342" spans="1:44" customFormat="1" ht="15" x14ac:dyDescent="0.25">
      <c r="A342" s="72"/>
      <c r="B342" s="73"/>
      <c r="C342" s="149" t="s">
        <v>112</v>
      </c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50"/>
      <c r="R342" s="123"/>
      <c r="S342" s="126"/>
      <c r="T342" s="123"/>
      <c r="U342" s="126"/>
      <c r="AF342" s="38"/>
      <c r="AG342" s="47"/>
      <c r="AM342" s="47"/>
      <c r="AN342" s="3" t="s">
        <v>112</v>
      </c>
      <c r="AP342" s="47"/>
      <c r="AR342" s="47"/>
    </row>
    <row r="343" spans="1:44" customFormat="1" ht="15" x14ac:dyDescent="0.25">
      <c r="A343" s="48"/>
      <c r="B343" s="49"/>
      <c r="C343" s="149" t="s">
        <v>257</v>
      </c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50"/>
      <c r="R343" s="123"/>
      <c r="S343" s="126"/>
      <c r="T343" s="123"/>
      <c r="U343" s="126"/>
      <c r="AF343" s="38"/>
      <c r="AG343" s="47"/>
      <c r="AM343" s="47"/>
      <c r="AO343" s="3" t="s">
        <v>257</v>
      </c>
      <c r="AP343" s="47"/>
      <c r="AR343" s="47"/>
    </row>
    <row r="344" spans="1:44" customFormat="1" ht="15" x14ac:dyDescent="0.25">
      <c r="A344" s="50"/>
      <c r="B344" s="51"/>
      <c r="C344" s="155" t="s">
        <v>142</v>
      </c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6"/>
      <c r="R344" s="123"/>
      <c r="S344" s="126"/>
      <c r="T344" s="123"/>
      <c r="U344" s="126"/>
      <c r="AF344" s="38"/>
      <c r="AG344" s="47"/>
      <c r="AI344" s="3" t="s">
        <v>142</v>
      </c>
      <c r="AM344" s="47"/>
      <c r="AP344" s="47"/>
      <c r="AR344" s="47"/>
    </row>
    <row r="345" spans="1:44" customFormat="1" ht="15" x14ac:dyDescent="0.25">
      <c r="A345" s="72"/>
      <c r="B345" s="73"/>
      <c r="C345" s="148" t="s">
        <v>87</v>
      </c>
      <c r="D345" s="148"/>
      <c r="E345" s="148"/>
      <c r="F345" s="41"/>
      <c r="G345" s="42"/>
      <c r="H345" s="42"/>
      <c r="I345" s="42"/>
      <c r="J345" s="45"/>
      <c r="K345" s="42"/>
      <c r="L345" s="74">
        <v>162654.29999999999</v>
      </c>
      <c r="M345" s="68"/>
      <c r="N345" s="75">
        <v>1327259.0900000001</v>
      </c>
      <c r="R345" s="127">
        <v>0.25</v>
      </c>
      <c r="S345" s="126">
        <f>N345*R345</f>
        <v>331814.77250000002</v>
      </c>
      <c r="T345" s="127">
        <v>0.75</v>
      </c>
      <c r="U345" s="126">
        <f>N345*T345</f>
        <v>995444.31750000012</v>
      </c>
      <c r="AF345" s="38"/>
      <c r="AG345" s="47"/>
      <c r="AM345" s="47" t="s">
        <v>87</v>
      </c>
      <c r="AP345" s="47"/>
      <c r="AR345" s="47"/>
    </row>
    <row r="346" spans="1:44" customFormat="1" ht="23.25" x14ac:dyDescent="0.25">
      <c r="A346" s="39" t="s">
        <v>258</v>
      </c>
      <c r="B346" s="40" t="s">
        <v>259</v>
      </c>
      <c r="C346" s="148" t="s">
        <v>260</v>
      </c>
      <c r="D346" s="148"/>
      <c r="E346" s="148"/>
      <c r="F346" s="41" t="s">
        <v>176</v>
      </c>
      <c r="G346" s="42">
        <v>-3510.72</v>
      </c>
      <c r="H346" s="43">
        <v>1</v>
      </c>
      <c r="I346" s="80">
        <v>-3510.72</v>
      </c>
      <c r="J346" s="79">
        <v>66.400000000000006</v>
      </c>
      <c r="K346" s="42"/>
      <c r="L346" s="74">
        <v>-233111.81</v>
      </c>
      <c r="M346" s="80">
        <v>8.16</v>
      </c>
      <c r="N346" s="75">
        <v>-1902192.37</v>
      </c>
      <c r="R346" s="123"/>
      <c r="S346" s="126"/>
      <c r="T346" s="123"/>
      <c r="U346" s="126"/>
      <c r="AF346" s="38"/>
      <c r="AG346" s="47" t="s">
        <v>260</v>
      </c>
      <c r="AM346" s="47"/>
      <c r="AP346" s="47"/>
      <c r="AR346" s="47"/>
    </row>
    <row r="347" spans="1:44" customFormat="1" ht="15" x14ac:dyDescent="0.25">
      <c r="A347" s="72"/>
      <c r="B347" s="73"/>
      <c r="C347" s="149" t="s">
        <v>240</v>
      </c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50"/>
      <c r="R347" s="123"/>
      <c r="S347" s="126"/>
      <c r="T347" s="123"/>
      <c r="U347" s="126"/>
      <c r="AF347" s="38"/>
      <c r="AG347" s="47"/>
      <c r="AM347" s="47"/>
      <c r="AN347" s="3" t="s">
        <v>240</v>
      </c>
      <c r="AP347" s="47"/>
      <c r="AR347" s="47"/>
    </row>
    <row r="348" spans="1:44" customFormat="1" ht="15" x14ac:dyDescent="0.25">
      <c r="A348" s="72"/>
      <c r="B348" s="73"/>
      <c r="C348" s="148" t="s">
        <v>87</v>
      </c>
      <c r="D348" s="148"/>
      <c r="E348" s="148"/>
      <c r="F348" s="41"/>
      <c r="G348" s="42"/>
      <c r="H348" s="42"/>
      <c r="I348" s="42"/>
      <c r="J348" s="45"/>
      <c r="K348" s="42"/>
      <c r="L348" s="74">
        <v>-233111.81</v>
      </c>
      <c r="M348" s="68"/>
      <c r="N348" s="75">
        <v>-1902192.37</v>
      </c>
      <c r="R348" s="127">
        <v>0.25</v>
      </c>
      <c r="S348" s="126">
        <f>N348*R348</f>
        <v>-475548.09250000003</v>
      </c>
      <c r="T348" s="123"/>
      <c r="U348" s="126"/>
      <c r="AF348" s="38"/>
      <c r="AG348" s="47"/>
      <c r="AM348" s="47" t="s">
        <v>87</v>
      </c>
      <c r="AP348" s="47"/>
      <c r="AR348" s="47"/>
    </row>
    <row r="349" spans="1:44" customFormat="1" ht="23.25" x14ac:dyDescent="0.25">
      <c r="A349" s="39" t="s">
        <v>261</v>
      </c>
      <c r="B349" s="40" t="s">
        <v>262</v>
      </c>
      <c r="C349" s="148" t="s">
        <v>263</v>
      </c>
      <c r="D349" s="148"/>
      <c r="E349" s="148"/>
      <c r="F349" s="41" t="s">
        <v>244</v>
      </c>
      <c r="G349" s="42">
        <v>-3.282</v>
      </c>
      <c r="H349" s="43">
        <v>1</v>
      </c>
      <c r="I349" s="44">
        <v>-3.282</v>
      </c>
      <c r="J349" s="74">
        <v>11859</v>
      </c>
      <c r="K349" s="42"/>
      <c r="L349" s="74">
        <v>-38921.24</v>
      </c>
      <c r="M349" s="80">
        <v>8.16</v>
      </c>
      <c r="N349" s="75">
        <v>-317597.32</v>
      </c>
      <c r="R349" s="123"/>
      <c r="S349" s="126"/>
      <c r="T349" s="123"/>
      <c r="U349" s="126"/>
      <c r="AF349" s="38"/>
      <c r="AG349" s="47" t="s">
        <v>263</v>
      </c>
      <c r="AM349" s="47"/>
      <c r="AP349" s="47"/>
      <c r="AR349" s="47"/>
    </row>
    <row r="350" spans="1:44" customFormat="1" ht="15" x14ac:dyDescent="0.25">
      <c r="A350" s="72"/>
      <c r="B350" s="73"/>
      <c r="C350" s="149" t="s">
        <v>240</v>
      </c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50"/>
      <c r="R350" s="123"/>
      <c r="S350" s="126"/>
      <c r="T350" s="123"/>
      <c r="U350" s="126"/>
      <c r="AF350" s="38"/>
      <c r="AG350" s="47"/>
      <c r="AM350" s="47"/>
      <c r="AN350" s="3" t="s">
        <v>240</v>
      </c>
      <c r="AP350" s="47"/>
      <c r="AR350" s="47"/>
    </row>
    <row r="351" spans="1:44" customFormat="1" ht="15" x14ac:dyDescent="0.25">
      <c r="A351" s="72"/>
      <c r="B351" s="73"/>
      <c r="C351" s="148" t="s">
        <v>87</v>
      </c>
      <c r="D351" s="148"/>
      <c r="E351" s="148"/>
      <c r="F351" s="41"/>
      <c r="G351" s="42"/>
      <c r="H351" s="42"/>
      <c r="I351" s="42"/>
      <c r="J351" s="45"/>
      <c r="K351" s="42"/>
      <c r="L351" s="74">
        <v>-38921.24</v>
      </c>
      <c r="M351" s="68"/>
      <c r="N351" s="75">
        <v>-317597.32</v>
      </c>
      <c r="R351" s="127">
        <v>0.25</v>
      </c>
      <c r="S351" s="126">
        <f>N351*R351</f>
        <v>-79399.33</v>
      </c>
      <c r="T351" s="123"/>
      <c r="U351" s="126"/>
      <c r="AF351" s="38"/>
      <c r="AG351" s="47"/>
      <c r="AM351" s="47" t="s">
        <v>87</v>
      </c>
      <c r="AP351" s="47"/>
      <c r="AR351" s="47"/>
    </row>
    <row r="352" spans="1:44" customFormat="1" ht="15" x14ac:dyDescent="0.25">
      <c r="A352" s="39" t="s">
        <v>264</v>
      </c>
      <c r="B352" s="40" t="s">
        <v>265</v>
      </c>
      <c r="C352" s="148" t="s">
        <v>266</v>
      </c>
      <c r="D352" s="148"/>
      <c r="E352" s="148"/>
      <c r="F352" s="41" t="s">
        <v>244</v>
      </c>
      <c r="G352" s="42">
        <v>-7.9089999999999998</v>
      </c>
      <c r="H352" s="43">
        <v>1</v>
      </c>
      <c r="I352" s="44">
        <v>-7.9089999999999998</v>
      </c>
      <c r="J352" s="74">
        <v>11856</v>
      </c>
      <c r="K352" s="42"/>
      <c r="L352" s="74">
        <v>-93769.1</v>
      </c>
      <c r="M352" s="80">
        <v>8.16</v>
      </c>
      <c r="N352" s="75">
        <v>-765155.86</v>
      </c>
      <c r="R352" s="123"/>
      <c r="S352" s="126"/>
      <c r="T352" s="123"/>
      <c r="U352" s="126"/>
      <c r="AF352" s="38"/>
      <c r="AG352" s="47" t="s">
        <v>266</v>
      </c>
      <c r="AM352" s="47"/>
      <c r="AP352" s="47"/>
      <c r="AR352" s="47"/>
    </row>
    <row r="353" spans="1:44" customFormat="1" ht="15" x14ac:dyDescent="0.25">
      <c r="A353" s="72"/>
      <c r="B353" s="73"/>
      <c r="C353" s="149" t="s">
        <v>240</v>
      </c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50"/>
      <c r="R353" s="123"/>
      <c r="S353" s="126"/>
      <c r="T353" s="123"/>
      <c r="U353" s="126"/>
      <c r="AF353" s="38"/>
      <c r="AG353" s="47"/>
      <c r="AM353" s="47"/>
      <c r="AN353" s="3" t="s">
        <v>240</v>
      </c>
      <c r="AP353" s="47"/>
      <c r="AR353" s="47"/>
    </row>
    <row r="354" spans="1:44" customFormat="1" ht="15" x14ac:dyDescent="0.25">
      <c r="A354" s="72"/>
      <c r="B354" s="73"/>
      <c r="C354" s="148" t="s">
        <v>87</v>
      </c>
      <c r="D354" s="148"/>
      <c r="E354" s="148"/>
      <c r="F354" s="41"/>
      <c r="G354" s="42"/>
      <c r="H354" s="42"/>
      <c r="I354" s="42"/>
      <c r="J354" s="45"/>
      <c r="K354" s="42"/>
      <c r="L354" s="74">
        <v>-93769.1</v>
      </c>
      <c r="M354" s="68"/>
      <c r="N354" s="75">
        <v>-765155.86</v>
      </c>
      <c r="R354" s="127">
        <v>0.25</v>
      </c>
      <c r="S354" s="126">
        <f>N354*R354</f>
        <v>-191288.965</v>
      </c>
      <c r="T354" s="123"/>
      <c r="U354" s="126"/>
      <c r="AF354" s="38"/>
      <c r="AG354" s="47"/>
      <c r="AM354" s="47" t="s">
        <v>87</v>
      </c>
      <c r="AP354" s="47"/>
      <c r="AR354" s="47"/>
    </row>
    <row r="355" spans="1:44" customFormat="1" ht="23.25" x14ac:dyDescent="0.25">
      <c r="A355" s="39" t="s">
        <v>267</v>
      </c>
      <c r="B355" s="40" t="s">
        <v>268</v>
      </c>
      <c r="C355" s="148" t="s">
        <v>269</v>
      </c>
      <c r="D355" s="148"/>
      <c r="E355" s="148"/>
      <c r="F355" s="41" t="s">
        <v>176</v>
      </c>
      <c r="G355" s="42">
        <v>-3510.72</v>
      </c>
      <c r="H355" s="43">
        <v>1</v>
      </c>
      <c r="I355" s="80">
        <v>-3510.72</v>
      </c>
      <c r="J355" s="79">
        <v>5.5</v>
      </c>
      <c r="K355" s="42"/>
      <c r="L355" s="74">
        <v>-19308.96</v>
      </c>
      <c r="M355" s="80">
        <v>8.16</v>
      </c>
      <c r="N355" s="75">
        <v>-157561.10999999999</v>
      </c>
      <c r="R355" s="123"/>
      <c r="S355" s="126"/>
      <c r="T355" s="123"/>
      <c r="U355" s="126"/>
      <c r="AF355" s="38"/>
      <c r="AG355" s="47" t="s">
        <v>269</v>
      </c>
      <c r="AM355" s="47"/>
      <c r="AP355" s="47"/>
      <c r="AR355" s="47"/>
    </row>
    <row r="356" spans="1:44" customFormat="1" ht="15" x14ac:dyDescent="0.25">
      <c r="A356" s="72"/>
      <c r="B356" s="73"/>
      <c r="C356" s="149" t="s">
        <v>240</v>
      </c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50"/>
      <c r="R356" s="123"/>
      <c r="S356" s="126"/>
      <c r="T356" s="123"/>
      <c r="U356" s="126"/>
      <c r="AF356" s="38"/>
      <c r="AG356" s="47"/>
      <c r="AM356" s="47"/>
      <c r="AN356" s="3" t="s">
        <v>240</v>
      </c>
      <c r="AP356" s="47"/>
      <c r="AR356" s="47"/>
    </row>
    <row r="357" spans="1:44" customFormat="1" ht="15" x14ac:dyDescent="0.25">
      <c r="A357" s="72"/>
      <c r="B357" s="73"/>
      <c r="C357" s="148" t="s">
        <v>87</v>
      </c>
      <c r="D357" s="148"/>
      <c r="E357" s="148"/>
      <c r="F357" s="41"/>
      <c r="G357" s="42"/>
      <c r="H357" s="42"/>
      <c r="I357" s="42"/>
      <c r="J357" s="45"/>
      <c r="K357" s="42"/>
      <c r="L357" s="74">
        <v>-19308.96</v>
      </c>
      <c r="M357" s="68"/>
      <c r="N357" s="75">
        <v>-157561.10999999999</v>
      </c>
      <c r="R357" s="127">
        <v>0.25</v>
      </c>
      <c r="S357" s="126">
        <f>N357*R357</f>
        <v>-39390.277499999997</v>
      </c>
      <c r="T357" s="123"/>
      <c r="U357" s="126"/>
      <c r="AF357" s="38"/>
      <c r="AG357" s="47"/>
      <c r="AM357" s="47" t="s">
        <v>87</v>
      </c>
      <c r="AP357" s="47"/>
      <c r="AR357" s="47"/>
    </row>
    <row r="358" spans="1:44" customFormat="1" ht="45.75" x14ac:dyDescent="0.25">
      <c r="A358" s="39" t="s">
        <v>270</v>
      </c>
      <c r="B358" s="40" t="s">
        <v>242</v>
      </c>
      <c r="C358" s="148" t="s">
        <v>271</v>
      </c>
      <c r="D358" s="148"/>
      <c r="E358" s="148"/>
      <c r="F358" s="41" t="s">
        <v>184</v>
      </c>
      <c r="G358" s="42">
        <v>3511</v>
      </c>
      <c r="H358" s="43">
        <v>1</v>
      </c>
      <c r="I358" s="43">
        <v>3511</v>
      </c>
      <c r="J358" s="79">
        <v>368.67</v>
      </c>
      <c r="K358" s="44">
        <v>1.012</v>
      </c>
      <c r="L358" s="74">
        <v>1309933.17</v>
      </c>
      <c r="M358" s="80">
        <v>8.16</v>
      </c>
      <c r="N358" s="75">
        <v>10689054.67</v>
      </c>
      <c r="R358" s="123"/>
      <c r="S358" s="126"/>
      <c r="T358" s="123"/>
      <c r="U358" s="126"/>
      <c r="AF358" s="38"/>
      <c r="AG358" s="47" t="s">
        <v>271</v>
      </c>
      <c r="AM358" s="47"/>
      <c r="AP358" s="47"/>
      <c r="AR358" s="47"/>
    </row>
    <row r="359" spans="1:44" customFormat="1" ht="15" x14ac:dyDescent="0.25">
      <c r="A359" s="72"/>
      <c r="B359" s="73"/>
      <c r="C359" s="149" t="s">
        <v>112</v>
      </c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50"/>
      <c r="R359" s="123"/>
      <c r="S359" s="126"/>
      <c r="T359" s="123"/>
      <c r="U359" s="126"/>
      <c r="AF359" s="38"/>
      <c r="AG359" s="47"/>
      <c r="AM359" s="47"/>
      <c r="AN359" s="3" t="s">
        <v>112</v>
      </c>
      <c r="AP359" s="47"/>
      <c r="AR359" s="47"/>
    </row>
    <row r="360" spans="1:44" customFormat="1" ht="15" x14ac:dyDescent="0.25">
      <c r="A360" s="48"/>
      <c r="B360" s="49"/>
      <c r="C360" s="149" t="s">
        <v>272</v>
      </c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50"/>
      <c r="R360" s="123"/>
      <c r="S360" s="126"/>
      <c r="T360" s="123"/>
      <c r="U360" s="126"/>
      <c r="AF360" s="38"/>
      <c r="AG360" s="47"/>
      <c r="AM360" s="47"/>
      <c r="AO360" s="3" t="s">
        <v>272</v>
      </c>
      <c r="AP360" s="47"/>
      <c r="AR360" s="47"/>
    </row>
    <row r="361" spans="1:44" customFormat="1" ht="15" x14ac:dyDescent="0.25">
      <c r="A361" s="50"/>
      <c r="B361" s="51"/>
      <c r="C361" s="155" t="s">
        <v>142</v>
      </c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6"/>
      <c r="R361" s="123"/>
      <c r="S361" s="126"/>
      <c r="T361" s="123"/>
      <c r="U361" s="126"/>
      <c r="AF361" s="38"/>
      <c r="AG361" s="47"/>
      <c r="AI361" s="3" t="s">
        <v>142</v>
      </c>
      <c r="AM361" s="47"/>
      <c r="AP361" s="47"/>
      <c r="AR361" s="47"/>
    </row>
    <row r="362" spans="1:44" customFormat="1" ht="15" x14ac:dyDescent="0.25">
      <c r="A362" s="72"/>
      <c r="B362" s="73"/>
      <c r="C362" s="148" t="s">
        <v>87</v>
      </c>
      <c r="D362" s="148"/>
      <c r="E362" s="148"/>
      <c r="F362" s="41"/>
      <c r="G362" s="42"/>
      <c r="H362" s="42"/>
      <c r="I362" s="42"/>
      <c r="J362" s="45"/>
      <c r="K362" s="42"/>
      <c r="L362" s="74">
        <v>1309933.17</v>
      </c>
      <c r="M362" s="68"/>
      <c r="N362" s="75">
        <v>10689054.67</v>
      </c>
      <c r="R362" s="127">
        <v>0.25</v>
      </c>
      <c r="S362" s="126">
        <f>N362*R362</f>
        <v>2672263.6675</v>
      </c>
      <c r="T362" s="127">
        <v>0.75</v>
      </c>
      <c r="U362" s="126">
        <f>N362*T362</f>
        <v>8016791.0024999995</v>
      </c>
      <c r="AF362" s="38"/>
      <c r="AG362" s="47"/>
      <c r="AM362" s="47" t="s">
        <v>87</v>
      </c>
      <c r="AP362" s="47"/>
      <c r="AR362" s="47"/>
    </row>
    <row r="363" spans="1:44" customFormat="1" ht="57" x14ac:dyDescent="0.25">
      <c r="A363" s="39" t="s">
        <v>273</v>
      </c>
      <c r="B363" s="40" t="s">
        <v>233</v>
      </c>
      <c r="C363" s="148" t="s">
        <v>274</v>
      </c>
      <c r="D363" s="148"/>
      <c r="E363" s="148"/>
      <c r="F363" s="41" t="s">
        <v>188</v>
      </c>
      <c r="G363" s="42">
        <v>0.25700000000000001</v>
      </c>
      <c r="H363" s="43">
        <v>1</v>
      </c>
      <c r="I363" s="44">
        <v>0.25700000000000001</v>
      </c>
      <c r="J363" s="45"/>
      <c r="K363" s="42"/>
      <c r="L363" s="45"/>
      <c r="M363" s="42"/>
      <c r="N363" s="46"/>
      <c r="R363" s="123"/>
      <c r="S363" s="126"/>
      <c r="T363" s="123"/>
      <c r="U363" s="126"/>
      <c r="AF363" s="38"/>
      <c r="AG363" s="47" t="s">
        <v>274</v>
      </c>
      <c r="AM363" s="47"/>
      <c r="AP363" s="47"/>
      <c r="AR363" s="47"/>
    </row>
    <row r="364" spans="1:44" customFormat="1" ht="15" x14ac:dyDescent="0.25">
      <c r="A364" s="48"/>
      <c r="B364" s="49"/>
      <c r="C364" s="149" t="s">
        <v>275</v>
      </c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50"/>
      <c r="R364" s="123"/>
      <c r="S364" s="126"/>
      <c r="T364" s="123"/>
      <c r="U364" s="126"/>
      <c r="AF364" s="38"/>
      <c r="AG364" s="47"/>
      <c r="AH364" s="3" t="s">
        <v>275</v>
      </c>
      <c r="AM364" s="47"/>
      <c r="AP364" s="47"/>
      <c r="AR364" s="47"/>
    </row>
    <row r="365" spans="1:44" customFormat="1" ht="23.25" x14ac:dyDescent="0.25">
      <c r="A365" s="50"/>
      <c r="B365" s="51" t="s">
        <v>65</v>
      </c>
      <c r="C365" s="155" t="s">
        <v>66</v>
      </c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6"/>
      <c r="R365" s="123"/>
      <c r="S365" s="126"/>
      <c r="T365" s="123"/>
      <c r="U365" s="126"/>
      <c r="AF365" s="38"/>
      <c r="AG365" s="47"/>
      <c r="AI365" s="3" t="s">
        <v>66</v>
      </c>
      <c r="AM365" s="47"/>
      <c r="AP365" s="47"/>
      <c r="AR365" s="47"/>
    </row>
    <row r="366" spans="1:44" customFormat="1" ht="68.25" x14ac:dyDescent="0.25">
      <c r="A366" s="50"/>
      <c r="B366" s="51" t="s">
        <v>67</v>
      </c>
      <c r="C366" s="155" t="s">
        <v>68</v>
      </c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6"/>
      <c r="R366" s="123"/>
      <c r="S366" s="126"/>
      <c r="T366" s="123"/>
      <c r="U366" s="126"/>
      <c r="AF366" s="38"/>
      <c r="AG366" s="47"/>
      <c r="AI366" s="3" t="s">
        <v>68</v>
      </c>
      <c r="AM366" s="47"/>
      <c r="AP366" s="47"/>
      <c r="AR366" s="47"/>
    </row>
    <row r="367" spans="1:44" customFormat="1" ht="15" x14ac:dyDescent="0.25">
      <c r="A367" s="52"/>
      <c r="B367" s="51" t="s">
        <v>69</v>
      </c>
      <c r="C367" s="149" t="s">
        <v>70</v>
      </c>
      <c r="D367" s="149"/>
      <c r="E367" s="149"/>
      <c r="F367" s="53"/>
      <c r="G367" s="54"/>
      <c r="H367" s="54"/>
      <c r="I367" s="54"/>
      <c r="J367" s="59">
        <v>9639.6</v>
      </c>
      <c r="K367" s="78">
        <v>1.3225</v>
      </c>
      <c r="L367" s="59">
        <v>3276.33</v>
      </c>
      <c r="M367" s="57">
        <v>44.77</v>
      </c>
      <c r="N367" s="58">
        <v>146681.29</v>
      </c>
      <c r="R367" s="123"/>
      <c r="S367" s="126"/>
      <c r="T367" s="123"/>
      <c r="U367" s="126"/>
      <c r="AF367" s="38"/>
      <c r="AG367" s="47"/>
      <c r="AJ367" s="3" t="s">
        <v>70</v>
      </c>
      <c r="AM367" s="47"/>
      <c r="AP367" s="47"/>
      <c r="AR367" s="47"/>
    </row>
    <row r="368" spans="1:44" customFormat="1" ht="15" x14ac:dyDescent="0.25">
      <c r="A368" s="52"/>
      <c r="B368" s="51" t="s">
        <v>71</v>
      </c>
      <c r="C368" s="149" t="s">
        <v>72</v>
      </c>
      <c r="D368" s="149"/>
      <c r="E368" s="149"/>
      <c r="F368" s="53"/>
      <c r="G368" s="54"/>
      <c r="H368" s="54"/>
      <c r="I368" s="54"/>
      <c r="J368" s="59">
        <v>23560.16</v>
      </c>
      <c r="K368" s="78">
        <v>1.4375</v>
      </c>
      <c r="L368" s="59">
        <v>8704.01</v>
      </c>
      <c r="M368" s="57">
        <v>13.24</v>
      </c>
      <c r="N368" s="58">
        <v>115241.09</v>
      </c>
      <c r="R368" s="123"/>
      <c r="S368" s="126"/>
      <c r="T368" s="123"/>
      <c r="U368" s="126"/>
      <c r="AF368" s="38"/>
      <c r="AG368" s="47"/>
      <c r="AJ368" s="3" t="s">
        <v>72</v>
      </c>
      <c r="AM368" s="47"/>
      <c r="AP368" s="47"/>
      <c r="AR368" s="47"/>
    </row>
    <row r="369" spans="1:44" customFormat="1" ht="15" x14ac:dyDescent="0.25">
      <c r="A369" s="52"/>
      <c r="B369" s="51" t="s">
        <v>73</v>
      </c>
      <c r="C369" s="149" t="s">
        <v>74</v>
      </c>
      <c r="D369" s="149"/>
      <c r="E369" s="149"/>
      <c r="F369" s="53"/>
      <c r="G369" s="54"/>
      <c r="H369" s="54"/>
      <c r="I369" s="54"/>
      <c r="J369" s="59">
        <v>1283.78</v>
      </c>
      <c r="K369" s="78">
        <v>1.4375</v>
      </c>
      <c r="L369" s="55">
        <v>474.28</v>
      </c>
      <c r="M369" s="57">
        <v>44.77</v>
      </c>
      <c r="N369" s="58">
        <v>21233.52</v>
      </c>
      <c r="R369" s="123"/>
      <c r="S369" s="126"/>
      <c r="T369" s="123"/>
      <c r="U369" s="126"/>
      <c r="AF369" s="38"/>
      <c r="AG369" s="47"/>
      <c r="AJ369" s="3" t="s">
        <v>74</v>
      </c>
      <c r="AM369" s="47"/>
      <c r="AP369" s="47"/>
      <c r="AR369" s="47"/>
    </row>
    <row r="370" spans="1:44" customFormat="1" ht="15" x14ac:dyDescent="0.25">
      <c r="A370" s="52"/>
      <c r="B370" s="51" t="s">
        <v>75</v>
      </c>
      <c r="C370" s="149" t="s">
        <v>76</v>
      </c>
      <c r="D370" s="149"/>
      <c r="E370" s="149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R370" s="123"/>
      <c r="S370" s="126"/>
      <c r="T370" s="123"/>
      <c r="U370" s="126"/>
      <c r="AF370" s="38"/>
      <c r="AG370" s="47"/>
      <c r="AJ370" s="3" t="s">
        <v>76</v>
      </c>
      <c r="AM370" s="47"/>
      <c r="AP370" s="47"/>
      <c r="AR370" s="47"/>
    </row>
    <row r="371" spans="1:44" customFormat="1" ht="15" x14ac:dyDescent="0.25">
      <c r="A371" s="61"/>
      <c r="B371" s="51"/>
      <c r="C371" s="149" t="s">
        <v>77</v>
      </c>
      <c r="D371" s="149"/>
      <c r="E371" s="149"/>
      <c r="F371" s="53" t="s">
        <v>78</v>
      </c>
      <c r="G371" s="71">
        <v>1160</v>
      </c>
      <c r="H371" s="78">
        <v>1.3225</v>
      </c>
      <c r="I371" s="78">
        <v>394.26369999999997</v>
      </c>
      <c r="J371" s="64"/>
      <c r="K371" s="54"/>
      <c r="L371" s="64"/>
      <c r="M371" s="54"/>
      <c r="N371" s="65"/>
      <c r="R371" s="123"/>
      <c r="S371" s="126"/>
      <c r="T371" s="123"/>
      <c r="U371" s="126"/>
      <c r="AF371" s="38"/>
      <c r="AG371" s="47"/>
      <c r="AK371" s="3" t="s">
        <v>77</v>
      </c>
      <c r="AM371" s="47"/>
      <c r="AP371" s="47"/>
      <c r="AR371" s="47"/>
    </row>
    <row r="372" spans="1:44" customFormat="1" ht="15" x14ac:dyDescent="0.25">
      <c r="A372" s="61"/>
      <c r="B372" s="51"/>
      <c r="C372" s="149" t="s">
        <v>79</v>
      </c>
      <c r="D372" s="149"/>
      <c r="E372" s="149"/>
      <c r="F372" s="53" t="s">
        <v>78</v>
      </c>
      <c r="G372" s="62">
        <v>105.2</v>
      </c>
      <c r="H372" s="78">
        <v>1.4375</v>
      </c>
      <c r="I372" s="76">
        <v>38.864825000000003</v>
      </c>
      <c r="J372" s="64"/>
      <c r="K372" s="54"/>
      <c r="L372" s="64"/>
      <c r="M372" s="54"/>
      <c r="N372" s="65"/>
      <c r="R372" s="123"/>
      <c r="S372" s="126"/>
      <c r="T372" s="123"/>
      <c r="U372" s="126"/>
      <c r="AF372" s="38"/>
      <c r="AG372" s="47"/>
      <c r="AK372" s="3" t="s">
        <v>79</v>
      </c>
      <c r="AM372" s="47"/>
      <c r="AP372" s="47"/>
      <c r="AR372" s="47"/>
    </row>
    <row r="373" spans="1:44" customFormat="1" ht="15" x14ac:dyDescent="0.25">
      <c r="A373" s="52"/>
      <c r="B373" s="51"/>
      <c r="C373" s="154" t="s">
        <v>80</v>
      </c>
      <c r="D373" s="154"/>
      <c r="E373" s="154"/>
      <c r="F373" s="67"/>
      <c r="G373" s="68"/>
      <c r="H373" s="68"/>
      <c r="I373" s="68"/>
      <c r="J373" s="69">
        <v>1765174.08</v>
      </c>
      <c r="K373" s="68"/>
      <c r="L373" s="69">
        <v>457097.74</v>
      </c>
      <c r="M373" s="68"/>
      <c r="N373" s="70">
        <v>3894080.36</v>
      </c>
      <c r="R373" s="123"/>
      <c r="S373" s="126"/>
      <c r="T373" s="123"/>
      <c r="U373" s="126"/>
      <c r="AF373" s="38"/>
      <c r="AG373" s="47"/>
      <c r="AL373" s="3" t="s">
        <v>80</v>
      </c>
      <c r="AM373" s="47"/>
      <c r="AP373" s="47"/>
      <c r="AR373" s="47"/>
    </row>
    <row r="374" spans="1:44" customFormat="1" ht="15" x14ac:dyDescent="0.25">
      <c r="A374" s="61"/>
      <c r="B374" s="51"/>
      <c r="C374" s="149" t="s">
        <v>81</v>
      </c>
      <c r="D374" s="149"/>
      <c r="E374" s="149"/>
      <c r="F374" s="53"/>
      <c r="G374" s="54"/>
      <c r="H374" s="54"/>
      <c r="I374" s="54"/>
      <c r="J374" s="64"/>
      <c r="K374" s="54"/>
      <c r="L374" s="59">
        <v>3750.61</v>
      </c>
      <c r="M374" s="54"/>
      <c r="N374" s="58">
        <v>167914.81</v>
      </c>
      <c r="R374" s="123"/>
      <c r="S374" s="126"/>
      <c r="T374" s="123"/>
      <c r="U374" s="126"/>
      <c r="AF374" s="38"/>
      <c r="AG374" s="47"/>
      <c r="AK374" s="3" t="s">
        <v>81</v>
      </c>
      <c r="AM374" s="47"/>
      <c r="AP374" s="47"/>
      <c r="AR374" s="47"/>
    </row>
    <row r="375" spans="1:44" customFormat="1" ht="22.5" x14ac:dyDescent="0.25">
      <c r="A375" s="61"/>
      <c r="B375" s="51" t="s">
        <v>177</v>
      </c>
      <c r="C375" s="149" t="s">
        <v>178</v>
      </c>
      <c r="D375" s="149"/>
      <c r="E375" s="149"/>
      <c r="F375" s="53" t="s">
        <v>84</v>
      </c>
      <c r="G375" s="71">
        <v>109</v>
      </c>
      <c r="H375" s="54"/>
      <c r="I375" s="71">
        <v>109</v>
      </c>
      <c r="J375" s="64"/>
      <c r="K375" s="54"/>
      <c r="L375" s="59">
        <v>4088.16</v>
      </c>
      <c r="M375" s="54"/>
      <c r="N375" s="58">
        <v>183027.14</v>
      </c>
      <c r="R375" s="123"/>
      <c r="S375" s="126"/>
      <c r="T375" s="123"/>
      <c r="U375" s="126"/>
      <c r="AF375" s="38"/>
      <c r="AG375" s="47"/>
      <c r="AK375" s="3" t="s">
        <v>178</v>
      </c>
      <c r="AM375" s="47"/>
      <c r="AP375" s="47"/>
      <c r="AR375" s="47"/>
    </row>
    <row r="376" spans="1:44" customFormat="1" ht="45" x14ac:dyDescent="0.25">
      <c r="A376" s="61"/>
      <c r="B376" s="51" t="s">
        <v>179</v>
      </c>
      <c r="C376" s="149" t="s">
        <v>180</v>
      </c>
      <c r="D376" s="149"/>
      <c r="E376" s="149"/>
      <c r="F376" s="53" t="s">
        <v>84</v>
      </c>
      <c r="G376" s="71">
        <v>65</v>
      </c>
      <c r="H376" s="57">
        <v>0.85</v>
      </c>
      <c r="I376" s="57">
        <v>55.25</v>
      </c>
      <c r="J376" s="64"/>
      <c r="K376" s="54"/>
      <c r="L376" s="59">
        <v>2072.21</v>
      </c>
      <c r="M376" s="54"/>
      <c r="N376" s="58">
        <v>92772.93</v>
      </c>
      <c r="R376" s="123"/>
      <c r="S376" s="126"/>
      <c r="T376" s="123"/>
      <c r="U376" s="126"/>
      <c r="AF376" s="38"/>
      <c r="AG376" s="47"/>
      <c r="AK376" s="3" t="s">
        <v>180</v>
      </c>
      <c r="AM376" s="47"/>
      <c r="AP376" s="47"/>
      <c r="AR376" s="47"/>
    </row>
    <row r="377" spans="1:44" customFormat="1" ht="15" x14ac:dyDescent="0.25">
      <c r="A377" s="72"/>
      <c r="B377" s="73"/>
      <c r="C377" s="148" t="s">
        <v>87</v>
      </c>
      <c r="D377" s="148"/>
      <c r="E377" s="148"/>
      <c r="F377" s="41"/>
      <c r="G377" s="42"/>
      <c r="H377" s="42"/>
      <c r="I377" s="42"/>
      <c r="J377" s="45"/>
      <c r="K377" s="42"/>
      <c r="L377" s="74">
        <v>463258.11</v>
      </c>
      <c r="M377" s="68"/>
      <c r="N377" s="75">
        <v>4169880.43</v>
      </c>
      <c r="R377" s="123"/>
      <c r="S377" s="126"/>
      <c r="T377" s="123"/>
      <c r="U377" s="126"/>
      <c r="AF377" s="38"/>
      <c r="AG377" s="47"/>
      <c r="AM377" s="47" t="s">
        <v>87</v>
      </c>
      <c r="AP377" s="47"/>
      <c r="AR377" s="47"/>
    </row>
    <row r="378" spans="1:44" customFormat="1" ht="15" x14ac:dyDescent="0.25">
      <c r="A378" s="39" t="s">
        <v>276</v>
      </c>
      <c r="B378" s="40" t="s">
        <v>237</v>
      </c>
      <c r="C378" s="148" t="s">
        <v>238</v>
      </c>
      <c r="D378" s="148"/>
      <c r="E378" s="148"/>
      <c r="F378" s="41" t="s">
        <v>239</v>
      </c>
      <c r="G378" s="42">
        <v>-514</v>
      </c>
      <c r="H378" s="43">
        <v>1</v>
      </c>
      <c r="I378" s="43">
        <v>-514</v>
      </c>
      <c r="J378" s="79">
        <v>351.2</v>
      </c>
      <c r="K378" s="42"/>
      <c r="L378" s="74">
        <v>-180516.8</v>
      </c>
      <c r="M378" s="80">
        <v>8.16</v>
      </c>
      <c r="N378" s="75">
        <v>-1473017.09</v>
      </c>
      <c r="R378" s="123"/>
      <c r="S378" s="126"/>
      <c r="T378" s="123"/>
      <c r="U378" s="126"/>
      <c r="AF378" s="38"/>
      <c r="AG378" s="47" t="s">
        <v>238</v>
      </c>
      <c r="AM378" s="47"/>
      <c r="AP378" s="47"/>
      <c r="AR378" s="47"/>
    </row>
    <row r="379" spans="1:44" customFormat="1" ht="15" x14ac:dyDescent="0.25">
      <c r="A379" s="72"/>
      <c r="B379" s="73"/>
      <c r="C379" s="149" t="s">
        <v>240</v>
      </c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50"/>
      <c r="R379" s="123"/>
      <c r="S379" s="126"/>
      <c r="T379" s="123"/>
      <c r="U379" s="126"/>
      <c r="AF379" s="38"/>
      <c r="AG379" s="47"/>
      <c r="AM379" s="47"/>
      <c r="AN379" s="3" t="s">
        <v>240</v>
      </c>
      <c r="AP379" s="47"/>
      <c r="AR379" s="47"/>
    </row>
    <row r="380" spans="1:44" customFormat="1" ht="15" x14ac:dyDescent="0.25">
      <c r="A380" s="72"/>
      <c r="B380" s="73"/>
      <c r="C380" s="148" t="s">
        <v>87</v>
      </c>
      <c r="D380" s="148"/>
      <c r="E380" s="148"/>
      <c r="F380" s="41"/>
      <c r="G380" s="42"/>
      <c r="H380" s="42"/>
      <c r="I380" s="42"/>
      <c r="J380" s="45"/>
      <c r="K380" s="42"/>
      <c r="L380" s="74">
        <v>-180516.8</v>
      </c>
      <c r="M380" s="68"/>
      <c r="N380" s="75">
        <v>-1473017.09</v>
      </c>
      <c r="R380" s="123"/>
      <c r="S380" s="126"/>
      <c r="T380" s="123"/>
      <c r="U380" s="126"/>
      <c r="AF380" s="38"/>
      <c r="AG380" s="47"/>
      <c r="AM380" s="47" t="s">
        <v>87</v>
      </c>
      <c r="AP380" s="47"/>
      <c r="AR380" s="47"/>
    </row>
    <row r="381" spans="1:44" customFormat="1" ht="15" x14ac:dyDescent="0.25">
      <c r="A381" s="39" t="s">
        <v>277</v>
      </c>
      <c r="B381" s="40" t="s">
        <v>247</v>
      </c>
      <c r="C381" s="148" t="s">
        <v>248</v>
      </c>
      <c r="D381" s="148"/>
      <c r="E381" s="148"/>
      <c r="F381" s="41" t="s">
        <v>176</v>
      </c>
      <c r="G381" s="42">
        <v>-472.88</v>
      </c>
      <c r="H381" s="43">
        <v>1</v>
      </c>
      <c r="I381" s="80">
        <v>-472.88</v>
      </c>
      <c r="J381" s="79">
        <v>287.60000000000002</v>
      </c>
      <c r="K381" s="42"/>
      <c r="L381" s="74">
        <v>-136000.29</v>
      </c>
      <c r="M381" s="80">
        <v>8.16</v>
      </c>
      <c r="N381" s="75">
        <v>-1109762.3700000001</v>
      </c>
      <c r="R381" s="123"/>
      <c r="S381" s="126"/>
      <c r="T381" s="123"/>
      <c r="U381" s="126"/>
      <c r="AF381" s="38"/>
      <c r="AG381" s="47" t="s">
        <v>248</v>
      </c>
      <c r="AM381" s="47"/>
      <c r="AP381" s="47"/>
      <c r="AR381" s="47"/>
    </row>
    <row r="382" spans="1:44" customFormat="1" ht="15" x14ac:dyDescent="0.25">
      <c r="A382" s="72"/>
      <c r="B382" s="73"/>
      <c r="C382" s="149" t="s">
        <v>240</v>
      </c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50"/>
      <c r="R382" s="123"/>
      <c r="S382" s="126"/>
      <c r="T382" s="123"/>
      <c r="U382" s="126"/>
      <c r="AF382" s="38"/>
      <c r="AG382" s="47"/>
      <c r="AM382" s="47"/>
      <c r="AN382" s="3" t="s">
        <v>240</v>
      </c>
      <c r="AP382" s="47"/>
      <c r="AR382" s="47"/>
    </row>
    <row r="383" spans="1:44" customFormat="1" ht="15" x14ac:dyDescent="0.25">
      <c r="A383" s="72"/>
      <c r="B383" s="73"/>
      <c r="C383" s="148" t="s">
        <v>87</v>
      </c>
      <c r="D383" s="148"/>
      <c r="E383" s="148"/>
      <c r="F383" s="41"/>
      <c r="G383" s="42"/>
      <c r="H383" s="42"/>
      <c r="I383" s="42"/>
      <c r="J383" s="45"/>
      <c r="K383" s="42"/>
      <c r="L383" s="74">
        <v>-136000.29</v>
      </c>
      <c r="M383" s="68"/>
      <c r="N383" s="75">
        <v>-1109762.3700000001</v>
      </c>
      <c r="R383" s="123"/>
      <c r="S383" s="126"/>
      <c r="T383" s="123"/>
      <c r="U383" s="126"/>
      <c r="AF383" s="38"/>
      <c r="AG383" s="47"/>
      <c r="AM383" s="47" t="s">
        <v>87</v>
      </c>
      <c r="AP383" s="47"/>
      <c r="AR383" s="47"/>
    </row>
    <row r="384" spans="1:44" customFormat="1" ht="34.5" x14ac:dyDescent="0.25">
      <c r="A384" s="39" t="s">
        <v>278</v>
      </c>
      <c r="B384" s="40" t="s">
        <v>242</v>
      </c>
      <c r="C384" s="148" t="s">
        <v>250</v>
      </c>
      <c r="D384" s="148"/>
      <c r="E384" s="148"/>
      <c r="F384" s="41" t="s">
        <v>176</v>
      </c>
      <c r="G384" s="42">
        <v>474</v>
      </c>
      <c r="H384" s="43">
        <v>1</v>
      </c>
      <c r="I384" s="43">
        <v>474</v>
      </c>
      <c r="J384" s="79">
        <v>322.97000000000003</v>
      </c>
      <c r="K384" s="44">
        <v>1.012</v>
      </c>
      <c r="L384" s="74">
        <v>154924.82999999999</v>
      </c>
      <c r="M384" s="80">
        <v>8.16</v>
      </c>
      <c r="N384" s="75">
        <v>1264186.6100000001</v>
      </c>
      <c r="R384" s="123"/>
      <c r="S384" s="126"/>
      <c r="T384" s="123"/>
      <c r="U384" s="126"/>
      <c r="AF384" s="38"/>
      <c r="AG384" s="47" t="s">
        <v>250</v>
      </c>
      <c r="AM384" s="47"/>
      <c r="AP384" s="47"/>
      <c r="AR384" s="47"/>
    </row>
    <row r="385" spans="1:44" customFormat="1" ht="15" x14ac:dyDescent="0.25">
      <c r="A385" s="72"/>
      <c r="B385" s="73"/>
      <c r="C385" s="149" t="s">
        <v>112</v>
      </c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50"/>
      <c r="R385" s="123"/>
      <c r="S385" s="126"/>
      <c r="T385" s="123"/>
      <c r="U385" s="126"/>
      <c r="AF385" s="38"/>
      <c r="AG385" s="47"/>
      <c r="AM385" s="47"/>
      <c r="AN385" s="3" t="s">
        <v>112</v>
      </c>
      <c r="AP385" s="47"/>
      <c r="AR385" s="47"/>
    </row>
    <row r="386" spans="1:44" customFormat="1" ht="15" x14ac:dyDescent="0.25">
      <c r="A386" s="48"/>
      <c r="B386" s="49"/>
      <c r="C386" s="149" t="s">
        <v>251</v>
      </c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50"/>
      <c r="R386" s="123"/>
      <c r="S386" s="126"/>
      <c r="T386" s="123"/>
      <c r="U386" s="126"/>
      <c r="AF386" s="38"/>
      <c r="AG386" s="47"/>
      <c r="AM386" s="47"/>
      <c r="AO386" s="3" t="s">
        <v>251</v>
      </c>
      <c r="AP386" s="47"/>
      <c r="AR386" s="47"/>
    </row>
    <row r="387" spans="1:44" customFormat="1" ht="15" x14ac:dyDescent="0.25">
      <c r="A387" s="50"/>
      <c r="B387" s="51"/>
      <c r="C387" s="155" t="s">
        <v>142</v>
      </c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6"/>
      <c r="R387" s="123"/>
      <c r="S387" s="126"/>
      <c r="T387" s="123"/>
      <c r="U387" s="126"/>
      <c r="AF387" s="38"/>
      <c r="AG387" s="47"/>
      <c r="AI387" s="3" t="s">
        <v>142</v>
      </c>
      <c r="AM387" s="47"/>
      <c r="AP387" s="47"/>
      <c r="AR387" s="47"/>
    </row>
    <row r="388" spans="1:44" customFormat="1" ht="15" x14ac:dyDescent="0.25">
      <c r="A388" s="72"/>
      <c r="B388" s="73"/>
      <c r="C388" s="148" t="s">
        <v>87</v>
      </c>
      <c r="D388" s="148"/>
      <c r="E388" s="148"/>
      <c r="F388" s="41"/>
      <c r="G388" s="42"/>
      <c r="H388" s="42"/>
      <c r="I388" s="42"/>
      <c r="J388" s="45"/>
      <c r="K388" s="42"/>
      <c r="L388" s="74">
        <v>154924.82999999999</v>
      </c>
      <c r="M388" s="68"/>
      <c r="N388" s="75">
        <v>1264186.6100000001</v>
      </c>
      <c r="R388" s="128"/>
      <c r="S388" s="129"/>
      <c r="T388" s="127">
        <v>1</v>
      </c>
      <c r="U388" s="126">
        <f>N388*T388</f>
        <v>1264186.6100000001</v>
      </c>
      <c r="AF388" s="38"/>
      <c r="AG388" s="47"/>
      <c r="AM388" s="47" t="s">
        <v>87</v>
      </c>
      <c r="AP388" s="47"/>
      <c r="AR388" s="47"/>
    </row>
    <row r="389" spans="1:44" customFormat="1" ht="23.25" x14ac:dyDescent="0.25">
      <c r="A389" s="39" t="s">
        <v>279</v>
      </c>
      <c r="B389" s="40" t="s">
        <v>259</v>
      </c>
      <c r="C389" s="148" t="s">
        <v>260</v>
      </c>
      <c r="D389" s="148"/>
      <c r="E389" s="148"/>
      <c r="F389" s="41" t="s">
        <v>176</v>
      </c>
      <c r="G389" s="42">
        <v>-946</v>
      </c>
      <c r="H389" s="43">
        <v>1</v>
      </c>
      <c r="I389" s="43">
        <v>-946</v>
      </c>
      <c r="J389" s="79">
        <v>66.400000000000006</v>
      </c>
      <c r="K389" s="42"/>
      <c r="L389" s="74">
        <v>-62814.400000000001</v>
      </c>
      <c r="M389" s="80">
        <v>8.16</v>
      </c>
      <c r="N389" s="75">
        <v>-512565.5</v>
      </c>
      <c r="R389" s="123"/>
      <c r="S389" s="126"/>
      <c r="T389" s="123"/>
      <c r="U389" s="126"/>
      <c r="AF389" s="38"/>
      <c r="AG389" s="47" t="s">
        <v>260</v>
      </c>
      <c r="AM389" s="47"/>
      <c r="AP389" s="47"/>
      <c r="AR389" s="47"/>
    </row>
    <row r="390" spans="1:44" customFormat="1" ht="15" x14ac:dyDescent="0.25">
      <c r="A390" s="72"/>
      <c r="B390" s="73"/>
      <c r="C390" s="149" t="s">
        <v>240</v>
      </c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50"/>
      <c r="R390" s="123"/>
      <c r="S390" s="126"/>
      <c r="T390" s="123"/>
      <c r="U390" s="126"/>
      <c r="AF390" s="38"/>
      <c r="AG390" s="47"/>
      <c r="AM390" s="47"/>
      <c r="AN390" s="3" t="s">
        <v>240</v>
      </c>
      <c r="AP390" s="47"/>
      <c r="AR390" s="47"/>
    </row>
    <row r="391" spans="1:44" customFormat="1" ht="15" x14ac:dyDescent="0.25">
      <c r="A391" s="72"/>
      <c r="B391" s="73"/>
      <c r="C391" s="148" t="s">
        <v>87</v>
      </c>
      <c r="D391" s="148"/>
      <c r="E391" s="148"/>
      <c r="F391" s="41"/>
      <c r="G391" s="42"/>
      <c r="H391" s="42"/>
      <c r="I391" s="42"/>
      <c r="J391" s="45"/>
      <c r="K391" s="42"/>
      <c r="L391" s="74">
        <v>-62814.400000000001</v>
      </c>
      <c r="M391" s="68"/>
      <c r="N391" s="75">
        <v>-512565.5</v>
      </c>
      <c r="R391" s="123"/>
      <c r="S391" s="126"/>
      <c r="T391" s="123"/>
      <c r="U391" s="126"/>
      <c r="AF391" s="38"/>
      <c r="AG391" s="47"/>
      <c r="AM391" s="47" t="s">
        <v>87</v>
      </c>
      <c r="AP391" s="47"/>
      <c r="AR391" s="47"/>
    </row>
    <row r="392" spans="1:44" customFormat="1" ht="23.25" x14ac:dyDescent="0.25">
      <c r="A392" s="39" t="s">
        <v>280</v>
      </c>
      <c r="B392" s="40" t="s">
        <v>262</v>
      </c>
      <c r="C392" s="148" t="s">
        <v>263</v>
      </c>
      <c r="D392" s="148"/>
      <c r="E392" s="148"/>
      <c r="F392" s="41" t="s">
        <v>244</v>
      </c>
      <c r="G392" s="42">
        <v>-0.88407999999999998</v>
      </c>
      <c r="H392" s="43">
        <v>1</v>
      </c>
      <c r="I392" s="102">
        <v>-0.88407999999999998</v>
      </c>
      <c r="J392" s="74">
        <v>11859</v>
      </c>
      <c r="K392" s="42"/>
      <c r="L392" s="74">
        <v>-10484.299999999999</v>
      </c>
      <c r="M392" s="80">
        <v>8.16</v>
      </c>
      <c r="N392" s="75">
        <v>-85551.89</v>
      </c>
      <c r="R392" s="123"/>
      <c r="S392" s="126"/>
      <c r="T392" s="123"/>
      <c r="U392" s="126"/>
      <c r="AF392" s="38"/>
      <c r="AG392" s="47" t="s">
        <v>263</v>
      </c>
      <c r="AM392" s="47"/>
      <c r="AP392" s="47"/>
      <c r="AR392" s="47"/>
    </row>
    <row r="393" spans="1:44" customFormat="1" ht="15" x14ac:dyDescent="0.25">
      <c r="A393" s="72"/>
      <c r="B393" s="73"/>
      <c r="C393" s="149" t="s">
        <v>240</v>
      </c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50"/>
      <c r="R393" s="123"/>
      <c r="S393" s="126"/>
      <c r="T393" s="123"/>
      <c r="U393" s="126"/>
      <c r="AF393" s="38"/>
      <c r="AG393" s="47"/>
      <c r="AM393" s="47"/>
      <c r="AN393" s="3" t="s">
        <v>240</v>
      </c>
      <c r="AP393" s="47"/>
      <c r="AR393" s="47"/>
    </row>
    <row r="394" spans="1:44" customFormat="1" ht="15" x14ac:dyDescent="0.25">
      <c r="A394" s="72"/>
      <c r="B394" s="73"/>
      <c r="C394" s="148" t="s">
        <v>87</v>
      </c>
      <c r="D394" s="148"/>
      <c r="E394" s="148"/>
      <c r="F394" s="41"/>
      <c r="G394" s="42"/>
      <c r="H394" s="42"/>
      <c r="I394" s="42"/>
      <c r="J394" s="45"/>
      <c r="K394" s="42"/>
      <c r="L394" s="74">
        <v>-10484.299999999999</v>
      </c>
      <c r="M394" s="68"/>
      <c r="N394" s="75">
        <v>-85551.89</v>
      </c>
      <c r="R394" s="123"/>
      <c r="S394" s="126"/>
      <c r="T394" s="123"/>
      <c r="U394" s="126"/>
      <c r="AF394" s="38"/>
      <c r="AG394" s="47"/>
      <c r="AM394" s="47" t="s">
        <v>87</v>
      </c>
      <c r="AP394" s="47"/>
      <c r="AR394" s="47"/>
    </row>
    <row r="395" spans="1:44" customFormat="1" ht="15" x14ac:dyDescent="0.25">
      <c r="A395" s="39" t="s">
        <v>281</v>
      </c>
      <c r="B395" s="40" t="s">
        <v>265</v>
      </c>
      <c r="C395" s="148" t="s">
        <v>266</v>
      </c>
      <c r="D395" s="148"/>
      <c r="E395" s="148"/>
      <c r="F395" s="41" t="s">
        <v>244</v>
      </c>
      <c r="G395" s="42">
        <v>-2.1305299999999998</v>
      </c>
      <c r="H395" s="43">
        <v>1</v>
      </c>
      <c r="I395" s="102">
        <v>-2.1305299999999998</v>
      </c>
      <c r="J395" s="74">
        <v>11856</v>
      </c>
      <c r="K395" s="42"/>
      <c r="L395" s="74">
        <v>-25259.56</v>
      </c>
      <c r="M395" s="80">
        <v>8.16</v>
      </c>
      <c r="N395" s="75">
        <v>-206118.01</v>
      </c>
      <c r="R395" s="123"/>
      <c r="S395" s="126"/>
      <c r="T395" s="123"/>
      <c r="U395" s="126"/>
      <c r="AF395" s="38"/>
      <c r="AG395" s="47" t="s">
        <v>266</v>
      </c>
      <c r="AM395" s="47"/>
      <c r="AP395" s="47"/>
      <c r="AR395" s="47"/>
    </row>
    <row r="396" spans="1:44" customFormat="1" ht="15" x14ac:dyDescent="0.25">
      <c r="A396" s="72"/>
      <c r="B396" s="73"/>
      <c r="C396" s="149" t="s">
        <v>240</v>
      </c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50"/>
      <c r="R396" s="123"/>
      <c r="S396" s="126"/>
      <c r="T396" s="123"/>
      <c r="U396" s="126"/>
      <c r="AF396" s="38"/>
      <c r="AG396" s="47"/>
      <c r="AM396" s="47"/>
      <c r="AN396" s="3" t="s">
        <v>240</v>
      </c>
      <c r="AP396" s="47"/>
      <c r="AR396" s="47"/>
    </row>
    <row r="397" spans="1:44" customFormat="1" ht="15" x14ac:dyDescent="0.25">
      <c r="A397" s="72"/>
      <c r="B397" s="73"/>
      <c r="C397" s="148" t="s">
        <v>87</v>
      </c>
      <c r="D397" s="148"/>
      <c r="E397" s="148"/>
      <c r="F397" s="41"/>
      <c r="G397" s="42"/>
      <c r="H397" s="42"/>
      <c r="I397" s="42"/>
      <c r="J397" s="45"/>
      <c r="K397" s="42"/>
      <c r="L397" s="74">
        <v>-25259.56</v>
      </c>
      <c r="M397" s="68"/>
      <c r="N397" s="75">
        <v>-206118.01</v>
      </c>
      <c r="R397" s="123"/>
      <c r="S397" s="126"/>
      <c r="T397" s="123"/>
      <c r="U397" s="126"/>
      <c r="AF397" s="38"/>
      <c r="AG397" s="47"/>
      <c r="AM397" s="47" t="s">
        <v>87</v>
      </c>
      <c r="AP397" s="47"/>
      <c r="AR397" s="47"/>
    </row>
    <row r="398" spans="1:44" customFormat="1" ht="23.25" x14ac:dyDescent="0.25">
      <c r="A398" s="39" t="s">
        <v>282</v>
      </c>
      <c r="B398" s="40" t="s">
        <v>268</v>
      </c>
      <c r="C398" s="148" t="s">
        <v>269</v>
      </c>
      <c r="D398" s="148"/>
      <c r="E398" s="148"/>
      <c r="F398" s="41" t="s">
        <v>176</v>
      </c>
      <c r="G398" s="42">
        <v>-945.76</v>
      </c>
      <c r="H398" s="43">
        <v>1</v>
      </c>
      <c r="I398" s="80">
        <v>-945.76</v>
      </c>
      <c r="J398" s="79">
        <v>5.5</v>
      </c>
      <c r="K398" s="42"/>
      <c r="L398" s="74">
        <v>-5201.68</v>
      </c>
      <c r="M398" s="80">
        <v>8.16</v>
      </c>
      <c r="N398" s="75">
        <v>-42445.71</v>
      </c>
      <c r="R398" s="123"/>
      <c r="S398" s="126"/>
      <c r="T398" s="123"/>
      <c r="U398" s="126"/>
      <c r="AF398" s="38"/>
      <c r="AG398" s="47" t="s">
        <v>269</v>
      </c>
      <c r="AM398" s="47"/>
      <c r="AP398" s="47"/>
      <c r="AR398" s="47"/>
    </row>
    <row r="399" spans="1:44" customFormat="1" ht="15" x14ac:dyDescent="0.25">
      <c r="A399" s="72"/>
      <c r="B399" s="73"/>
      <c r="C399" s="149" t="s">
        <v>240</v>
      </c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50"/>
      <c r="R399" s="123"/>
      <c r="S399" s="126"/>
      <c r="T399" s="123"/>
      <c r="U399" s="126"/>
      <c r="AF399" s="38"/>
      <c r="AG399" s="47"/>
      <c r="AM399" s="47"/>
      <c r="AN399" s="3" t="s">
        <v>240</v>
      </c>
      <c r="AP399" s="47"/>
      <c r="AR399" s="47"/>
    </row>
    <row r="400" spans="1:44" customFormat="1" ht="15" x14ac:dyDescent="0.25">
      <c r="A400" s="72"/>
      <c r="B400" s="73"/>
      <c r="C400" s="148" t="s">
        <v>87</v>
      </c>
      <c r="D400" s="148"/>
      <c r="E400" s="148"/>
      <c r="F400" s="41"/>
      <c r="G400" s="42"/>
      <c r="H400" s="42"/>
      <c r="I400" s="42"/>
      <c r="J400" s="45"/>
      <c r="K400" s="42"/>
      <c r="L400" s="74">
        <v>-5201.68</v>
      </c>
      <c r="M400" s="68"/>
      <c r="N400" s="75">
        <v>-42445.71</v>
      </c>
      <c r="R400" s="123"/>
      <c r="S400" s="126"/>
      <c r="T400" s="123"/>
      <c r="U400" s="126"/>
      <c r="AF400" s="38"/>
      <c r="AG400" s="47"/>
      <c r="AM400" s="47" t="s">
        <v>87</v>
      </c>
      <c r="AP400" s="47"/>
      <c r="AR400" s="47"/>
    </row>
    <row r="401" spans="1:44" customFormat="1" ht="45.75" x14ac:dyDescent="0.25">
      <c r="A401" s="39" t="s">
        <v>71</v>
      </c>
      <c r="B401" s="40" t="s">
        <v>242</v>
      </c>
      <c r="C401" s="148" t="s">
        <v>271</v>
      </c>
      <c r="D401" s="148"/>
      <c r="E401" s="148"/>
      <c r="F401" s="41" t="s">
        <v>184</v>
      </c>
      <c r="G401" s="42">
        <v>949</v>
      </c>
      <c r="H401" s="43">
        <v>1</v>
      </c>
      <c r="I401" s="43">
        <v>949</v>
      </c>
      <c r="J401" s="79">
        <v>368.67</v>
      </c>
      <c r="K401" s="44">
        <v>1.012</v>
      </c>
      <c r="L401" s="74">
        <v>354066.24</v>
      </c>
      <c r="M401" s="80">
        <v>8.16</v>
      </c>
      <c r="N401" s="75">
        <v>2889180.52</v>
      </c>
      <c r="R401" s="128"/>
      <c r="S401" s="126"/>
      <c r="T401" s="123"/>
      <c r="U401" s="126"/>
      <c r="AF401" s="38"/>
      <c r="AG401" s="47" t="s">
        <v>271</v>
      </c>
      <c r="AM401" s="47"/>
      <c r="AP401" s="47"/>
      <c r="AR401" s="47"/>
    </row>
    <row r="402" spans="1:44" customFormat="1" ht="15" x14ac:dyDescent="0.25">
      <c r="A402" s="72"/>
      <c r="B402" s="73"/>
      <c r="C402" s="149" t="s">
        <v>112</v>
      </c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50"/>
      <c r="R402" s="123"/>
      <c r="S402" s="126"/>
      <c r="T402" s="123"/>
      <c r="U402" s="126"/>
      <c r="AF402" s="38"/>
      <c r="AG402" s="47"/>
      <c r="AM402" s="47"/>
      <c r="AN402" s="3" t="s">
        <v>112</v>
      </c>
      <c r="AP402" s="47"/>
      <c r="AR402" s="47"/>
    </row>
    <row r="403" spans="1:44" customFormat="1" ht="15" x14ac:dyDescent="0.25">
      <c r="A403" s="48"/>
      <c r="B403" s="49"/>
      <c r="C403" s="149" t="s">
        <v>283</v>
      </c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50"/>
      <c r="R403" s="123"/>
      <c r="S403" s="126"/>
      <c r="T403" s="123"/>
      <c r="U403" s="126"/>
      <c r="AF403" s="38"/>
      <c r="AG403" s="47"/>
      <c r="AH403" s="3" t="s">
        <v>283</v>
      </c>
      <c r="AM403" s="47"/>
      <c r="AP403" s="47"/>
      <c r="AR403" s="47"/>
    </row>
    <row r="404" spans="1:44" customFormat="1" ht="15" x14ac:dyDescent="0.25">
      <c r="A404" s="48"/>
      <c r="B404" s="49"/>
      <c r="C404" s="149" t="s">
        <v>272</v>
      </c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50"/>
      <c r="R404" s="123"/>
      <c r="S404" s="126"/>
      <c r="T404" s="123"/>
      <c r="U404" s="126"/>
      <c r="AF404" s="38"/>
      <c r="AG404" s="47"/>
      <c r="AM404" s="47"/>
      <c r="AO404" s="3" t="s">
        <v>272</v>
      </c>
      <c r="AP404" s="47"/>
      <c r="AR404" s="47"/>
    </row>
    <row r="405" spans="1:44" customFormat="1" ht="15" x14ac:dyDescent="0.25">
      <c r="A405" s="50"/>
      <c r="B405" s="51"/>
      <c r="C405" s="155" t="s">
        <v>142</v>
      </c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6"/>
      <c r="R405" s="123"/>
      <c r="S405" s="126"/>
      <c r="T405" s="123"/>
      <c r="U405" s="126"/>
      <c r="AF405" s="38"/>
      <c r="AG405" s="47"/>
      <c r="AI405" s="3" t="s">
        <v>142</v>
      </c>
      <c r="AM405" s="47"/>
      <c r="AP405" s="47"/>
      <c r="AR405" s="47"/>
    </row>
    <row r="406" spans="1:44" customFormat="1" ht="15" x14ac:dyDescent="0.25">
      <c r="A406" s="72"/>
      <c r="B406" s="73"/>
      <c r="C406" s="148" t="s">
        <v>87</v>
      </c>
      <c r="D406" s="148"/>
      <c r="E406" s="148"/>
      <c r="F406" s="41"/>
      <c r="G406" s="42"/>
      <c r="H406" s="42"/>
      <c r="I406" s="42"/>
      <c r="J406" s="45"/>
      <c r="K406" s="42"/>
      <c r="L406" s="74">
        <v>354066.24</v>
      </c>
      <c r="M406" s="68"/>
      <c r="N406" s="75">
        <v>2889180.52</v>
      </c>
      <c r="R406" s="128"/>
      <c r="S406" s="129"/>
      <c r="T406" s="127">
        <v>1</v>
      </c>
      <c r="U406" s="126">
        <f>N406*T406</f>
        <v>2889180.52</v>
      </c>
      <c r="AF406" s="38"/>
      <c r="AG406" s="47"/>
      <c r="AM406" s="47" t="s">
        <v>87</v>
      </c>
      <c r="AP406" s="47"/>
      <c r="AR406" s="47"/>
    </row>
    <row r="407" spans="1:44" customFormat="1" ht="45.75" x14ac:dyDescent="0.25">
      <c r="A407" s="39" t="s">
        <v>284</v>
      </c>
      <c r="B407" s="40" t="s">
        <v>285</v>
      </c>
      <c r="C407" s="148" t="s">
        <v>286</v>
      </c>
      <c r="D407" s="148"/>
      <c r="E407" s="148"/>
      <c r="F407" s="41" t="s">
        <v>188</v>
      </c>
      <c r="G407" s="42">
        <v>0.68799999999999994</v>
      </c>
      <c r="H407" s="43">
        <v>1</v>
      </c>
      <c r="I407" s="44">
        <v>0.68799999999999994</v>
      </c>
      <c r="J407" s="45"/>
      <c r="K407" s="42"/>
      <c r="L407" s="45"/>
      <c r="M407" s="42"/>
      <c r="N407" s="46"/>
      <c r="R407" s="123"/>
      <c r="S407" s="126"/>
      <c r="T407" s="123"/>
      <c r="U407" s="126"/>
      <c r="AF407" s="38"/>
      <c r="AG407" s="47" t="s">
        <v>286</v>
      </c>
      <c r="AM407" s="47"/>
      <c r="AP407" s="47"/>
      <c r="AR407" s="47"/>
    </row>
    <row r="408" spans="1:44" customFormat="1" ht="15" x14ac:dyDescent="0.25">
      <c r="A408" s="48"/>
      <c r="B408" s="49"/>
      <c r="C408" s="149" t="s">
        <v>287</v>
      </c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50"/>
      <c r="R408" s="123"/>
      <c r="S408" s="126"/>
      <c r="T408" s="123"/>
      <c r="U408" s="126"/>
      <c r="AF408" s="38"/>
      <c r="AG408" s="47"/>
      <c r="AH408" s="3" t="s">
        <v>287</v>
      </c>
      <c r="AM408" s="47"/>
      <c r="AP408" s="47"/>
      <c r="AR408" s="47"/>
    </row>
    <row r="409" spans="1:44" customFormat="1" ht="23.25" x14ac:dyDescent="0.25">
      <c r="A409" s="50"/>
      <c r="B409" s="51" t="s">
        <v>65</v>
      </c>
      <c r="C409" s="155" t="s">
        <v>66</v>
      </c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6"/>
      <c r="R409" s="123"/>
      <c r="S409" s="126"/>
      <c r="T409" s="123"/>
      <c r="U409" s="126"/>
      <c r="AF409" s="38"/>
      <c r="AG409" s="47"/>
      <c r="AI409" s="3" t="s">
        <v>66</v>
      </c>
      <c r="AM409" s="47"/>
      <c r="AP409" s="47"/>
      <c r="AR409" s="47"/>
    </row>
    <row r="410" spans="1:44" customFormat="1" ht="68.25" x14ac:dyDescent="0.25">
      <c r="A410" s="50"/>
      <c r="B410" s="51" t="s">
        <v>67</v>
      </c>
      <c r="C410" s="155" t="s">
        <v>68</v>
      </c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6"/>
      <c r="R410" s="123"/>
      <c r="S410" s="126"/>
      <c r="T410" s="123"/>
      <c r="U410" s="126"/>
      <c r="AF410" s="38"/>
      <c r="AG410" s="47"/>
      <c r="AI410" s="3" t="s">
        <v>68</v>
      </c>
      <c r="AM410" s="47"/>
      <c r="AP410" s="47"/>
      <c r="AR410" s="47"/>
    </row>
    <row r="411" spans="1:44" customFormat="1" ht="15" x14ac:dyDescent="0.25">
      <c r="A411" s="52"/>
      <c r="B411" s="51" t="s">
        <v>69</v>
      </c>
      <c r="C411" s="149" t="s">
        <v>70</v>
      </c>
      <c r="D411" s="149"/>
      <c r="E411" s="149"/>
      <c r="F411" s="53"/>
      <c r="G411" s="54"/>
      <c r="H411" s="54"/>
      <c r="I411" s="54"/>
      <c r="J411" s="59">
        <v>9218</v>
      </c>
      <c r="K411" s="78">
        <v>1.3225</v>
      </c>
      <c r="L411" s="59">
        <v>8387.27</v>
      </c>
      <c r="M411" s="57">
        <v>44.77</v>
      </c>
      <c r="N411" s="58">
        <v>375498.08</v>
      </c>
      <c r="R411" s="123"/>
      <c r="S411" s="126"/>
      <c r="T411" s="123"/>
      <c r="U411" s="126"/>
      <c r="AF411" s="38"/>
      <c r="AG411" s="47"/>
      <c r="AJ411" s="3" t="s">
        <v>70</v>
      </c>
      <c r="AM411" s="47"/>
      <c r="AP411" s="47"/>
      <c r="AR411" s="47"/>
    </row>
    <row r="412" spans="1:44" customFormat="1" ht="15" x14ac:dyDescent="0.25">
      <c r="A412" s="52"/>
      <c r="B412" s="51" t="s">
        <v>71</v>
      </c>
      <c r="C412" s="149" t="s">
        <v>72</v>
      </c>
      <c r="D412" s="149"/>
      <c r="E412" s="149"/>
      <c r="F412" s="53"/>
      <c r="G412" s="54"/>
      <c r="H412" s="54"/>
      <c r="I412" s="54"/>
      <c r="J412" s="59">
        <v>40105.1</v>
      </c>
      <c r="K412" s="78">
        <v>1.4375</v>
      </c>
      <c r="L412" s="59">
        <v>39663.94</v>
      </c>
      <c r="M412" s="57">
        <v>13.24</v>
      </c>
      <c r="N412" s="58">
        <v>525150.56999999995</v>
      </c>
      <c r="R412" s="123"/>
      <c r="S412" s="126"/>
      <c r="T412" s="123"/>
      <c r="U412" s="126"/>
      <c r="AF412" s="38"/>
      <c r="AG412" s="47"/>
      <c r="AJ412" s="3" t="s">
        <v>72</v>
      </c>
      <c r="AM412" s="47"/>
      <c r="AP412" s="47"/>
      <c r="AR412" s="47"/>
    </row>
    <row r="413" spans="1:44" customFormat="1" ht="15" x14ac:dyDescent="0.25">
      <c r="A413" s="52"/>
      <c r="B413" s="51" t="s">
        <v>73</v>
      </c>
      <c r="C413" s="149" t="s">
        <v>74</v>
      </c>
      <c r="D413" s="149"/>
      <c r="E413" s="149"/>
      <c r="F413" s="53"/>
      <c r="G413" s="54"/>
      <c r="H413" s="54"/>
      <c r="I413" s="54"/>
      <c r="J413" s="59">
        <v>2629.93</v>
      </c>
      <c r="K413" s="78">
        <v>1.4375</v>
      </c>
      <c r="L413" s="59">
        <v>2601</v>
      </c>
      <c r="M413" s="57">
        <v>44.77</v>
      </c>
      <c r="N413" s="58">
        <v>116446.77</v>
      </c>
      <c r="R413" s="123"/>
      <c r="S413" s="126"/>
      <c r="T413" s="123"/>
      <c r="U413" s="126"/>
      <c r="AF413" s="38"/>
      <c r="AG413" s="47"/>
      <c r="AJ413" s="3" t="s">
        <v>74</v>
      </c>
      <c r="AM413" s="47"/>
      <c r="AP413" s="47"/>
      <c r="AR413" s="47"/>
    </row>
    <row r="414" spans="1:44" customFormat="1" ht="15" x14ac:dyDescent="0.25">
      <c r="A414" s="52"/>
      <c r="B414" s="51" t="s">
        <v>75</v>
      </c>
      <c r="C414" s="149" t="s">
        <v>76</v>
      </c>
      <c r="D414" s="149"/>
      <c r="E414" s="149"/>
      <c r="F414" s="53"/>
      <c r="G414" s="54"/>
      <c r="H414" s="54"/>
      <c r="I414" s="54"/>
      <c r="J414" s="59">
        <v>1477980.73</v>
      </c>
      <c r="K414" s="54"/>
      <c r="L414" s="59">
        <v>1016850.74</v>
      </c>
      <c r="M414" s="57">
        <v>8.16</v>
      </c>
      <c r="N414" s="58">
        <v>8297502.04</v>
      </c>
      <c r="R414" s="123"/>
      <c r="S414" s="126"/>
      <c r="T414" s="123"/>
      <c r="U414" s="126"/>
      <c r="AF414" s="38"/>
      <c r="AG414" s="47"/>
      <c r="AJ414" s="3" t="s">
        <v>76</v>
      </c>
      <c r="AM414" s="47"/>
      <c r="AP414" s="47"/>
      <c r="AR414" s="47"/>
    </row>
    <row r="415" spans="1:44" customFormat="1" ht="15" x14ac:dyDescent="0.25">
      <c r="A415" s="61"/>
      <c r="B415" s="51"/>
      <c r="C415" s="149" t="s">
        <v>77</v>
      </c>
      <c r="D415" s="149"/>
      <c r="E415" s="149"/>
      <c r="F415" s="53" t="s">
        <v>78</v>
      </c>
      <c r="G415" s="71">
        <v>1100</v>
      </c>
      <c r="H415" s="78">
        <v>1.3225</v>
      </c>
      <c r="I415" s="56">
        <v>1000.8680000000001</v>
      </c>
      <c r="J415" s="64"/>
      <c r="K415" s="54"/>
      <c r="L415" s="64"/>
      <c r="M415" s="54"/>
      <c r="N415" s="65"/>
      <c r="R415" s="123"/>
      <c r="S415" s="126"/>
      <c r="T415" s="123"/>
      <c r="U415" s="126"/>
      <c r="AF415" s="38"/>
      <c r="AG415" s="47"/>
      <c r="AK415" s="3" t="s">
        <v>77</v>
      </c>
      <c r="AM415" s="47"/>
      <c r="AP415" s="47"/>
      <c r="AR415" s="47"/>
    </row>
    <row r="416" spans="1:44" customFormat="1" ht="15" x14ac:dyDescent="0.25">
      <c r="A416" s="61"/>
      <c r="B416" s="51"/>
      <c r="C416" s="149" t="s">
        <v>79</v>
      </c>
      <c r="D416" s="149"/>
      <c r="E416" s="149"/>
      <c r="F416" s="53" t="s">
        <v>78</v>
      </c>
      <c r="G416" s="57">
        <v>213.68</v>
      </c>
      <c r="H416" s="78">
        <v>1.4375</v>
      </c>
      <c r="I416" s="66">
        <v>211.32952</v>
      </c>
      <c r="J416" s="64"/>
      <c r="K416" s="54"/>
      <c r="L416" s="64"/>
      <c r="M416" s="54"/>
      <c r="N416" s="65"/>
      <c r="R416" s="123"/>
      <c r="S416" s="126"/>
      <c r="T416" s="123"/>
      <c r="U416" s="126"/>
      <c r="AF416" s="38"/>
      <c r="AG416" s="47"/>
      <c r="AK416" s="3" t="s">
        <v>79</v>
      </c>
      <c r="AM416" s="47"/>
      <c r="AP416" s="47"/>
      <c r="AR416" s="47"/>
    </row>
    <row r="417" spans="1:44" customFormat="1" ht="15" x14ac:dyDescent="0.25">
      <c r="A417" s="52"/>
      <c r="B417" s="51"/>
      <c r="C417" s="154" t="s">
        <v>80</v>
      </c>
      <c r="D417" s="154"/>
      <c r="E417" s="154"/>
      <c r="F417" s="67"/>
      <c r="G417" s="68"/>
      <c r="H417" s="68"/>
      <c r="I417" s="68"/>
      <c r="J417" s="69">
        <v>1527303.83</v>
      </c>
      <c r="K417" s="68"/>
      <c r="L417" s="69">
        <v>1064901.95</v>
      </c>
      <c r="M417" s="68"/>
      <c r="N417" s="70">
        <v>9198150.6899999995</v>
      </c>
      <c r="R417" s="123"/>
      <c r="S417" s="126"/>
      <c r="T417" s="123"/>
      <c r="U417" s="126"/>
      <c r="AF417" s="38"/>
      <c r="AG417" s="47"/>
      <c r="AL417" s="3" t="s">
        <v>80</v>
      </c>
      <c r="AM417" s="47"/>
      <c r="AP417" s="47"/>
      <c r="AR417" s="47"/>
    </row>
    <row r="418" spans="1:44" customFormat="1" ht="15" x14ac:dyDescent="0.25">
      <c r="A418" s="61"/>
      <c r="B418" s="51"/>
      <c r="C418" s="149" t="s">
        <v>81</v>
      </c>
      <c r="D418" s="149"/>
      <c r="E418" s="149"/>
      <c r="F418" s="53"/>
      <c r="G418" s="54"/>
      <c r="H418" s="54"/>
      <c r="I418" s="54"/>
      <c r="J418" s="64"/>
      <c r="K418" s="54"/>
      <c r="L418" s="59">
        <v>10988.27</v>
      </c>
      <c r="M418" s="54"/>
      <c r="N418" s="58">
        <v>491944.85</v>
      </c>
      <c r="R418" s="123"/>
      <c r="S418" s="126"/>
      <c r="T418" s="123"/>
      <c r="U418" s="126"/>
      <c r="AF418" s="38"/>
      <c r="AG418" s="47"/>
      <c r="AK418" s="3" t="s">
        <v>81</v>
      </c>
      <c r="AM418" s="47"/>
      <c r="AP418" s="47"/>
      <c r="AR418" s="47"/>
    </row>
    <row r="419" spans="1:44" customFormat="1" ht="22.5" x14ac:dyDescent="0.25">
      <c r="A419" s="61"/>
      <c r="B419" s="51" t="s">
        <v>177</v>
      </c>
      <c r="C419" s="149" t="s">
        <v>178</v>
      </c>
      <c r="D419" s="149"/>
      <c r="E419" s="149"/>
      <c r="F419" s="53" t="s">
        <v>84</v>
      </c>
      <c r="G419" s="71">
        <v>109</v>
      </c>
      <c r="H419" s="54"/>
      <c r="I419" s="71">
        <v>109</v>
      </c>
      <c r="J419" s="64"/>
      <c r="K419" s="54"/>
      <c r="L419" s="59">
        <v>11977.21</v>
      </c>
      <c r="M419" s="54"/>
      <c r="N419" s="58">
        <v>536219.89</v>
      </c>
      <c r="R419" s="123"/>
      <c r="S419" s="126"/>
      <c r="T419" s="123"/>
      <c r="U419" s="126"/>
      <c r="AF419" s="38"/>
      <c r="AG419" s="47"/>
      <c r="AK419" s="3" t="s">
        <v>178</v>
      </c>
      <c r="AM419" s="47"/>
      <c r="AP419" s="47"/>
      <c r="AR419" s="47"/>
    </row>
    <row r="420" spans="1:44" customFormat="1" ht="45" x14ac:dyDescent="0.25">
      <c r="A420" s="61"/>
      <c r="B420" s="51" t="s">
        <v>179</v>
      </c>
      <c r="C420" s="149" t="s">
        <v>180</v>
      </c>
      <c r="D420" s="149"/>
      <c r="E420" s="149"/>
      <c r="F420" s="53" t="s">
        <v>84</v>
      </c>
      <c r="G420" s="71">
        <v>65</v>
      </c>
      <c r="H420" s="57">
        <v>0.85</v>
      </c>
      <c r="I420" s="57">
        <v>55.25</v>
      </c>
      <c r="J420" s="64"/>
      <c r="K420" s="54"/>
      <c r="L420" s="59">
        <v>6071.02</v>
      </c>
      <c r="M420" s="54"/>
      <c r="N420" s="58">
        <v>271799.53000000003</v>
      </c>
      <c r="R420" s="123"/>
      <c r="S420" s="126"/>
      <c r="T420" s="123"/>
      <c r="U420" s="126"/>
      <c r="AF420" s="38"/>
      <c r="AG420" s="47"/>
      <c r="AK420" s="3" t="s">
        <v>180</v>
      </c>
      <c r="AM420" s="47"/>
      <c r="AP420" s="47"/>
      <c r="AR420" s="47"/>
    </row>
    <row r="421" spans="1:44" customFormat="1" ht="15" x14ac:dyDescent="0.25">
      <c r="A421" s="72"/>
      <c r="B421" s="73"/>
      <c r="C421" s="148" t="s">
        <v>87</v>
      </c>
      <c r="D421" s="148"/>
      <c r="E421" s="148"/>
      <c r="F421" s="41"/>
      <c r="G421" s="42"/>
      <c r="H421" s="42"/>
      <c r="I421" s="42"/>
      <c r="J421" s="45"/>
      <c r="K421" s="42"/>
      <c r="L421" s="74">
        <v>1082950.18</v>
      </c>
      <c r="M421" s="68"/>
      <c r="N421" s="75">
        <v>10006170.109999999</v>
      </c>
      <c r="R421" s="123"/>
      <c r="S421" s="126"/>
      <c r="T421" s="123"/>
      <c r="U421" s="126"/>
      <c r="AF421" s="38"/>
      <c r="AG421" s="47"/>
      <c r="AM421" s="47" t="s">
        <v>87</v>
      </c>
      <c r="AP421" s="47"/>
      <c r="AR421" s="47"/>
    </row>
    <row r="422" spans="1:44" customFormat="1" ht="15" x14ac:dyDescent="0.25">
      <c r="A422" s="39" t="s">
        <v>288</v>
      </c>
      <c r="B422" s="40" t="s">
        <v>237</v>
      </c>
      <c r="C422" s="148" t="s">
        <v>238</v>
      </c>
      <c r="D422" s="148"/>
      <c r="E422" s="148"/>
      <c r="F422" s="41" t="s">
        <v>239</v>
      </c>
      <c r="G422" s="42">
        <v>-1376</v>
      </c>
      <c r="H422" s="43">
        <v>1</v>
      </c>
      <c r="I422" s="43">
        <v>-1376</v>
      </c>
      <c r="J422" s="79">
        <v>351.2</v>
      </c>
      <c r="K422" s="42"/>
      <c r="L422" s="74">
        <v>-483251.20000000001</v>
      </c>
      <c r="M422" s="80">
        <v>8.16</v>
      </c>
      <c r="N422" s="75">
        <v>-3943329.79</v>
      </c>
      <c r="R422" s="123"/>
      <c r="S422" s="126"/>
      <c r="T422" s="123"/>
      <c r="U422" s="126"/>
      <c r="AF422" s="38"/>
      <c r="AG422" s="47" t="s">
        <v>238</v>
      </c>
      <c r="AM422" s="47"/>
      <c r="AP422" s="47"/>
      <c r="AR422" s="47"/>
    </row>
    <row r="423" spans="1:44" customFormat="1" ht="15" x14ac:dyDescent="0.25">
      <c r="A423" s="72"/>
      <c r="B423" s="73"/>
      <c r="C423" s="149" t="s">
        <v>240</v>
      </c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50"/>
      <c r="R423" s="123"/>
      <c r="S423" s="126"/>
      <c r="T423" s="123"/>
      <c r="U423" s="126"/>
      <c r="AF423" s="38"/>
      <c r="AG423" s="47"/>
      <c r="AM423" s="47"/>
      <c r="AN423" s="3" t="s">
        <v>240</v>
      </c>
      <c r="AP423" s="47"/>
      <c r="AR423" s="47"/>
    </row>
    <row r="424" spans="1:44" customFormat="1" ht="15" x14ac:dyDescent="0.25">
      <c r="A424" s="72"/>
      <c r="B424" s="73"/>
      <c r="C424" s="148" t="s">
        <v>87</v>
      </c>
      <c r="D424" s="148"/>
      <c r="E424" s="148"/>
      <c r="F424" s="41"/>
      <c r="G424" s="42"/>
      <c r="H424" s="42"/>
      <c r="I424" s="42"/>
      <c r="J424" s="45"/>
      <c r="K424" s="42"/>
      <c r="L424" s="74">
        <v>-483251.20000000001</v>
      </c>
      <c r="M424" s="68"/>
      <c r="N424" s="75">
        <v>-3943329.79</v>
      </c>
      <c r="R424" s="123"/>
      <c r="S424" s="126"/>
      <c r="T424" s="123"/>
      <c r="U424" s="126"/>
      <c r="AF424" s="38"/>
      <c r="AG424" s="47"/>
      <c r="AM424" s="47" t="s">
        <v>87</v>
      </c>
      <c r="AP424" s="47"/>
      <c r="AR424" s="47"/>
    </row>
    <row r="425" spans="1:44" customFormat="1" ht="22.5" x14ac:dyDescent="0.25">
      <c r="A425" s="39" t="s">
        <v>289</v>
      </c>
      <c r="B425" s="40" t="s">
        <v>242</v>
      </c>
      <c r="C425" s="148" t="s">
        <v>290</v>
      </c>
      <c r="D425" s="148"/>
      <c r="E425" s="148"/>
      <c r="F425" s="41" t="s">
        <v>244</v>
      </c>
      <c r="G425" s="42">
        <v>89.21</v>
      </c>
      <c r="H425" s="43">
        <v>1</v>
      </c>
      <c r="I425" s="80">
        <v>89.21</v>
      </c>
      <c r="J425" s="74">
        <v>16758.580000000002</v>
      </c>
      <c r="K425" s="44">
        <v>1.012</v>
      </c>
      <c r="L425" s="74">
        <v>1512973.32</v>
      </c>
      <c r="M425" s="80">
        <v>8.16</v>
      </c>
      <c r="N425" s="75">
        <v>12345862.289999999</v>
      </c>
      <c r="R425" s="123"/>
      <c r="S425" s="126"/>
      <c r="T425" s="123"/>
      <c r="U425" s="126"/>
      <c r="AF425" s="38"/>
      <c r="AG425" s="47" t="s">
        <v>290</v>
      </c>
      <c r="AM425" s="47"/>
      <c r="AP425" s="47"/>
      <c r="AR425" s="47"/>
    </row>
    <row r="426" spans="1:44" customFormat="1" ht="15" x14ac:dyDescent="0.25">
      <c r="A426" s="72"/>
      <c r="B426" s="73"/>
      <c r="C426" s="149" t="s">
        <v>112</v>
      </c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50"/>
      <c r="R426" s="123"/>
      <c r="S426" s="126"/>
      <c r="T426" s="123"/>
      <c r="U426" s="126"/>
      <c r="AF426" s="38"/>
      <c r="AG426" s="47"/>
      <c r="AM426" s="47"/>
      <c r="AN426" s="3" t="s">
        <v>112</v>
      </c>
      <c r="AP426" s="47"/>
      <c r="AR426" s="47"/>
    </row>
    <row r="427" spans="1:44" customFormat="1" ht="15" x14ac:dyDescent="0.25">
      <c r="A427" s="48"/>
      <c r="B427" s="49"/>
      <c r="C427" s="149" t="s">
        <v>291</v>
      </c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50"/>
      <c r="R427" s="123"/>
      <c r="S427" s="126"/>
      <c r="T427" s="123"/>
      <c r="U427" s="126"/>
      <c r="AF427" s="38"/>
      <c r="AG427" s="47"/>
      <c r="AH427" s="3" t="s">
        <v>291</v>
      </c>
      <c r="AM427" s="47"/>
      <c r="AP427" s="47"/>
      <c r="AR427" s="47"/>
    </row>
    <row r="428" spans="1:44" customFormat="1" ht="15" x14ac:dyDescent="0.25">
      <c r="A428" s="48"/>
      <c r="B428" s="49"/>
      <c r="C428" s="149" t="s">
        <v>246</v>
      </c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50"/>
      <c r="R428" s="123"/>
      <c r="S428" s="126"/>
      <c r="T428" s="123"/>
      <c r="U428" s="126"/>
      <c r="AF428" s="38"/>
      <c r="AG428" s="47"/>
      <c r="AM428" s="47"/>
      <c r="AO428" s="3" t="s">
        <v>246</v>
      </c>
      <c r="AP428" s="47"/>
      <c r="AR428" s="47"/>
    </row>
    <row r="429" spans="1:44" customFormat="1" ht="15" x14ac:dyDescent="0.25">
      <c r="A429" s="50"/>
      <c r="B429" s="51"/>
      <c r="C429" s="155" t="s">
        <v>142</v>
      </c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6"/>
      <c r="R429" s="123"/>
      <c r="S429" s="126"/>
      <c r="T429" s="123"/>
      <c r="U429" s="126"/>
      <c r="AF429" s="38"/>
      <c r="AG429" s="47"/>
      <c r="AI429" s="3" t="s">
        <v>142</v>
      </c>
      <c r="AM429" s="47"/>
      <c r="AP429" s="47"/>
      <c r="AR429" s="47"/>
    </row>
    <row r="430" spans="1:44" customFormat="1" ht="15" x14ac:dyDescent="0.25">
      <c r="A430" s="72"/>
      <c r="B430" s="73"/>
      <c r="C430" s="148" t="s">
        <v>87</v>
      </c>
      <c r="D430" s="148"/>
      <c r="E430" s="148"/>
      <c r="F430" s="41"/>
      <c r="G430" s="42"/>
      <c r="H430" s="42"/>
      <c r="I430" s="42"/>
      <c r="J430" s="45"/>
      <c r="K430" s="42"/>
      <c r="L430" s="74">
        <v>1512973.32</v>
      </c>
      <c r="M430" s="68"/>
      <c r="N430" s="75">
        <v>12345862.289999999</v>
      </c>
      <c r="R430" s="128"/>
      <c r="S430" s="129"/>
      <c r="T430" s="127">
        <v>1</v>
      </c>
      <c r="U430" s="126">
        <f>N430*T430</f>
        <v>12345862.289999999</v>
      </c>
      <c r="AF430" s="38"/>
      <c r="AG430" s="47"/>
      <c r="AM430" s="47" t="s">
        <v>87</v>
      </c>
      <c r="AP430" s="47"/>
      <c r="AR430" s="47"/>
    </row>
    <row r="431" spans="1:44" customFormat="1" ht="23.25" x14ac:dyDescent="0.25">
      <c r="A431" s="39" t="s">
        <v>292</v>
      </c>
      <c r="B431" s="40" t="s">
        <v>293</v>
      </c>
      <c r="C431" s="148" t="s">
        <v>294</v>
      </c>
      <c r="D431" s="148"/>
      <c r="E431" s="148"/>
      <c r="F431" s="41" t="s">
        <v>176</v>
      </c>
      <c r="G431" s="42">
        <v>-1266</v>
      </c>
      <c r="H431" s="43">
        <v>1</v>
      </c>
      <c r="I431" s="43">
        <v>-1266</v>
      </c>
      <c r="J431" s="79">
        <v>188.1</v>
      </c>
      <c r="K431" s="42"/>
      <c r="L431" s="74">
        <v>-238134.6</v>
      </c>
      <c r="M431" s="80">
        <v>8.16</v>
      </c>
      <c r="N431" s="75">
        <v>-1943178.34</v>
      </c>
      <c r="R431" s="123"/>
      <c r="S431" s="126"/>
      <c r="T431" s="123"/>
      <c r="U431" s="126"/>
      <c r="AF431" s="38"/>
      <c r="AG431" s="47" t="s">
        <v>294</v>
      </c>
      <c r="AM431" s="47"/>
      <c r="AP431" s="47"/>
      <c r="AR431" s="47"/>
    </row>
    <row r="432" spans="1:44" customFormat="1" ht="15" x14ac:dyDescent="0.25">
      <c r="A432" s="72"/>
      <c r="B432" s="73"/>
      <c r="C432" s="149" t="s">
        <v>240</v>
      </c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50"/>
      <c r="R432" s="123"/>
      <c r="S432" s="126"/>
      <c r="T432" s="123"/>
      <c r="U432" s="126"/>
      <c r="AF432" s="38"/>
      <c r="AG432" s="47"/>
      <c r="AM432" s="47"/>
      <c r="AN432" s="3" t="s">
        <v>240</v>
      </c>
      <c r="AP432" s="47"/>
      <c r="AR432" s="47"/>
    </row>
    <row r="433" spans="1:44" customFormat="1" ht="15" x14ac:dyDescent="0.25">
      <c r="A433" s="72"/>
      <c r="B433" s="73"/>
      <c r="C433" s="148" t="s">
        <v>87</v>
      </c>
      <c r="D433" s="148"/>
      <c r="E433" s="148"/>
      <c r="F433" s="41"/>
      <c r="G433" s="42"/>
      <c r="H433" s="42"/>
      <c r="I433" s="42"/>
      <c r="J433" s="45"/>
      <c r="K433" s="42"/>
      <c r="L433" s="74">
        <v>-238134.6</v>
      </c>
      <c r="M433" s="68"/>
      <c r="N433" s="75">
        <v>-1943178.34</v>
      </c>
      <c r="R433" s="123"/>
      <c r="S433" s="126"/>
      <c r="T433" s="123"/>
      <c r="U433" s="126"/>
      <c r="AF433" s="38"/>
      <c r="AG433" s="47"/>
      <c r="AM433" s="47" t="s">
        <v>87</v>
      </c>
      <c r="AP433" s="47"/>
      <c r="AR433" s="47"/>
    </row>
    <row r="434" spans="1:44" customFormat="1" ht="34.5" x14ac:dyDescent="0.25">
      <c r="A434" s="39" t="s">
        <v>295</v>
      </c>
      <c r="B434" s="40" t="s">
        <v>242</v>
      </c>
      <c r="C434" s="148" t="s">
        <v>296</v>
      </c>
      <c r="D434" s="148"/>
      <c r="E434" s="148"/>
      <c r="F434" s="41" t="s">
        <v>176</v>
      </c>
      <c r="G434" s="42">
        <v>1274</v>
      </c>
      <c r="H434" s="43">
        <v>1</v>
      </c>
      <c r="I434" s="43">
        <v>1274</v>
      </c>
      <c r="J434" s="79">
        <v>464.46</v>
      </c>
      <c r="K434" s="44">
        <v>1.012</v>
      </c>
      <c r="L434" s="74">
        <v>598822.69999999995</v>
      </c>
      <c r="M434" s="80">
        <v>8.16</v>
      </c>
      <c r="N434" s="75">
        <v>4886393.2300000004</v>
      </c>
      <c r="R434" s="128"/>
      <c r="S434" s="126"/>
      <c r="T434" s="123"/>
      <c r="U434" s="126"/>
      <c r="AF434" s="38"/>
      <c r="AG434" s="47" t="s">
        <v>296</v>
      </c>
      <c r="AM434" s="47"/>
      <c r="AP434" s="47"/>
      <c r="AR434" s="47"/>
    </row>
    <row r="435" spans="1:44" customFormat="1" ht="15" x14ac:dyDescent="0.25">
      <c r="A435" s="72"/>
      <c r="B435" s="73"/>
      <c r="C435" s="149" t="s">
        <v>112</v>
      </c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50"/>
      <c r="R435" s="123"/>
      <c r="S435" s="126"/>
      <c r="T435" s="123"/>
      <c r="U435" s="126"/>
      <c r="AF435" s="38"/>
      <c r="AG435" s="47"/>
      <c r="AM435" s="47"/>
      <c r="AN435" s="3" t="s">
        <v>112</v>
      </c>
      <c r="AP435" s="47"/>
      <c r="AR435" s="47"/>
    </row>
    <row r="436" spans="1:44" customFormat="1" ht="15" x14ac:dyDescent="0.25">
      <c r="A436" s="48"/>
      <c r="B436" s="49"/>
      <c r="C436" s="149" t="s">
        <v>297</v>
      </c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50"/>
      <c r="R436" s="123"/>
      <c r="S436" s="126"/>
      <c r="T436" s="123"/>
      <c r="U436" s="126"/>
      <c r="AF436" s="38"/>
      <c r="AG436" s="47"/>
      <c r="AM436" s="47"/>
      <c r="AO436" s="3" t="s">
        <v>297</v>
      </c>
      <c r="AP436" s="47"/>
      <c r="AR436" s="47"/>
    </row>
    <row r="437" spans="1:44" customFormat="1" ht="15" x14ac:dyDescent="0.25">
      <c r="A437" s="50"/>
      <c r="B437" s="51"/>
      <c r="C437" s="155" t="s">
        <v>142</v>
      </c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6"/>
      <c r="R437" s="123"/>
      <c r="S437" s="126"/>
      <c r="T437" s="123"/>
      <c r="U437" s="126"/>
      <c r="AF437" s="38"/>
      <c r="AG437" s="47"/>
      <c r="AI437" s="3" t="s">
        <v>142</v>
      </c>
      <c r="AM437" s="47"/>
      <c r="AP437" s="47"/>
      <c r="AR437" s="47"/>
    </row>
    <row r="438" spans="1:44" customFormat="1" ht="15" x14ac:dyDescent="0.25">
      <c r="A438" s="72"/>
      <c r="B438" s="73"/>
      <c r="C438" s="148" t="s">
        <v>87</v>
      </c>
      <c r="D438" s="148"/>
      <c r="E438" s="148"/>
      <c r="F438" s="41"/>
      <c r="G438" s="42"/>
      <c r="H438" s="42"/>
      <c r="I438" s="42"/>
      <c r="J438" s="45"/>
      <c r="K438" s="42"/>
      <c r="L438" s="74">
        <v>598822.69999999995</v>
      </c>
      <c r="M438" s="68"/>
      <c r="N438" s="75">
        <v>4886393.2300000004</v>
      </c>
      <c r="R438" s="128"/>
      <c r="S438" s="129"/>
      <c r="T438" s="127">
        <v>1</v>
      </c>
      <c r="U438" s="126">
        <f>N438*T438</f>
        <v>4886393.2300000004</v>
      </c>
      <c r="AF438" s="38"/>
      <c r="AG438" s="47"/>
      <c r="AM438" s="47" t="s">
        <v>87</v>
      </c>
      <c r="AP438" s="47"/>
      <c r="AR438" s="47"/>
    </row>
    <row r="439" spans="1:44" customFormat="1" ht="15" x14ac:dyDescent="0.25">
      <c r="A439" s="39" t="s">
        <v>298</v>
      </c>
      <c r="B439" s="40" t="s">
        <v>253</v>
      </c>
      <c r="C439" s="148" t="s">
        <v>254</v>
      </c>
      <c r="D439" s="148"/>
      <c r="E439" s="148"/>
      <c r="F439" s="41" t="s">
        <v>176</v>
      </c>
      <c r="G439" s="42">
        <v>-220</v>
      </c>
      <c r="H439" s="43">
        <v>1</v>
      </c>
      <c r="I439" s="43">
        <v>-220</v>
      </c>
      <c r="J439" s="79">
        <v>145.30000000000001</v>
      </c>
      <c r="K439" s="42"/>
      <c r="L439" s="74">
        <v>-31966</v>
      </c>
      <c r="M439" s="80">
        <v>8.16</v>
      </c>
      <c r="N439" s="75">
        <v>-260842.56</v>
      </c>
      <c r="R439" s="123"/>
      <c r="S439" s="126"/>
      <c r="T439" s="123"/>
      <c r="U439" s="126"/>
      <c r="AF439" s="38"/>
      <c r="AG439" s="47" t="s">
        <v>254</v>
      </c>
      <c r="AM439" s="47"/>
      <c r="AP439" s="47"/>
      <c r="AR439" s="47"/>
    </row>
    <row r="440" spans="1:44" customFormat="1" ht="15" x14ac:dyDescent="0.25">
      <c r="A440" s="72"/>
      <c r="B440" s="73"/>
      <c r="C440" s="149" t="s">
        <v>240</v>
      </c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50"/>
      <c r="R440" s="123"/>
      <c r="S440" s="126"/>
      <c r="T440" s="123"/>
      <c r="U440" s="126"/>
      <c r="AF440" s="38"/>
      <c r="AG440" s="47"/>
      <c r="AM440" s="47"/>
      <c r="AN440" s="3" t="s">
        <v>240</v>
      </c>
      <c r="AP440" s="47"/>
      <c r="AR440" s="47"/>
    </row>
    <row r="441" spans="1:44" customFormat="1" ht="15" x14ac:dyDescent="0.25">
      <c r="A441" s="72"/>
      <c r="B441" s="73"/>
      <c r="C441" s="148" t="s">
        <v>87</v>
      </c>
      <c r="D441" s="148"/>
      <c r="E441" s="148"/>
      <c r="F441" s="41"/>
      <c r="G441" s="42"/>
      <c r="H441" s="42"/>
      <c r="I441" s="42"/>
      <c r="J441" s="45"/>
      <c r="K441" s="42"/>
      <c r="L441" s="74">
        <v>-31966</v>
      </c>
      <c r="M441" s="68"/>
      <c r="N441" s="75">
        <v>-260842.56</v>
      </c>
      <c r="R441" s="123"/>
      <c r="S441" s="126"/>
      <c r="T441" s="123"/>
      <c r="U441" s="126"/>
      <c r="AF441" s="38"/>
      <c r="AG441" s="47"/>
      <c r="AM441" s="47" t="s">
        <v>87</v>
      </c>
      <c r="AP441" s="47"/>
      <c r="AR441" s="47"/>
    </row>
    <row r="442" spans="1:44" customFormat="1" ht="22.5" x14ac:dyDescent="0.25">
      <c r="A442" s="39" t="s">
        <v>299</v>
      </c>
      <c r="B442" s="40" t="s">
        <v>242</v>
      </c>
      <c r="C442" s="148" t="s">
        <v>300</v>
      </c>
      <c r="D442" s="148"/>
      <c r="E442" s="148"/>
      <c r="F442" s="41" t="s">
        <v>244</v>
      </c>
      <c r="G442" s="42">
        <v>2.95</v>
      </c>
      <c r="H442" s="43">
        <v>1</v>
      </c>
      <c r="I442" s="80">
        <v>2.95</v>
      </c>
      <c r="J442" s="74">
        <v>28084.15</v>
      </c>
      <c r="K442" s="44">
        <v>1.012</v>
      </c>
      <c r="L442" s="74">
        <v>83842.42</v>
      </c>
      <c r="M442" s="80">
        <v>8.16</v>
      </c>
      <c r="N442" s="75">
        <v>684154.15</v>
      </c>
      <c r="R442" s="123"/>
      <c r="S442" s="126"/>
      <c r="T442" s="123"/>
      <c r="U442" s="126"/>
      <c r="AF442" s="38"/>
      <c r="AG442" s="47" t="s">
        <v>300</v>
      </c>
      <c r="AM442" s="47"/>
      <c r="AP442" s="47"/>
      <c r="AR442" s="47"/>
    </row>
    <row r="443" spans="1:44" customFormat="1" ht="15" x14ac:dyDescent="0.25">
      <c r="A443" s="72"/>
      <c r="B443" s="73"/>
      <c r="C443" s="149" t="s">
        <v>112</v>
      </c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50"/>
      <c r="R443" s="123"/>
      <c r="S443" s="126"/>
      <c r="T443" s="123"/>
      <c r="U443" s="126"/>
      <c r="AF443" s="38"/>
      <c r="AG443" s="47"/>
      <c r="AM443" s="47"/>
      <c r="AN443" s="3" t="s">
        <v>112</v>
      </c>
      <c r="AP443" s="47"/>
      <c r="AR443" s="47"/>
    </row>
    <row r="444" spans="1:44" customFormat="1" ht="15" x14ac:dyDescent="0.25">
      <c r="A444" s="48"/>
      <c r="B444" s="49"/>
      <c r="C444" s="149" t="s">
        <v>257</v>
      </c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50"/>
      <c r="R444" s="123"/>
      <c r="S444" s="126"/>
      <c r="T444" s="123"/>
      <c r="U444" s="126"/>
      <c r="AF444" s="38"/>
      <c r="AG444" s="47"/>
      <c r="AM444" s="47"/>
      <c r="AO444" s="3" t="s">
        <v>257</v>
      </c>
      <c r="AP444" s="47"/>
      <c r="AR444" s="47"/>
    </row>
    <row r="445" spans="1:44" customFormat="1" ht="15" x14ac:dyDescent="0.25">
      <c r="A445" s="50"/>
      <c r="B445" s="51"/>
      <c r="C445" s="155" t="s">
        <v>142</v>
      </c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6"/>
      <c r="R445" s="123"/>
      <c r="S445" s="126"/>
      <c r="T445" s="123"/>
      <c r="U445" s="126"/>
      <c r="AF445" s="38"/>
      <c r="AG445" s="47"/>
      <c r="AI445" s="3" t="s">
        <v>142</v>
      </c>
      <c r="AM445" s="47"/>
      <c r="AP445" s="47"/>
      <c r="AR445" s="47"/>
    </row>
    <row r="446" spans="1:44" customFormat="1" ht="15" x14ac:dyDescent="0.25">
      <c r="A446" s="72"/>
      <c r="B446" s="73"/>
      <c r="C446" s="148" t="s">
        <v>87</v>
      </c>
      <c r="D446" s="148"/>
      <c r="E446" s="148"/>
      <c r="F446" s="41"/>
      <c r="G446" s="42"/>
      <c r="H446" s="42"/>
      <c r="I446" s="42"/>
      <c r="J446" s="45"/>
      <c r="K446" s="42"/>
      <c r="L446" s="74">
        <v>83842.42</v>
      </c>
      <c r="M446" s="68"/>
      <c r="N446" s="75">
        <v>684154.15</v>
      </c>
      <c r="R446" s="128"/>
      <c r="S446" s="129"/>
      <c r="T446" s="127">
        <v>1</v>
      </c>
      <c r="U446" s="126">
        <f>N446*T446</f>
        <v>684154.15</v>
      </c>
      <c r="AF446" s="38"/>
      <c r="AG446" s="47"/>
      <c r="AM446" s="47" t="s">
        <v>87</v>
      </c>
      <c r="AP446" s="47"/>
      <c r="AR446" s="47"/>
    </row>
    <row r="447" spans="1:44" customFormat="1" ht="34.5" x14ac:dyDescent="0.25">
      <c r="A447" s="39" t="s">
        <v>301</v>
      </c>
      <c r="B447" s="40" t="s">
        <v>302</v>
      </c>
      <c r="C447" s="148" t="s">
        <v>303</v>
      </c>
      <c r="D447" s="148"/>
      <c r="E447" s="148"/>
      <c r="F447" s="41" t="s">
        <v>244</v>
      </c>
      <c r="G447" s="42">
        <v>-0.45400000000000001</v>
      </c>
      <c r="H447" s="43">
        <v>1</v>
      </c>
      <c r="I447" s="44">
        <v>-0.45400000000000001</v>
      </c>
      <c r="J447" s="74">
        <v>10424</v>
      </c>
      <c r="K447" s="42"/>
      <c r="L447" s="74">
        <v>-4732.5</v>
      </c>
      <c r="M447" s="80">
        <v>8.16</v>
      </c>
      <c r="N447" s="75">
        <v>-38617.199999999997</v>
      </c>
      <c r="R447" s="123"/>
      <c r="S447" s="126"/>
      <c r="T447" s="123"/>
      <c r="U447" s="126"/>
      <c r="AF447" s="38"/>
      <c r="AG447" s="47" t="s">
        <v>303</v>
      </c>
      <c r="AM447" s="47"/>
      <c r="AP447" s="47"/>
      <c r="AR447" s="47"/>
    </row>
    <row r="448" spans="1:44" customFormat="1" ht="15" x14ac:dyDescent="0.25">
      <c r="A448" s="72"/>
      <c r="B448" s="73"/>
      <c r="C448" s="149" t="s">
        <v>240</v>
      </c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50"/>
      <c r="R448" s="123"/>
      <c r="S448" s="126"/>
      <c r="T448" s="123"/>
      <c r="U448" s="126"/>
      <c r="AF448" s="38"/>
      <c r="AG448" s="47"/>
      <c r="AM448" s="47"/>
      <c r="AN448" s="3" t="s">
        <v>240</v>
      </c>
      <c r="AP448" s="47"/>
      <c r="AR448" s="47"/>
    </row>
    <row r="449" spans="1:44" customFormat="1" ht="15" x14ac:dyDescent="0.25">
      <c r="A449" s="72"/>
      <c r="B449" s="73"/>
      <c r="C449" s="148" t="s">
        <v>87</v>
      </c>
      <c r="D449" s="148"/>
      <c r="E449" s="148"/>
      <c r="F449" s="41"/>
      <c r="G449" s="42"/>
      <c r="H449" s="42"/>
      <c r="I449" s="42"/>
      <c r="J449" s="45"/>
      <c r="K449" s="42"/>
      <c r="L449" s="74">
        <v>-4732.5</v>
      </c>
      <c r="M449" s="68"/>
      <c r="N449" s="75">
        <v>-38617.199999999997</v>
      </c>
      <c r="R449" s="123"/>
      <c r="S449" s="126"/>
      <c r="T449" s="123"/>
      <c r="U449" s="126"/>
      <c r="AF449" s="38"/>
      <c r="AG449" s="47"/>
      <c r="AM449" s="47" t="s">
        <v>87</v>
      </c>
      <c r="AP449" s="47"/>
      <c r="AR449" s="47"/>
    </row>
    <row r="450" spans="1:44" customFormat="1" ht="23.25" x14ac:dyDescent="0.25">
      <c r="A450" s="39" t="s">
        <v>304</v>
      </c>
      <c r="B450" s="40" t="s">
        <v>262</v>
      </c>
      <c r="C450" s="148" t="s">
        <v>263</v>
      </c>
      <c r="D450" s="148"/>
      <c r="E450" s="148"/>
      <c r="F450" s="41" t="s">
        <v>244</v>
      </c>
      <c r="G450" s="42">
        <v>-2.367</v>
      </c>
      <c r="H450" s="43">
        <v>1</v>
      </c>
      <c r="I450" s="44">
        <v>-2.367</v>
      </c>
      <c r="J450" s="74">
        <v>11859</v>
      </c>
      <c r="K450" s="42"/>
      <c r="L450" s="74">
        <v>-28070.25</v>
      </c>
      <c r="M450" s="80">
        <v>8.16</v>
      </c>
      <c r="N450" s="75">
        <v>-229053.24</v>
      </c>
      <c r="R450" s="123"/>
      <c r="S450" s="126"/>
      <c r="T450" s="123"/>
      <c r="U450" s="126"/>
      <c r="AF450" s="38"/>
      <c r="AG450" s="47" t="s">
        <v>263</v>
      </c>
      <c r="AM450" s="47"/>
      <c r="AP450" s="47"/>
      <c r="AR450" s="47"/>
    </row>
    <row r="451" spans="1:44" customFormat="1" ht="15" x14ac:dyDescent="0.25">
      <c r="A451" s="72"/>
      <c r="B451" s="73"/>
      <c r="C451" s="149" t="s">
        <v>240</v>
      </c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50"/>
      <c r="R451" s="123"/>
      <c r="S451" s="126"/>
      <c r="T451" s="123"/>
      <c r="U451" s="126"/>
      <c r="AF451" s="38"/>
      <c r="AG451" s="47"/>
      <c r="AM451" s="47"/>
      <c r="AN451" s="3" t="s">
        <v>240</v>
      </c>
      <c r="AP451" s="47"/>
      <c r="AR451" s="47"/>
    </row>
    <row r="452" spans="1:44" customFormat="1" ht="15" x14ac:dyDescent="0.25">
      <c r="A452" s="72"/>
      <c r="B452" s="73"/>
      <c r="C452" s="148" t="s">
        <v>87</v>
      </c>
      <c r="D452" s="148"/>
      <c r="E452" s="148"/>
      <c r="F452" s="41"/>
      <c r="G452" s="42"/>
      <c r="H452" s="42"/>
      <c r="I452" s="42"/>
      <c r="J452" s="45"/>
      <c r="K452" s="42"/>
      <c r="L452" s="74">
        <v>-28070.25</v>
      </c>
      <c r="M452" s="68"/>
      <c r="N452" s="75">
        <v>-229053.24</v>
      </c>
      <c r="R452" s="123"/>
      <c r="S452" s="126"/>
      <c r="T452" s="123"/>
      <c r="U452" s="126"/>
      <c r="AF452" s="38"/>
      <c r="AG452" s="47"/>
      <c r="AM452" s="47" t="s">
        <v>87</v>
      </c>
      <c r="AP452" s="47"/>
      <c r="AR452" s="47"/>
    </row>
    <row r="453" spans="1:44" customFormat="1" ht="34.5" x14ac:dyDescent="0.25">
      <c r="A453" s="39" t="s">
        <v>305</v>
      </c>
      <c r="B453" s="40" t="s">
        <v>306</v>
      </c>
      <c r="C453" s="148" t="s">
        <v>307</v>
      </c>
      <c r="D453" s="148"/>
      <c r="E453" s="148"/>
      <c r="F453" s="41" t="s">
        <v>244</v>
      </c>
      <c r="G453" s="42">
        <v>-3.798</v>
      </c>
      <c r="H453" s="43">
        <v>1</v>
      </c>
      <c r="I453" s="44">
        <v>-3.798</v>
      </c>
      <c r="J453" s="74">
        <v>10948</v>
      </c>
      <c r="K453" s="42"/>
      <c r="L453" s="74">
        <v>-41580.5</v>
      </c>
      <c r="M453" s="80">
        <v>8.16</v>
      </c>
      <c r="N453" s="75">
        <v>-339296.88</v>
      </c>
      <c r="R453" s="123"/>
      <c r="S453" s="126"/>
      <c r="T453" s="123"/>
      <c r="U453" s="126"/>
      <c r="AF453" s="38"/>
      <c r="AG453" s="47" t="s">
        <v>307</v>
      </c>
      <c r="AM453" s="47"/>
      <c r="AP453" s="47"/>
      <c r="AR453" s="47"/>
    </row>
    <row r="454" spans="1:44" customFormat="1" ht="15" x14ac:dyDescent="0.25">
      <c r="A454" s="72"/>
      <c r="B454" s="73"/>
      <c r="C454" s="149" t="s">
        <v>240</v>
      </c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50"/>
      <c r="R454" s="123"/>
      <c r="S454" s="126"/>
      <c r="T454" s="123"/>
      <c r="U454" s="126"/>
      <c r="AF454" s="38"/>
      <c r="AG454" s="47"/>
      <c r="AM454" s="47"/>
      <c r="AN454" s="3" t="s">
        <v>240</v>
      </c>
      <c r="AP454" s="47"/>
      <c r="AR454" s="47"/>
    </row>
    <row r="455" spans="1:44" customFormat="1" ht="15" x14ac:dyDescent="0.25">
      <c r="A455" s="72"/>
      <c r="B455" s="73"/>
      <c r="C455" s="148" t="s">
        <v>87</v>
      </c>
      <c r="D455" s="148"/>
      <c r="E455" s="148"/>
      <c r="F455" s="41"/>
      <c r="G455" s="42"/>
      <c r="H455" s="42"/>
      <c r="I455" s="42"/>
      <c r="J455" s="45"/>
      <c r="K455" s="42"/>
      <c r="L455" s="74">
        <v>-41580.5</v>
      </c>
      <c r="M455" s="68"/>
      <c r="N455" s="75">
        <v>-339296.88</v>
      </c>
      <c r="R455" s="123"/>
      <c r="S455" s="126"/>
      <c r="T455" s="123"/>
      <c r="U455" s="126"/>
      <c r="AF455" s="38"/>
      <c r="AG455" s="47"/>
      <c r="AM455" s="47" t="s">
        <v>87</v>
      </c>
      <c r="AP455" s="47"/>
      <c r="AR455" s="47"/>
    </row>
    <row r="456" spans="1:44" customFormat="1" ht="23.25" x14ac:dyDescent="0.25">
      <c r="A456" s="39" t="s">
        <v>308</v>
      </c>
      <c r="B456" s="40" t="s">
        <v>309</v>
      </c>
      <c r="C456" s="148" t="s">
        <v>310</v>
      </c>
      <c r="D456" s="148"/>
      <c r="E456" s="148"/>
      <c r="F456" s="41" t="s">
        <v>176</v>
      </c>
      <c r="G456" s="42">
        <v>-2532</v>
      </c>
      <c r="H456" s="43">
        <v>1</v>
      </c>
      <c r="I456" s="43">
        <v>-2532</v>
      </c>
      <c r="J456" s="79">
        <v>43.61</v>
      </c>
      <c r="K456" s="42"/>
      <c r="L456" s="74">
        <v>-110420.52</v>
      </c>
      <c r="M456" s="80">
        <v>8.16</v>
      </c>
      <c r="N456" s="75">
        <v>-901031.44</v>
      </c>
      <c r="R456" s="123"/>
      <c r="S456" s="126"/>
      <c r="T456" s="123"/>
      <c r="U456" s="126"/>
      <c r="AF456" s="38"/>
      <c r="AG456" s="47" t="s">
        <v>310</v>
      </c>
      <c r="AM456" s="47"/>
      <c r="AP456" s="47"/>
      <c r="AR456" s="47"/>
    </row>
    <row r="457" spans="1:44" customFormat="1" ht="15" x14ac:dyDescent="0.25">
      <c r="A457" s="72"/>
      <c r="B457" s="73"/>
      <c r="C457" s="149" t="s">
        <v>240</v>
      </c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50"/>
      <c r="R457" s="123"/>
      <c r="S457" s="126"/>
      <c r="T457" s="123"/>
      <c r="U457" s="126"/>
      <c r="AF457" s="38"/>
      <c r="AG457" s="47"/>
      <c r="AM457" s="47"/>
      <c r="AN457" s="3" t="s">
        <v>240</v>
      </c>
      <c r="AP457" s="47"/>
      <c r="AR457" s="47"/>
    </row>
    <row r="458" spans="1:44" customFormat="1" ht="15" x14ac:dyDescent="0.25">
      <c r="A458" s="72"/>
      <c r="B458" s="73"/>
      <c r="C458" s="148" t="s">
        <v>87</v>
      </c>
      <c r="D458" s="148"/>
      <c r="E458" s="148"/>
      <c r="F458" s="41"/>
      <c r="G458" s="42"/>
      <c r="H458" s="42"/>
      <c r="I458" s="42"/>
      <c r="J458" s="45"/>
      <c r="K458" s="42"/>
      <c r="L458" s="74">
        <v>-110420.52</v>
      </c>
      <c r="M458" s="68"/>
      <c r="N458" s="75">
        <v>-901031.44</v>
      </c>
      <c r="R458" s="123"/>
      <c r="S458" s="126"/>
      <c r="T458" s="123"/>
      <c r="U458" s="126"/>
      <c r="AF458" s="38"/>
      <c r="AG458" s="47"/>
      <c r="AM458" s="47" t="s">
        <v>87</v>
      </c>
      <c r="AP458" s="47"/>
      <c r="AR458" s="47"/>
    </row>
    <row r="459" spans="1:44" customFormat="1" ht="23.25" x14ac:dyDescent="0.25">
      <c r="A459" s="39" t="s">
        <v>311</v>
      </c>
      <c r="B459" s="40" t="s">
        <v>312</v>
      </c>
      <c r="C459" s="148" t="s">
        <v>313</v>
      </c>
      <c r="D459" s="148"/>
      <c r="E459" s="148"/>
      <c r="F459" s="41" t="s">
        <v>176</v>
      </c>
      <c r="G459" s="42">
        <v>-2532</v>
      </c>
      <c r="H459" s="43">
        <v>1</v>
      </c>
      <c r="I459" s="43">
        <v>-2532</v>
      </c>
      <c r="J459" s="79">
        <v>5.6</v>
      </c>
      <c r="K459" s="42"/>
      <c r="L459" s="74">
        <v>-14179.2</v>
      </c>
      <c r="M459" s="80">
        <v>8.16</v>
      </c>
      <c r="N459" s="75">
        <v>-115702.27</v>
      </c>
      <c r="R459" s="123"/>
      <c r="S459" s="126"/>
      <c r="T459" s="123"/>
      <c r="U459" s="126"/>
      <c r="AF459" s="38"/>
      <c r="AG459" s="47" t="s">
        <v>313</v>
      </c>
      <c r="AM459" s="47"/>
      <c r="AP459" s="47"/>
      <c r="AR459" s="47"/>
    </row>
    <row r="460" spans="1:44" customFormat="1" ht="15" x14ac:dyDescent="0.25">
      <c r="A460" s="72"/>
      <c r="B460" s="73"/>
      <c r="C460" s="149" t="s">
        <v>240</v>
      </c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50"/>
      <c r="R460" s="123"/>
      <c r="S460" s="126"/>
      <c r="T460" s="123"/>
      <c r="U460" s="126"/>
      <c r="AF460" s="38"/>
      <c r="AG460" s="47"/>
      <c r="AM460" s="47"/>
      <c r="AN460" s="3" t="s">
        <v>240</v>
      </c>
      <c r="AP460" s="47"/>
      <c r="AR460" s="47"/>
    </row>
    <row r="461" spans="1:44" customFormat="1" ht="15" x14ac:dyDescent="0.25">
      <c r="A461" s="72"/>
      <c r="B461" s="73"/>
      <c r="C461" s="148" t="s">
        <v>87</v>
      </c>
      <c r="D461" s="148"/>
      <c r="E461" s="148"/>
      <c r="F461" s="41"/>
      <c r="G461" s="42"/>
      <c r="H461" s="42"/>
      <c r="I461" s="42"/>
      <c r="J461" s="45"/>
      <c r="K461" s="42"/>
      <c r="L461" s="74">
        <v>-14179.2</v>
      </c>
      <c r="M461" s="68"/>
      <c r="N461" s="75">
        <v>-115702.27</v>
      </c>
      <c r="R461" s="123"/>
      <c r="S461" s="126"/>
      <c r="T461" s="123"/>
      <c r="U461" s="126"/>
      <c r="AF461" s="38"/>
      <c r="AG461" s="47"/>
      <c r="AM461" s="47" t="s">
        <v>87</v>
      </c>
      <c r="AP461" s="47"/>
      <c r="AR461" s="47"/>
    </row>
    <row r="462" spans="1:44" customFormat="1" ht="23.25" x14ac:dyDescent="0.25">
      <c r="A462" s="39" t="s">
        <v>314</v>
      </c>
      <c r="B462" s="40" t="s">
        <v>315</v>
      </c>
      <c r="C462" s="148" t="s">
        <v>316</v>
      </c>
      <c r="D462" s="148"/>
      <c r="E462" s="148"/>
      <c r="F462" s="41" t="s">
        <v>176</v>
      </c>
      <c r="G462" s="42">
        <v>-2532</v>
      </c>
      <c r="H462" s="43">
        <v>1</v>
      </c>
      <c r="I462" s="43">
        <v>-2532</v>
      </c>
      <c r="J462" s="79">
        <v>2.5</v>
      </c>
      <c r="K462" s="42"/>
      <c r="L462" s="74">
        <v>-6330</v>
      </c>
      <c r="M462" s="80">
        <v>8.16</v>
      </c>
      <c r="N462" s="75">
        <v>-51652.800000000003</v>
      </c>
      <c r="R462" s="123"/>
      <c r="S462" s="126"/>
      <c r="T462" s="123"/>
      <c r="U462" s="126"/>
      <c r="AF462" s="38"/>
      <c r="AG462" s="47" t="s">
        <v>316</v>
      </c>
      <c r="AM462" s="47"/>
      <c r="AP462" s="47"/>
      <c r="AR462" s="47"/>
    </row>
    <row r="463" spans="1:44" customFormat="1" ht="15" x14ac:dyDescent="0.25">
      <c r="A463" s="72"/>
      <c r="B463" s="73"/>
      <c r="C463" s="149" t="s">
        <v>240</v>
      </c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50"/>
      <c r="R463" s="123"/>
      <c r="S463" s="126"/>
      <c r="T463" s="123"/>
      <c r="U463" s="126"/>
      <c r="AF463" s="38"/>
      <c r="AG463" s="47"/>
      <c r="AM463" s="47"/>
      <c r="AN463" s="3" t="s">
        <v>240</v>
      </c>
      <c r="AP463" s="47"/>
      <c r="AR463" s="47"/>
    </row>
    <row r="464" spans="1:44" customFormat="1" ht="15" x14ac:dyDescent="0.25">
      <c r="A464" s="72"/>
      <c r="B464" s="73"/>
      <c r="C464" s="148" t="s">
        <v>87</v>
      </c>
      <c r="D464" s="148"/>
      <c r="E464" s="148"/>
      <c r="F464" s="41"/>
      <c r="G464" s="42"/>
      <c r="H464" s="42"/>
      <c r="I464" s="42"/>
      <c r="J464" s="45"/>
      <c r="K464" s="42"/>
      <c r="L464" s="74">
        <v>-6330</v>
      </c>
      <c r="M464" s="68"/>
      <c r="N464" s="75">
        <v>-51652.800000000003</v>
      </c>
      <c r="R464" s="123"/>
      <c r="S464" s="126"/>
      <c r="T464" s="123"/>
      <c r="U464" s="126"/>
      <c r="AF464" s="38"/>
      <c r="AG464" s="47"/>
      <c r="AM464" s="47" t="s">
        <v>87</v>
      </c>
      <c r="AP464" s="47"/>
      <c r="AR464" s="47"/>
    </row>
    <row r="465" spans="1:44" customFormat="1" ht="57" x14ac:dyDescent="0.25">
      <c r="A465" s="39" t="s">
        <v>317</v>
      </c>
      <c r="B465" s="40" t="s">
        <v>242</v>
      </c>
      <c r="C465" s="148" t="s">
        <v>318</v>
      </c>
      <c r="D465" s="148"/>
      <c r="E465" s="148"/>
      <c r="F465" s="41" t="s">
        <v>184</v>
      </c>
      <c r="G465" s="42">
        <v>2546</v>
      </c>
      <c r="H465" s="43">
        <v>1</v>
      </c>
      <c r="I465" s="43">
        <v>2546</v>
      </c>
      <c r="J465" s="79">
        <v>275.74</v>
      </c>
      <c r="K465" s="44">
        <v>1.012</v>
      </c>
      <c r="L465" s="74">
        <v>710458.45</v>
      </c>
      <c r="M465" s="80">
        <v>8.16</v>
      </c>
      <c r="N465" s="75">
        <v>5797340.9500000002</v>
      </c>
      <c r="R465" s="123"/>
      <c r="S465" s="126"/>
      <c r="T465" s="123"/>
      <c r="U465" s="126"/>
      <c r="AF465" s="38"/>
      <c r="AG465" s="47" t="s">
        <v>318</v>
      </c>
      <c r="AM465" s="47"/>
      <c r="AP465" s="47"/>
      <c r="AR465" s="47"/>
    </row>
    <row r="466" spans="1:44" customFormat="1" ht="15" x14ac:dyDescent="0.25">
      <c r="A466" s="72"/>
      <c r="B466" s="73"/>
      <c r="C466" s="149" t="s">
        <v>112</v>
      </c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50"/>
      <c r="R466" s="123"/>
      <c r="S466" s="126"/>
      <c r="T466" s="123"/>
      <c r="U466" s="126"/>
      <c r="AF466" s="38"/>
      <c r="AG466" s="47"/>
      <c r="AM466" s="47"/>
      <c r="AN466" s="3" t="s">
        <v>112</v>
      </c>
      <c r="AP466" s="47"/>
      <c r="AR466" s="47"/>
    </row>
    <row r="467" spans="1:44" customFormat="1" ht="15" x14ac:dyDescent="0.25">
      <c r="A467" s="48"/>
      <c r="B467" s="49"/>
      <c r="C467" s="149" t="s">
        <v>319</v>
      </c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50"/>
      <c r="R467" s="123"/>
      <c r="S467" s="126"/>
      <c r="T467" s="123"/>
      <c r="U467" s="126"/>
      <c r="AF467" s="38"/>
      <c r="AG467" s="47"/>
      <c r="AM467" s="47"/>
      <c r="AO467" s="3" t="s">
        <v>319</v>
      </c>
      <c r="AP467" s="47"/>
      <c r="AR467" s="47"/>
    </row>
    <row r="468" spans="1:44" customFormat="1" ht="15" x14ac:dyDescent="0.25">
      <c r="A468" s="50"/>
      <c r="B468" s="51"/>
      <c r="C468" s="155" t="s">
        <v>142</v>
      </c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6"/>
      <c r="R468" s="123"/>
      <c r="S468" s="126"/>
      <c r="T468" s="123"/>
      <c r="U468" s="126"/>
      <c r="AF468" s="38"/>
      <c r="AG468" s="47"/>
      <c r="AI468" s="3" t="s">
        <v>142</v>
      </c>
      <c r="AM468" s="47"/>
      <c r="AP468" s="47"/>
      <c r="AR468" s="47"/>
    </row>
    <row r="469" spans="1:44" customFormat="1" ht="15" x14ac:dyDescent="0.25">
      <c r="A469" s="72"/>
      <c r="B469" s="73"/>
      <c r="C469" s="148" t="s">
        <v>87</v>
      </c>
      <c r="D469" s="148"/>
      <c r="E469" s="148"/>
      <c r="F469" s="41"/>
      <c r="G469" s="42"/>
      <c r="H469" s="42"/>
      <c r="I469" s="42"/>
      <c r="J469" s="45"/>
      <c r="K469" s="42"/>
      <c r="L469" s="74">
        <v>710458.45</v>
      </c>
      <c r="M469" s="68"/>
      <c r="N469" s="75">
        <v>5797340.9500000002</v>
      </c>
      <c r="R469" s="128"/>
      <c r="S469" s="129"/>
      <c r="T469" s="127">
        <v>1</v>
      </c>
      <c r="U469" s="126">
        <f>N469*T469</f>
        <v>5797340.9500000002</v>
      </c>
      <c r="AF469" s="38"/>
      <c r="AG469" s="47"/>
      <c r="AM469" s="47" t="s">
        <v>87</v>
      </c>
      <c r="AP469" s="47"/>
      <c r="AR469" s="47"/>
    </row>
    <row r="470" spans="1:44" customFormat="1" ht="57" x14ac:dyDescent="0.25">
      <c r="A470" s="39" t="s">
        <v>320</v>
      </c>
      <c r="B470" s="165" t="s">
        <v>321</v>
      </c>
      <c r="C470" s="166" t="s">
        <v>322</v>
      </c>
      <c r="D470" s="166"/>
      <c r="E470" s="166"/>
      <c r="F470" s="167" t="s">
        <v>188</v>
      </c>
      <c r="G470" s="168">
        <v>3.1119999999999998E-2</v>
      </c>
      <c r="H470" s="169">
        <v>1</v>
      </c>
      <c r="I470" s="170">
        <v>3.1119999999999998E-2</v>
      </c>
      <c r="J470" s="171"/>
      <c r="K470" s="168"/>
      <c r="L470" s="171"/>
      <c r="M470" s="168"/>
      <c r="N470" s="172"/>
      <c r="O470" s="173"/>
      <c r="P470" s="173"/>
      <c r="Q470" s="173"/>
      <c r="R470" s="174"/>
      <c r="S470" s="175"/>
      <c r="T470" s="174"/>
      <c r="U470" s="175"/>
      <c r="AF470" s="38"/>
      <c r="AG470" s="47" t="s">
        <v>322</v>
      </c>
      <c r="AM470" s="47"/>
      <c r="AP470" s="47"/>
      <c r="AR470" s="47"/>
    </row>
    <row r="471" spans="1:44" customFormat="1" ht="15" x14ac:dyDescent="0.25">
      <c r="A471" s="48"/>
      <c r="B471" s="176"/>
      <c r="C471" s="177" t="s">
        <v>323</v>
      </c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8"/>
      <c r="O471" s="173"/>
      <c r="P471" s="173"/>
      <c r="Q471" s="173"/>
      <c r="R471" s="174"/>
      <c r="S471" s="175"/>
      <c r="T471" s="174"/>
      <c r="U471" s="175"/>
      <c r="AF471" s="38"/>
      <c r="AG471" s="47"/>
      <c r="AH471" s="3" t="s">
        <v>323</v>
      </c>
      <c r="AM471" s="47"/>
      <c r="AP471" s="47"/>
      <c r="AR471" s="47"/>
    </row>
    <row r="472" spans="1:44" customFormat="1" ht="23.25" x14ac:dyDescent="0.25">
      <c r="A472" s="50"/>
      <c r="B472" s="179" t="s">
        <v>65</v>
      </c>
      <c r="C472" s="180" t="s">
        <v>66</v>
      </c>
      <c r="D472" s="180"/>
      <c r="E472" s="180"/>
      <c r="F472" s="180"/>
      <c r="G472" s="180"/>
      <c r="H472" s="180"/>
      <c r="I472" s="180"/>
      <c r="J472" s="180"/>
      <c r="K472" s="180"/>
      <c r="L472" s="180"/>
      <c r="M472" s="180"/>
      <c r="N472" s="181"/>
      <c r="O472" s="173"/>
      <c r="P472" s="173"/>
      <c r="Q472" s="173"/>
      <c r="R472" s="174"/>
      <c r="S472" s="175"/>
      <c r="T472" s="174"/>
      <c r="U472" s="175"/>
      <c r="AF472" s="38"/>
      <c r="AG472" s="47"/>
      <c r="AI472" s="3" t="s">
        <v>66</v>
      </c>
      <c r="AM472" s="47"/>
      <c r="AP472" s="47"/>
      <c r="AR472" s="47"/>
    </row>
    <row r="473" spans="1:44" customFormat="1" ht="68.25" x14ac:dyDescent="0.25">
      <c r="A473" s="50"/>
      <c r="B473" s="179" t="s">
        <v>67</v>
      </c>
      <c r="C473" s="180" t="s">
        <v>68</v>
      </c>
      <c r="D473" s="180"/>
      <c r="E473" s="180"/>
      <c r="F473" s="180"/>
      <c r="G473" s="180"/>
      <c r="H473" s="180"/>
      <c r="I473" s="180"/>
      <c r="J473" s="180"/>
      <c r="K473" s="180"/>
      <c r="L473" s="180"/>
      <c r="M473" s="180"/>
      <c r="N473" s="181"/>
      <c r="O473" s="173"/>
      <c r="P473" s="173"/>
      <c r="Q473" s="173"/>
      <c r="R473" s="174"/>
      <c r="S473" s="175"/>
      <c r="T473" s="174"/>
      <c r="U473" s="175"/>
      <c r="AF473" s="38"/>
      <c r="AG473" s="47"/>
      <c r="AI473" s="3" t="s">
        <v>68</v>
      </c>
      <c r="AM473" s="47"/>
      <c r="AP473" s="47"/>
      <c r="AR473" s="47"/>
    </row>
    <row r="474" spans="1:44" customFormat="1" ht="15" x14ac:dyDescent="0.25">
      <c r="A474" s="52"/>
      <c r="B474" s="179" t="s">
        <v>69</v>
      </c>
      <c r="C474" s="177" t="s">
        <v>70</v>
      </c>
      <c r="D474" s="177"/>
      <c r="E474" s="177"/>
      <c r="F474" s="182"/>
      <c r="G474" s="183"/>
      <c r="H474" s="183"/>
      <c r="I474" s="183"/>
      <c r="J474" s="184">
        <v>9423.5400000000009</v>
      </c>
      <c r="K474" s="185">
        <v>1.3225</v>
      </c>
      <c r="L474" s="186">
        <v>387.84</v>
      </c>
      <c r="M474" s="187">
        <v>44.77</v>
      </c>
      <c r="N474" s="188">
        <v>17363.599999999999</v>
      </c>
      <c r="O474" s="173"/>
      <c r="P474" s="173"/>
      <c r="Q474" s="173"/>
      <c r="R474" s="174"/>
      <c r="S474" s="175"/>
      <c r="T474" s="174"/>
      <c r="U474" s="175"/>
      <c r="AF474" s="38"/>
      <c r="AG474" s="47"/>
      <c r="AJ474" s="3" t="s">
        <v>70</v>
      </c>
      <c r="AM474" s="47"/>
      <c r="AP474" s="47"/>
      <c r="AR474" s="47"/>
    </row>
    <row r="475" spans="1:44" customFormat="1" ht="15" x14ac:dyDescent="0.25">
      <c r="A475" s="52"/>
      <c r="B475" s="179" t="s">
        <v>71</v>
      </c>
      <c r="C475" s="177" t="s">
        <v>72</v>
      </c>
      <c r="D475" s="177"/>
      <c r="E475" s="177"/>
      <c r="F475" s="182"/>
      <c r="G475" s="183"/>
      <c r="H475" s="183"/>
      <c r="I475" s="183"/>
      <c r="J475" s="184">
        <v>21793.47</v>
      </c>
      <c r="K475" s="185">
        <v>1.4375</v>
      </c>
      <c r="L475" s="186">
        <v>974.93</v>
      </c>
      <c r="M475" s="187">
        <v>13.24</v>
      </c>
      <c r="N475" s="188">
        <v>12908.07</v>
      </c>
      <c r="O475" s="173"/>
      <c r="P475" s="173"/>
      <c r="Q475" s="173"/>
      <c r="R475" s="174"/>
      <c r="S475" s="175"/>
      <c r="T475" s="174"/>
      <c r="U475" s="175"/>
      <c r="AF475" s="38"/>
      <c r="AG475" s="47"/>
      <c r="AJ475" s="3" t="s">
        <v>72</v>
      </c>
      <c r="AM475" s="47"/>
      <c r="AP475" s="47"/>
      <c r="AR475" s="47"/>
    </row>
    <row r="476" spans="1:44" customFormat="1" ht="15" x14ac:dyDescent="0.25">
      <c r="A476" s="52"/>
      <c r="B476" s="179" t="s">
        <v>73</v>
      </c>
      <c r="C476" s="177" t="s">
        <v>74</v>
      </c>
      <c r="D476" s="177"/>
      <c r="E476" s="177"/>
      <c r="F476" s="182"/>
      <c r="G476" s="183"/>
      <c r="H476" s="183"/>
      <c r="I476" s="183"/>
      <c r="J476" s="184">
        <v>1168.8499999999999</v>
      </c>
      <c r="K476" s="185">
        <v>1.4375</v>
      </c>
      <c r="L476" s="186">
        <v>52.29</v>
      </c>
      <c r="M476" s="187">
        <v>44.77</v>
      </c>
      <c r="N476" s="188">
        <v>2341.02</v>
      </c>
      <c r="O476" s="173"/>
      <c r="P476" s="173"/>
      <c r="Q476" s="173"/>
      <c r="R476" s="174"/>
      <c r="S476" s="175"/>
      <c r="T476" s="174"/>
      <c r="U476" s="175"/>
      <c r="AF476" s="38"/>
      <c r="AG476" s="47"/>
      <c r="AJ476" s="3" t="s">
        <v>74</v>
      </c>
      <c r="AM476" s="47"/>
      <c r="AP476" s="47"/>
      <c r="AR476" s="47"/>
    </row>
    <row r="477" spans="1:44" customFormat="1" ht="15" x14ac:dyDescent="0.25">
      <c r="A477" s="52"/>
      <c r="B477" s="179" t="s">
        <v>75</v>
      </c>
      <c r="C477" s="177" t="s">
        <v>76</v>
      </c>
      <c r="D477" s="177"/>
      <c r="E477" s="177"/>
      <c r="F477" s="182"/>
      <c r="G477" s="183"/>
      <c r="H477" s="183"/>
      <c r="I477" s="183"/>
      <c r="J477" s="184">
        <v>1480723.56</v>
      </c>
      <c r="K477" s="183"/>
      <c r="L477" s="184">
        <v>46080.12</v>
      </c>
      <c r="M477" s="187">
        <v>8.16</v>
      </c>
      <c r="N477" s="188">
        <v>376013.78</v>
      </c>
      <c r="O477" s="173"/>
      <c r="P477" s="173"/>
      <c r="Q477" s="173"/>
      <c r="R477" s="174"/>
      <c r="S477" s="175"/>
      <c r="T477" s="174"/>
      <c r="U477" s="175"/>
      <c r="AF477" s="38"/>
      <c r="AG477" s="47"/>
      <c r="AJ477" s="3" t="s">
        <v>76</v>
      </c>
      <c r="AM477" s="47"/>
      <c r="AP477" s="47"/>
      <c r="AR477" s="47"/>
    </row>
    <row r="478" spans="1:44" customFormat="1" ht="15" x14ac:dyDescent="0.25">
      <c r="A478" s="61"/>
      <c r="B478" s="179"/>
      <c r="C478" s="177" t="s">
        <v>77</v>
      </c>
      <c r="D478" s="177"/>
      <c r="E478" s="177"/>
      <c r="F478" s="182" t="s">
        <v>78</v>
      </c>
      <c r="G478" s="189">
        <v>1134</v>
      </c>
      <c r="H478" s="185">
        <v>1.3225</v>
      </c>
      <c r="I478" s="190">
        <v>46.6711308</v>
      </c>
      <c r="J478" s="191"/>
      <c r="K478" s="183"/>
      <c r="L478" s="191"/>
      <c r="M478" s="183"/>
      <c r="N478" s="192"/>
      <c r="O478" s="173"/>
      <c r="P478" s="173"/>
      <c r="Q478" s="173"/>
      <c r="R478" s="174"/>
      <c r="S478" s="175"/>
      <c r="T478" s="174"/>
      <c r="U478" s="175"/>
      <c r="AF478" s="38"/>
      <c r="AG478" s="47"/>
      <c r="AK478" s="3" t="s">
        <v>77</v>
      </c>
      <c r="AM478" s="47"/>
      <c r="AP478" s="47"/>
      <c r="AR478" s="47"/>
    </row>
    <row r="479" spans="1:44" customFormat="1" ht="15" x14ac:dyDescent="0.25">
      <c r="A479" s="61"/>
      <c r="B479" s="179"/>
      <c r="C479" s="177" t="s">
        <v>79</v>
      </c>
      <c r="D479" s="177"/>
      <c r="E479" s="177"/>
      <c r="F479" s="182" t="s">
        <v>78</v>
      </c>
      <c r="G479" s="193">
        <v>95.8</v>
      </c>
      <c r="H479" s="185">
        <v>1.4375</v>
      </c>
      <c r="I479" s="194">
        <v>4.2856129999999997</v>
      </c>
      <c r="J479" s="191"/>
      <c r="K479" s="183"/>
      <c r="L479" s="191"/>
      <c r="M479" s="183"/>
      <c r="N479" s="192"/>
      <c r="O479" s="173"/>
      <c r="P479" s="173"/>
      <c r="Q479" s="173"/>
      <c r="R479" s="174"/>
      <c r="S479" s="175"/>
      <c r="T479" s="174"/>
      <c r="U479" s="175"/>
      <c r="AF479" s="38"/>
      <c r="AG479" s="47"/>
      <c r="AK479" s="3" t="s">
        <v>79</v>
      </c>
      <c r="AM479" s="47"/>
      <c r="AP479" s="47"/>
      <c r="AR479" s="47"/>
    </row>
    <row r="480" spans="1:44" customFormat="1" ht="15" x14ac:dyDescent="0.25">
      <c r="A480" s="52"/>
      <c r="B480" s="179"/>
      <c r="C480" s="195" t="s">
        <v>80</v>
      </c>
      <c r="D480" s="195"/>
      <c r="E480" s="195"/>
      <c r="F480" s="196"/>
      <c r="G480" s="197"/>
      <c r="H480" s="197"/>
      <c r="I480" s="197"/>
      <c r="J480" s="198">
        <v>1511940.57</v>
      </c>
      <c r="K480" s="197"/>
      <c r="L480" s="198">
        <v>47442.89</v>
      </c>
      <c r="M480" s="197"/>
      <c r="N480" s="199">
        <v>406285.45</v>
      </c>
      <c r="O480" s="173"/>
      <c r="P480" s="173"/>
      <c r="Q480" s="173"/>
      <c r="R480" s="174"/>
      <c r="S480" s="175"/>
      <c r="T480" s="174"/>
      <c r="U480" s="175"/>
      <c r="AF480" s="38"/>
      <c r="AG480" s="47"/>
      <c r="AL480" s="3" t="s">
        <v>80</v>
      </c>
      <c r="AM480" s="47"/>
      <c r="AP480" s="47"/>
      <c r="AR480" s="47"/>
    </row>
    <row r="481" spans="1:44" customFormat="1" ht="15" x14ac:dyDescent="0.25">
      <c r="A481" s="61"/>
      <c r="B481" s="179"/>
      <c r="C481" s="177" t="s">
        <v>81</v>
      </c>
      <c r="D481" s="177"/>
      <c r="E481" s="177"/>
      <c r="F481" s="182"/>
      <c r="G481" s="183"/>
      <c r="H481" s="183"/>
      <c r="I481" s="183"/>
      <c r="J481" s="191"/>
      <c r="K481" s="183"/>
      <c r="L481" s="186">
        <v>440.13</v>
      </c>
      <c r="M481" s="183"/>
      <c r="N481" s="188">
        <v>19704.62</v>
      </c>
      <c r="O481" s="173"/>
      <c r="P481" s="173"/>
      <c r="Q481" s="173"/>
      <c r="R481" s="174"/>
      <c r="S481" s="175"/>
      <c r="T481" s="174"/>
      <c r="U481" s="175"/>
      <c r="AF481" s="38"/>
      <c r="AG481" s="47"/>
      <c r="AK481" s="3" t="s">
        <v>81</v>
      </c>
      <c r="AM481" s="47"/>
      <c r="AP481" s="47"/>
      <c r="AR481" s="47"/>
    </row>
    <row r="482" spans="1:44" customFormat="1" ht="22.5" x14ac:dyDescent="0.25">
      <c r="A482" s="61"/>
      <c r="B482" s="179" t="s">
        <v>177</v>
      </c>
      <c r="C482" s="177" t="s">
        <v>178</v>
      </c>
      <c r="D482" s="177"/>
      <c r="E482" s="177"/>
      <c r="F482" s="182" t="s">
        <v>84</v>
      </c>
      <c r="G482" s="189">
        <v>109</v>
      </c>
      <c r="H482" s="183"/>
      <c r="I482" s="189">
        <v>109</v>
      </c>
      <c r="J482" s="191"/>
      <c r="K482" s="183"/>
      <c r="L482" s="186">
        <v>479.74</v>
      </c>
      <c r="M482" s="183"/>
      <c r="N482" s="188">
        <v>21478.04</v>
      </c>
      <c r="O482" s="173"/>
      <c r="P482" s="173"/>
      <c r="Q482" s="173"/>
      <c r="R482" s="174"/>
      <c r="S482" s="175"/>
      <c r="T482" s="174"/>
      <c r="U482" s="175"/>
      <c r="AF482" s="38"/>
      <c r="AG482" s="47"/>
      <c r="AK482" s="3" t="s">
        <v>178</v>
      </c>
      <c r="AM482" s="47"/>
      <c r="AP482" s="47"/>
      <c r="AR482" s="47"/>
    </row>
    <row r="483" spans="1:44" customFormat="1" ht="45" x14ac:dyDescent="0.25">
      <c r="A483" s="61"/>
      <c r="B483" s="179" t="s">
        <v>179</v>
      </c>
      <c r="C483" s="177" t="s">
        <v>180</v>
      </c>
      <c r="D483" s="177"/>
      <c r="E483" s="177"/>
      <c r="F483" s="182" t="s">
        <v>84</v>
      </c>
      <c r="G483" s="189">
        <v>65</v>
      </c>
      <c r="H483" s="187">
        <v>0.85</v>
      </c>
      <c r="I483" s="187">
        <v>55.25</v>
      </c>
      <c r="J483" s="191"/>
      <c r="K483" s="183"/>
      <c r="L483" s="186">
        <v>243.17</v>
      </c>
      <c r="M483" s="183"/>
      <c r="N483" s="188">
        <v>10886.8</v>
      </c>
      <c r="O483" s="173"/>
      <c r="P483" s="173"/>
      <c r="Q483" s="173"/>
      <c r="R483" s="174"/>
      <c r="S483" s="175"/>
      <c r="T483" s="174"/>
      <c r="U483" s="175"/>
      <c r="AF483" s="38"/>
      <c r="AG483" s="47"/>
      <c r="AK483" s="3" t="s">
        <v>180</v>
      </c>
      <c r="AM483" s="47"/>
      <c r="AP483" s="47"/>
      <c r="AR483" s="47"/>
    </row>
    <row r="484" spans="1:44" customFormat="1" ht="15" x14ac:dyDescent="0.25">
      <c r="A484" s="72"/>
      <c r="B484" s="73"/>
      <c r="C484" s="148" t="s">
        <v>87</v>
      </c>
      <c r="D484" s="148"/>
      <c r="E484" s="148"/>
      <c r="F484" s="41"/>
      <c r="G484" s="42"/>
      <c r="H484" s="42"/>
      <c r="I484" s="42"/>
      <c r="J484" s="45"/>
      <c r="K484" s="42"/>
      <c r="L484" s="74">
        <v>48165.8</v>
      </c>
      <c r="M484" s="68"/>
      <c r="N484" s="75">
        <v>438650.29</v>
      </c>
      <c r="R484" s="123"/>
      <c r="S484" s="126"/>
      <c r="T484" s="123"/>
      <c r="U484" s="126"/>
      <c r="AF484" s="38"/>
      <c r="AG484" s="47"/>
      <c r="AM484" s="47" t="s">
        <v>87</v>
      </c>
      <c r="AP484" s="47"/>
      <c r="AR484" s="47"/>
    </row>
    <row r="485" spans="1:44" customFormat="1" ht="15" x14ac:dyDescent="0.25">
      <c r="A485" s="39" t="s">
        <v>324</v>
      </c>
      <c r="B485" s="40" t="s">
        <v>325</v>
      </c>
      <c r="C485" s="148" t="s">
        <v>326</v>
      </c>
      <c r="D485" s="148"/>
      <c r="E485" s="148"/>
      <c r="F485" s="41" t="s">
        <v>244</v>
      </c>
      <c r="G485" s="42">
        <v>-3.2160000000000002</v>
      </c>
      <c r="H485" s="43">
        <v>1</v>
      </c>
      <c r="I485" s="44">
        <v>-3.2160000000000002</v>
      </c>
      <c r="J485" s="74">
        <v>5160</v>
      </c>
      <c r="K485" s="42"/>
      <c r="L485" s="74">
        <v>-16594.560000000001</v>
      </c>
      <c r="M485" s="80">
        <v>8.16</v>
      </c>
      <c r="N485" s="75">
        <v>-135411.60999999999</v>
      </c>
      <c r="R485" s="123"/>
      <c r="S485" s="126"/>
      <c r="T485" s="123"/>
      <c r="U485" s="126"/>
      <c r="AF485" s="38"/>
      <c r="AG485" s="47" t="s">
        <v>326</v>
      </c>
      <c r="AM485" s="47"/>
      <c r="AP485" s="47"/>
      <c r="AR485" s="47"/>
    </row>
    <row r="486" spans="1:44" customFormat="1" ht="15" x14ac:dyDescent="0.25">
      <c r="A486" s="72"/>
      <c r="B486" s="73"/>
      <c r="C486" s="149" t="s">
        <v>240</v>
      </c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50"/>
      <c r="R486" s="123"/>
      <c r="S486" s="126"/>
      <c r="T486" s="123"/>
      <c r="U486" s="126"/>
      <c r="AF486" s="38"/>
      <c r="AG486" s="47"/>
      <c r="AM486" s="47"/>
      <c r="AN486" s="3" t="s">
        <v>240</v>
      </c>
      <c r="AP486" s="47"/>
      <c r="AR486" s="47"/>
    </row>
    <row r="487" spans="1:44" customFormat="1" ht="15" x14ac:dyDescent="0.25">
      <c r="A487" s="72"/>
      <c r="B487" s="73"/>
      <c r="C487" s="148" t="s">
        <v>87</v>
      </c>
      <c r="D487" s="148"/>
      <c r="E487" s="148"/>
      <c r="F487" s="41"/>
      <c r="G487" s="42"/>
      <c r="H487" s="42"/>
      <c r="I487" s="42"/>
      <c r="J487" s="45"/>
      <c r="K487" s="42"/>
      <c r="L487" s="74">
        <v>-16594.560000000001</v>
      </c>
      <c r="M487" s="68"/>
      <c r="N487" s="75">
        <v>-135411.60999999999</v>
      </c>
      <c r="R487" s="123"/>
      <c r="S487" s="126"/>
      <c r="T487" s="123"/>
      <c r="U487" s="126"/>
      <c r="AF487" s="38"/>
      <c r="AG487" s="47"/>
      <c r="AM487" s="47" t="s">
        <v>87</v>
      </c>
      <c r="AP487" s="47"/>
      <c r="AR487" s="47"/>
    </row>
    <row r="488" spans="1:44" customFormat="1" ht="15" x14ac:dyDescent="0.25">
      <c r="A488" s="39" t="s">
        <v>327</v>
      </c>
      <c r="B488" s="40" t="s">
        <v>247</v>
      </c>
      <c r="C488" s="148" t="s">
        <v>248</v>
      </c>
      <c r="D488" s="148"/>
      <c r="E488" s="148"/>
      <c r="F488" s="41" t="s">
        <v>176</v>
      </c>
      <c r="G488" s="42">
        <v>-57</v>
      </c>
      <c r="H488" s="43">
        <v>1</v>
      </c>
      <c r="I488" s="43">
        <v>-57</v>
      </c>
      <c r="J488" s="79">
        <v>287.60000000000002</v>
      </c>
      <c r="K488" s="42"/>
      <c r="L488" s="74">
        <v>-16393.2</v>
      </c>
      <c r="M488" s="80">
        <v>8.16</v>
      </c>
      <c r="N488" s="75">
        <v>-133768.51</v>
      </c>
      <c r="R488" s="123"/>
      <c r="S488" s="126"/>
      <c r="T488" s="123"/>
      <c r="U488" s="126"/>
      <c r="AF488" s="38"/>
      <c r="AG488" s="47" t="s">
        <v>248</v>
      </c>
      <c r="AM488" s="47"/>
      <c r="AP488" s="47"/>
      <c r="AR488" s="47"/>
    </row>
    <row r="489" spans="1:44" customFormat="1" ht="15" x14ac:dyDescent="0.25">
      <c r="A489" s="72"/>
      <c r="B489" s="73"/>
      <c r="C489" s="149" t="s">
        <v>240</v>
      </c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50"/>
      <c r="R489" s="123"/>
      <c r="S489" s="126"/>
      <c r="T489" s="123"/>
      <c r="U489" s="126"/>
      <c r="AF489" s="38"/>
      <c r="AG489" s="47"/>
      <c r="AM489" s="47"/>
      <c r="AN489" s="3" t="s">
        <v>240</v>
      </c>
      <c r="AP489" s="47"/>
      <c r="AR489" s="47"/>
    </row>
    <row r="490" spans="1:44" customFormat="1" ht="15" x14ac:dyDescent="0.25">
      <c r="A490" s="72"/>
      <c r="B490" s="73"/>
      <c r="C490" s="148" t="s">
        <v>87</v>
      </c>
      <c r="D490" s="148"/>
      <c r="E490" s="148"/>
      <c r="F490" s="41"/>
      <c r="G490" s="42"/>
      <c r="H490" s="42"/>
      <c r="I490" s="42"/>
      <c r="J490" s="45"/>
      <c r="K490" s="42"/>
      <c r="L490" s="74">
        <v>-16393.2</v>
      </c>
      <c r="M490" s="68"/>
      <c r="N490" s="75">
        <v>-133768.51</v>
      </c>
      <c r="R490" s="123"/>
      <c r="S490" s="126"/>
      <c r="T490" s="123"/>
      <c r="U490" s="126"/>
      <c r="AF490" s="38"/>
      <c r="AG490" s="47"/>
      <c r="AM490" s="47" t="s">
        <v>87</v>
      </c>
      <c r="AP490" s="47"/>
      <c r="AR490" s="47"/>
    </row>
    <row r="491" spans="1:44" customFormat="1" ht="34.5" x14ac:dyDescent="0.25">
      <c r="A491" s="39" t="s">
        <v>328</v>
      </c>
      <c r="B491" s="40" t="s">
        <v>242</v>
      </c>
      <c r="C491" s="148" t="s">
        <v>250</v>
      </c>
      <c r="D491" s="148"/>
      <c r="E491" s="148"/>
      <c r="F491" s="41" t="s">
        <v>176</v>
      </c>
      <c r="G491" s="42">
        <v>58</v>
      </c>
      <c r="H491" s="43">
        <v>1</v>
      </c>
      <c r="I491" s="43">
        <v>58</v>
      </c>
      <c r="J491" s="79">
        <v>322.97000000000003</v>
      </c>
      <c r="K491" s="44">
        <v>1.012</v>
      </c>
      <c r="L491" s="74">
        <v>18957.05</v>
      </c>
      <c r="M491" s="80">
        <v>8.16</v>
      </c>
      <c r="N491" s="75">
        <v>154689.53</v>
      </c>
      <c r="R491" s="123"/>
      <c r="S491" s="126"/>
      <c r="T491" s="123"/>
      <c r="U491" s="126"/>
      <c r="AF491" s="38"/>
      <c r="AG491" s="47" t="s">
        <v>250</v>
      </c>
      <c r="AM491" s="47"/>
      <c r="AP491" s="47"/>
      <c r="AR491" s="47"/>
    </row>
    <row r="492" spans="1:44" customFormat="1" ht="15" x14ac:dyDescent="0.25">
      <c r="A492" s="72"/>
      <c r="B492" s="73"/>
      <c r="C492" s="149" t="s">
        <v>112</v>
      </c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50"/>
      <c r="R492" s="123"/>
      <c r="S492" s="126"/>
      <c r="T492" s="123"/>
      <c r="U492" s="126"/>
      <c r="AF492" s="38"/>
      <c r="AG492" s="47"/>
      <c r="AM492" s="47"/>
      <c r="AN492" s="3" t="s">
        <v>112</v>
      </c>
      <c r="AP492" s="47"/>
      <c r="AR492" s="47"/>
    </row>
    <row r="493" spans="1:44" customFormat="1" ht="15" x14ac:dyDescent="0.25">
      <c r="A493" s="48"/>
      <c r="B493" s="49"/>
      <c r="C493" s="149" t="s">
        <v>251</v>
      </c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50"/>
      <c r="R493" s="123"/>
      <c r="S493" s="126"/>
      <c r="T493" s="123"/>
      <c r="U493" s="126"/>
      <c r="AF493" s="38"/>
      <c r="AG493" s="47"/>
      <c r="AM493" s="47"/>
      <c r="AO493" s="3" t="s">
        <v>251</v>
      </c>
      <c r="AP493" s="47"/>
      <c r="AR493" s="47"/>
    </row>
    <row r="494" spans="1:44" customFormat="1" ht="15" x14ac:dyDescent="0.25">
      <c r="A494" s="50"/>
      <c r="B494" s="51"/>
      <c r="C494" s="155" t="s">
        <v>142</v>
      </c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6"/>
      <c r="R494" s="123"/>
      <c r="S494" s="126"/>
      <c r="T494" s="123"/>
      <c r="U494" s="126"/>
      <c r="AF494" s="38"/>
      <c r="AG494" s="47"/>
      <c r="AI494" s="3" t="s">
        <v>142</v>
      </c>
      <c r="AM494" s="47"/>
      <c r="AP494" s="47"/>
      <c r="AR494" s="47"/>
    </row>
    <row r="495" spans="1:44" customFormat="1" ht="15" x14ac:dyDescent="0.25">
      <c r="A495" s="72"/>
      <c r="B495" s="73"/>
      <c r="C495" s="148" t="s">
        <v>87</v>
      </c>
      <c r="D495" s="148"/>
      <c r="E495" s="148"/>
      <c r="F495" s="41"/>
      <c r="G495" s="42"/>
      <c r="H495" s="42"/>
      <c r="I495" s="42"/>
      <c r="J495" s="45"/>
      <c r="K495" s="42"/>
      <c r="L495" s="74">
        <v>18957.05</v>
      </c>
      <c r="M495" s="68"/>
      <c r="N495" s="75">
        <v>154689.53</v>
      </c>
      <c r="R495" s="128"/>
      <c r="S495" s="129"/>
      <c r="T495" s="127">
        <v>1</v>
      </c>
      <c r="U495" s="126">
        <f>N495*T495</f>
        <v>154689.53</v>
      </c>
      <c r="AF495" s="38"/>
      <c r="AG495" s="47"/>
      <c r="AM495" s="47" t="s">
        <v>87</v>
      </c>
      <c r="AP495" s="47"/>
      <c r="AR495" s="47"/>
    </row>
    <row r="496" spans="1:44" customFormat="1" ht="15" x14ac:dyDescent="0.25">
      <c r="A496" s="39" t="s">
        <v>329</v>
      </c>
      <c r="B496" s="40" t="s">
        <v>330</v>
      </c>
      <c r="C496" s="148" t="s">
        <v>331</v>
      </c>
      <c r="D496" s="148"/>
      <c r="E496" s="148"/>
      <c r="F496" s="41" t="s">
        <v>244</v>
      </c>
      <c r="G496" s="42">
        <v>-9.2999999999999999E-2</v>
      </c>
      <c r="H496" s="43">
        <v>1</v>
      </c>
      <c r="I496" s="44">
        <v>-9.2999999999999999E-2</v>
      </c>
      <c r="J496" s="74">
        <v>3700</v>
      </c>
      <c r="K496" s="42"/>
      <c r="L496" s="79">
        <v>-344.1</v>
      </c>
      <c r="M496" s="80">
        <v>8.16</v>
      </c>
      <c r="N496" s="75">
        <v>-2807.86</v>
      </c>
      <c r="R496" s="123"/>
      <c r="S496" s="126"/>
      <c r="T496" s="123"/>
      <c r="U496" s="126"/>
      <c r="AF496" s="38"/>
      <c r="AG496" s="47" t="s">
        <v>331</v>
      </c>
      <c r="AM496" s="47"/>
      <c r="AP496" s="47"/>
      <c r="AR496" s="47"/>
    </row>
    <row r="497" spans="1:44" customFormat="1" ht="15" x14ac:dyDescent="0.25">
      <c r="A497" s="72"/>
      <c r="B497" s="73"/>
      <c r="C497" s="149" t="s">
        <v>240</v>
      </c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50"/>
      <c r="R497" s="123"/>
      <c r="S497" s="126"/>
      <c r="T497" s="123"/>
      <c r="U497" s="126"/>
      <c r="AF497" s="38"/>
      <c r="AG497" s="47"/>
      <c r="AM497" s="47"/>
      <c r="AN497" s="3" t="s">
        <v>240</v>
      </c>
      <c r="AP497" s="47"/>
      <c r="AR497" s="47"/>
    </row>
    <row r="498" spans="1:44" customFormat="1" ht="15" x14ac:dyDescent="0.25">
      <c r="A498" s="72"/>
      <c r="B498" s="73"/>
      <c r="C498" s="148" t="s">
        <v>87</v>
      </c>
      <c r="D498" s="148"/>
      <c r="E498" s="148"/>
      <c r="F498" s="41"/>
      <c r="G498" s="42"/>
      <c r="H498" s="42"/>
      <c r="I498" s="42"/>
      <c r="J498" s="45"/>
      <c r="K498" s="42"/>
      <c r="L498" s="79">
        <v>-344.1</v>
      </c>
      <c r="M498" s="68"/>
      <c r="N498" s="75">
        <v>-2807.86</v>
      </c>
      <c r="R498" s="123"/>
      <c r="S498" s="126"/>
      <c r="T498" s="123"/>
      <c r="U498" s="126"/>
      <c r="AF498" s="38"/>
      <c r="AG498" s="47"/>
      <c r="AM498" s="47" t="s">
        <v>87</v>
      </c>
      <c r="AP498" s="47"/>
      <c r="AR498" s="47"/>
    </row>
    <row r="499" spans="1:44" customFormat="1" ht="22.5" x14ac:dyDescent="0.25">
      <c r="A499" s="39" t="s">
        <v>73</v>
      </c>
      <c r="B499" s="40" t="s">
        <v>242</v>
      </c>
      <c r="C499" s="148" t="s">
        <v>300</v>
      </c>
      <c r="D499" s="148"/>
      <c r="E499" s="148"/>
      <c r="F499" s="41" t="s">
        <v>244</v>
      </c>
      <c r="G499" s="42">
        <v>2.95</v>
      </c>
      <c r="H499" s="43">
        <v>1</v>
      </c>
      <c r="I499" s="80">
        <v>2.95</v>
      </c>
      <c r="J499" s="74">
        <v>28084.15</v>
      </c>
      <c r="K499" s="44">
        <v>1.012</v>
      </c>
      <c r="L499" s="74">
        <v>83842.42</v>
      </c>
      <c r="M499" s="80">
        <v>8.16</v>
      </c>
      <c r="N499" s="75">
        <v>684154.15</v>
      </c>
      <c r="R499" s="123"/>
      <c r="S499" s="126"/>
      <c r="T499" s="123"/>
      <c r="U499" s="126"/>
      <c r="AF499" s="38"/>
      <c r="AG499" s="47" t="s">
        <v>300</v>
      </c>
      <c r="AM499" s="47"/>
      <c r="AP499" s="47"/>
      <c r="AR499" s="47"/>
    </row>
    <row r="500" spans="1:44" customFormat="1" ht="15" x14ac:dyDescent="0.25">
      <c r="A500" s="72"/>
      <c r="B500" s="73"/>
      <c r="C500" s="149" t="s">
        <v>112</v>
      </c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50"/>
      <c r="R500" s="123"/>
      <c r="S500" s="126"/>
      <c r="T500" s="123"/>
      <c r="U500" s="126"/>
      <c r="AF500" s="38"/>
      <c r="AG500" s="47"/>
      <c r="AM500" s="47"/>
      <c r="AN500" s="3" t="s">
        <v>112</v>
      </c>
      <c r="AP500" s="47"/>
      <c r="AR500" s="47"/>
    </row>
    <row r="501" spans="1:44" customFormat="1" ht="15" x14ac:dyDescent="0.25">
      <c r="A501" s="48"/>
      <c r="B501" s="49"/>
      <c r="C501" s="149" t="s">
        <v>257</v>
      </c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50"/>
      <c r="R501" s="123"/>
      <c r="S501" s="126"/>
      <c r="T501" s="123"/>
      <c r="U501" s="126"/>
      <c r="AF501" s="38"/>
      <c r="AG501" s="47"/>
      <c r="AM501" s="47"/>
      <c r="AO501" s="3" t="s">
        <v>257</v>
      </c>
      <c r="AP501" s="47"/>
      <c r="AR501" s="47"/>
    </row>
    <row r="502" spans="1:44" customFormat="1" ht="15" x14ac:dyDescent="0.25">
      <c r="A502" s="50"/>
      <c r="B502" s="51"/>
      <c r="C502" s="155" t="s">
        <v>142</v>
      </c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6"/>
      <c r="R502" s="123"/>
      <c r="S502" s="126"/>
      <c r="T502" s="123"/>
      <c r="U502" s="126"/>
      <c r="AF502" s="38"/>
      <c r="AG502" s="47"/>
      <c r="AI502" s="3" t="s">
        <v>142</v>
      </c>
      <c r="AM502" s="47"/>
      <c r="AP502" s="47"/>
      <c r="AR502" s="47"/>
    </row>
    <row r="503" spans="1:44" customFormat="1" ht="15" x14ac:dyDescent="0.25">
      <c r="A503" s="72"/>
      <c r="B503" s="73"/>
      <c r="C503" s="148" t="s">
        <v>87</v>
      </c>
      <c r="D503" s="148"/>
      <c r="E503" s="148"/>
      <c r="F503" s="41"/>
      <c r="G503" s="42"/>
      <c r="H503" s="42"/>
      <c r="I503" s="42"/>
      <c r="J503" s="45"/>
      <c r="K503" s="42"/>
      <c r="L503" s="74">
        <v>83842.42</v>
      </c>
      <c r="M503" s="68"/>
      <c r="N503" s="75">
        <v>684154.15</v>
      </c>
      <c r="R503" s="128"/>
      <c r="S503" s="129"/>
      <c r="T503" s="127">
        <v>1</v>
      </c>
      <c r="U503" s="126">
        <f>N503*T503</f>
        <v>684154.15</v>
      </c>
      <c r="AF503" s="38"/>
      <c r="AG503" s="47"/>
      <c r="AM503" s="47" t="s">
        <v>87</v>
      </c>
      <c r="AP503" s="47"/>
      <c r="AR503" s="47"/>
    </row>
    <row r="504" spans="1:44" customFormat="1" ht="23.25" x14ac:dyDescent="0.25">
      <c r="A504" s="39" t="s">
        <v>332</v>
      </c>
      <c r="B504" s="40" t="s">
        <v>333</v>
      </c>
      <c r="C504" s="148" t="s">
        <v>334</v>
      </c>
      <c r="D504" s="148"/>
      <c r="E504" s="148"/>
      <c r="F504" s="41" t="s">
        <v>176</v>
      </c>
      <c r="G504" s="42">
        <v>-115</v>
      </c>
      <c r="H504" s="43">
        <v>1</v>
      </c>
      <c r="I504" s="43">
        <v>-115</v>
      </c>
      <c r="J504" s="79">
        <v>19.73</v>
      </c>
      <c r="K504" s="42"/>
      <c r="L504" s="74">
        <v>-2268.9499999999998</v>
      </c>
      <c r="M504" s="80">
        <v>8.16</v>
      </c>
      <c r="N504" s="75">
        <v>-18514.63</v>
      </c>
      <c r="R504" s="123"/>
      <c r="S504" s="126"/>
      <c r="T504" s="123"/>
      <c r="U504" s="126"/>
      <c r="AF504" s="38"/>
      <c r="AG504" s="47" t="s">
        <v>334</v>
      </c>
      <c r="AM504" s="47"/>
      <c r="AP504" s="47"/>
      <c r="AR504" s="47"/>
    </row>
    <row r="505" spans="1:44" customFormat="1" ht="15" x14ac:dyDescent="0.25">
      <c r="A505" s="72"/>
      <c r="B505" s="73"/>
      <c r="C505" s="149" t="s">
        <v>240</v>
      </c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50"/>
      <c r="R505" s="123"/>
      <c r="S505" s="126"/>
      <c r="T505" s="123"/>
      <c r="U505" s="126"/>
      <c r="AF505" s="38"/>
      <c r="AG505" s="47"/>
      <c r="AM505" s="47"/>
      <c r="AN505" s="3" t="s">
        <v>240</v>
      </c>
      <c r="AP505" s="47"/>
      <c r="AR505" s="47"/>
    </row>
    <row r="506" spans="1:44" customFormat="1" ht="15" x14ac:dyDescent="0.25">
      <c r="A506" s="72"/>
      <c r="B506" s="73"/>
      <c r="C506" s="148" t="s">
        <v>87</v>
      </c>
      <c r="D506" s="148"/>
      <c r="E506" s="148"/>
      <c r="F506" s="41"/>
      <c r="G506" s="42"/>
      <c r="H506" s="42"/>
      <c r="I506" s="42"/>
      <c r="J506" s="45"/>
      <c r="K506" s="42"/>
      <c r="L506" s="74">
        <v>-2268.9499999999998</v>
      </c>
      <c r="M506" s="68"/>
      <c r="N506" s="75">
        <v>-18514.63</v>
      </c>
      <c r="R506" s="123"/>
      <c r="S506" s="126"/>
      <c r="T506" s="123"/>
      <c r="U506" s="126"/>
      <c r="AF506" s="38"/>
      <c r="AG506" s="47"/>
      <c r="AM506" s="47" t="s">
        <v>87</v>
      </c>
      <c r="AP506" s="47"/>
      <c r="AR506" s="47"/>
    </row>
    <row r="507" spans="1:44" customFormat="1" ht="23.25" x14ac:dyDescent="0.25">
      <c r="A507" s="39" t="s">
        <v>335</v>
      </c>
      <c r="B507" s="40" t="s">
        <v>262</v>
      </c>
      <c r="C507" s="148" t="s">
        <v>263</v>
      </c>
      <c r="D507" s="148"/>
      <c r="E507" s="148"/>
      <c r="F507" s="41" t="s">
        <v>244</v>
      </c>
      <c r="G507" s="42">
        <v>-0.107</v>
      </c>
      <c r="H507" s="43">
        <v>1</v>
      </c>
      <c r="I507" s="44">
        <v>-0.107</v>
      </c>
      <c r="J507" s="74">
        <v>11859</v>
      </c>
      <c r="K507" s="42"/>
      <c r="L507" s="74">
        <v>-1268.9100000000001</v>
      </c>
      <c r="M507" s="80">
        <v>8.16</v>
      </c>
      <c r="N507" s="75">
        <v>-10354.31</v>
      </c>
      <c r="R507" s="123"/>
      <c r="S507" s="126"/>
      <c r="T507" s="123"/>
      <c r="U507" s="126"/>
      <c r="AF507" s="38"/>
      <c r="AG507" s="47" t="s">
        <v>263</v>
      </c>
      <c r="AM507" s="47"/>
      <c r="AP507" s="47"/>
      <c r="AR507" s="47"/>
    </row>
    <row r="508" spans="1:44" customFormat="1" ht="15" x14ac:dyDescent="0.25">
      <c r="A508" s="72"/>
      <c r="B508" s="73"/>
      <c r="C508" s="149" t="s">
        <v>240</v>
      </c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50"/>
      <c r="R508" s="123"/>
      <c r="S508" s="126"/>
      <c r="T508" s="123"/>
      <c r="U508" s="126"/>
      <c r="AF508" s="38"/>
      <c r="AG508" s="47"/>
      <c r="AM508" s="47"/>
      <c r="AN508" s="3" t="s">
        <v>240</v>
      </c>
      <c r="AP508" s="47"/>
      <c r="AR508" s="47"/>
    </row>
    <row r="509" spans="1:44" customFormat="1" ht="15" x14ac:dyDescent="0.25">
      <c r="A509" s="72"/>
      <c r="B509" s="73"/>
      <c r="C509" s="148" t="s">
        <v>87</v>
      </c>
      <c r="D509" s="148"/>
      <c r="E509" s="148"/>
      <c r="F509" s="41"/>
      <c r="G509" s="42"/>
      <c r="H509" s="42"/>
      <c r="I509" s="42"/>
      <c r="J509" s="45"/>
      <c r="K509" s="42"/>
      <c r="L509" s="74">
        <v>-1268.9100000000001</v>
      </c>
      <c r="M509" s="68"/>
      <c r="N509" s="75">
        <v>-10354.31</v>
      </c>
      <c r="R509" s="123"/>
      <c r="S509" s="126"/>
      <c r="T509" s="123"/>
      <c r="U509" s="126"/>
      <c r="AF509" s="38"/>
      <c r="AG509" s="47"/>
      <c r="AM509" s="47" t="s">
        <v>87</v>
      </c>
      <c r="AP509" s="47"/>
      <c r="AR509" s="47"/>
    </row>
    <row r="510" spans="1:44" customFormat="1" ht="15" x14ac:dyDescent="0.25">
      <c r="A510" s="39" t="s">
        <v>336</v>
      </c>
      <c r="B510" s="40" t="s">
        <v>265</v>
      </c>
      <c r="C510" s="148" t="s">
        <v>266</v>
      </c>
      <c r="D510" s="148"/>
      <c r="E510" s="148"/>
      <c r="F510" s="41" t="s">
        <v>244</v>
      </c>
      <c r="G510" s="42">
        <v>-0.25800000000000001</v>
      </c>
      <c r="H510" s="43">
        <v>1</v>
      </c>
      <c r="I510" s="44">
        <v>-0.25800000000000001</v>
      </c>
      <c r="J510" s="74">
        <v>11856</v>
      </c>
      <c r="K510" s="42"/>
      <c r="L510" s="74">
        <v>-3058.85</v>
      </c>
      <c r="M510" s="80">
        <v>8.16</v>
      </c>
      <c r="N510" s="75">
        <v>-24960.22</v>
      </c>
      <c r="R510" s="123"/>
      <c r="S510" s="126"/>
      <c r="T510" s="123"/>
      <c r="U510" s="126"/>
      <c r="AF510" s="38"/>
      <c r="AG510" s="47" t="s">
        <v>266</v>
      </c>
      <c r="AM510" s="47"/>
      <c r="AP510" s="47"/>
      <c r="AR510" s="47"/>
    </row>
    <row r="511" spans="1:44" customFormat="1" ht="15" x14ac:dyDescent="0.25">
      <c r="A511" s="72"/>
      <c r="B511" s="73"/>
      <c r="C511" s="149" t="s">
        <v>240</v>
      </c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50"/>
      <c r="R511" s="123"/>
      <c r="S511" s="126"/>
      <c r="T511" s="123"/>
      <c r="U511" s="126"/>
      <c r="AF511" s="38"/>
      <c r="AG511" s="47"/>
      <c r="AM511" s="47"/>
      <c r="AN511" s="3" t="s">
        <v>240</v>
      </c>
      <c r="AP511" s="47"/>
      <c r="AR511" s="47"/>
    </row>
    <row r="512" spans="1:44" customFormat="1" ht="15" x14ac:dyDescent="0.25">
      <c r="A512" s="72"/>
      <c r="B512" s="73"/>
      <c r="C512" s="148" t="s">
        <v>87</v>
      </c>
      <c r="D512" s="148"/>
      <c r="E512" s="148"/>
      <c r="F512" s="41"/>
      <c r="G512" s="42"/>
      <c r="H512" s="42"/>
      <c r="I512" s="42"/>
      <c r="J512" s="45"/>
      <c r="K512" s="42"/>
      <c r="L512" s="74">
        <v>-3058.85</v>
      </c>
      <c r="M512" s="68"/>
      <c r="N512" s="75">
        <v>-24960.22</v>
      </c>
      <c r="R512" s="123"/>
      <c r="S512" s="126"/>
      <c r="T512" s="123"/>
      <c r="U512" s="126"/>
      <c r="AF512" s="38"/>
      <c r="AG512" s="47"/>
      <c r="AM512" s="47" t="s">
        <v>87</v>
      </c>
      <c r="AP512" s="47"/>
      <c r="AR512" s="47"/>
    </row>
    <row r="513" spans="1:44" customFormat="1" ht="23.25" x14ac:dyDescent="0.25">
      <c r="A513" s="39" t="s">
        <v>337</v>
      </c>
      <c r="B513" s="40" t="s">
        <v>338</v>
      </c>
      <c r="C513" s="148" t="s">
        <v>339</v>
      </c>
      <c r="D513" s="148"/>
      <c r="E513" s="148"/>
      <c r="F513" s="41" t="s">
        <v>244</v>
      </c>
      <c r="G513" s="42">
        <v>-0.97399999999999998</v>
      </c>
      <c r="H513" s="43">
        <v>1</v>
      </c>
      <c r="I513" s="44">
        <v>-0.97399999999999998</v>
      </c>
      <c r="J513" s="74">
        <v>4750</v>
      </c>
      <c r="K513" s="42"/>
      <c r="L513" s="74">
        <v>-4626.5</v>
      </c>
      <c r="M513" s="80">
        <v>8.16</v>
      </c>
      <c r="N513" s="75">
        <v>-37752.239999999998</v>
      </c>
      <c r="R513" s="123"/>
      <c r="S513" s="126"/>
      <c r="T513" s="123"/>
      <c r="U513" s="126"/>
      <c r="AF513" s="38"/>
      <c r="AG513" s="47" t="s">
        <v>339</v>
      </c>
      <c r="AM513" s="47"/>
      <c r="AP513" s="47"/>
      <c r="AR513" s="47"/>
    </row>
    <row r="514" spans="1:44" customFormat="1" ht="15" x14ac:dyDescent="0.25">
      <c r="A514" s="72"/>
      <c r="B514" s="73"/>
      <c r="C514" s="149" t="s">
        <v>240</v>
      </c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50"/>
      <c r="R514" s="123"/>
      <c r="S514" s="126"/>
      <c r="T514" s="123"/>
      <c r="U514" s="126"/>
      <c r="AF514" s="38"/>
      <c r="AG514" s="47"/>
      <c r="AM514" s="47"/>
      <c r="AN514" s="3" t="s">
        <v>240</v>
      </c>
      <c r="AP514" s="47"/>
      <c r="AR514" s="47"/>
    </row>
    <row r="515" spans="1:44" customFormat="1" ht="15" x14ac:dyDescent="0.25">
      <c r="A515" s="72"/>
      <c r="B515" s="73"/>
      <c r="C515" s="148" t="s">
        <v>87</v>
      </c>
      <c r="D515" s="148"/>
      <c r="E515" s="148"/>
      <c r="F515" s="41"/>
      <c r="G515" s="42"/>
      <c r="H515" s="42"/>
      <c r="I515" s="42"/>
      <c r="J515" s="45"/>
      <c r="K515" s="42"/>
      <c r="L515" s="74">
        <v>-4626.5</v>
      </c>
      <c r="M515" s="68"/>
      <c r="N515" s="75">
        <v>-37752.239999999998</v>
      </c>
      <c r="R515" s="123"/>
      <c r="S515" s="126"/>
      <c r="T515" s="123"/>
      <c r="U515" s="126"/>
      <c r="AF515" s="38"/>
      <c r="AG515" s="47"/>
      <c r="AM515" s="47" t="s">
        <v>87</v>
      </c>
      <c r="AP515" s="47"/>
      <c r="AR515" s="47"/>
    </row>
    <row r="516" spans="1:44" customFormat="1" ht="45.75" x14ac:dyDescent="0.25">
      <c r="A516" s="39" t="s">
        <v>340</v>
      </c>
      <c r="B516" s="40" t="s">
        <v>242</v>
      </c>
      <c r="C516" s="148" t="s">
        <v>341</v>
      </c>
      <c r="D516" s="148"/>
      <c r="E516" s="148"/>
      <c r="F516" s="41" t="s">
        <v>184</v>
      </c>
      <c r="G516" s="42">
        <v>118</v>
      </c>
      <c r="H516" s="43">
        <v>1</v>
      </c>
      <c r="I516" s="43">
        <v>118</v>
      </c>
      <c r="J516" s="79">
        <v>417.69</v>
      </c>
      <c r="K516" s="44">
        <v>1.012</v>
      </c>
      <c r="L516" s="74">
        <v>49878.87</v>
      </c>
      <c r="M516" s="80">
        <v>8.16</v>
      </c>
      <c r="N516" s="75">
        <v>407011.58</v>
      </c>
      <c r="R516" s="123"/>
      <c r="S516" s="126"/>
      <c r="T516" s="123"/>
      <c r="U516" s="126"/>
      <c r="AF516" s="38"/>
      <c r="AG516" s="47" t="s">
        <v>341</v>
      </c>
      <c r="AM516" s="47"/>
      <c r="AP516" s="47"/>
      <c r="AR516" s="47"/>
    </row>
    <row r="517" spans="1:44" customFormat="1" ht="15" x14ac:dyDescent="0.25">
      <c r="A517" s="72"/>
      <c r="B517" s="73"/>
      <c r="C517" s="149" t="s">
        <v>112</v>
      </c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50"/>
      <c r="R517" s="123"/>
      <c r="S517" s="126"/>
      <c r="T517" s="123"/>
      <c r="U517" s="126"/>
      <c r="AF517" s="38"/>
      <c r="AG517" s="47"/>
      <c r="AM517" s="47"/>
      <c r="AN517" s="3" t="s">
        <v>112</v>
      </c>
      <c r="AP517" s="47"/>
      <c r="AR517" s="47"/>
    </row>
    <row r="518" spans="1:44" customFormat="1" ht="15" x14ac:dyDescent="0.25">
      <c r="A518" s="48"/>
      <c r="B518" s="49"/>
      <c r="C518" s="149" t="s">
        <v>342</v>
      </c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50"/>
      <c r="R518" s="123"/>
      <c r="S518" s="126"/>
      <c r="T518" s="123"/>
      <c r="U518" s="126"/>
      <c r="AF518" s="38"/>
      <c r="AG518" s="47"/>
      <c r="AM518" s="47"/>
      <c r="AO518" s="3" t="s">
        <v>342</v>
      </c>
      <c r="AP518" s="47"/>
      <c r="AR518" s="47"/>
    </row>
    <row r="519" spans="1:44" customFormat="1" ht="15" x14ac:dyDescent="0.25">
      <c r="A519" s="50"/>
      <c r="B519" s="51"/>
      <c r="C519" s="155" t="s">
        <v>142</v>
      </c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6"/>
      <c r="R519" s="123"/>
      <c r="S519" s="126"/>
      <c r="T519" s="123"/>
      <c r="U519" s="126"/>
      <c r="AF519" s="38"/>
      <c r="AG519" s="47"/>
      <c r="AI519" s="3" t="s">
        <v>142</v>
      </c>
      <c r="AM519" s="47"/>
      <c r="AP519" s="47"/>
      <c r="AR519" s="47"/>
    </row>
    <row r="520" spans="1:44" customFormat="1" ht="15" x14ac:dyDescent="0.25">
      <c r="A520" s="72"/>
      <c r="B520" s="73"/>
      <c r="C520" s="148" t="s">
        <v>87</v>
      </c>
      <c r="D520" s="148"/>
      <c r="E520" s="148"/>
      <c r="F520" s="41"/>
      <c r="G520" s="42"/>
      <c r="H520" s="42"/>
      <c r="I520" s="42"/>
      <c r="J520" s="45"/>
      <c r="K520" s="42"/>
      <c r="L520" s="74">
        <v>49878.87</v>
      </c>
      <c r="M520" s="68"/>
      <c r="N520" s="75">
        <v>407011.58</v>
      </c>
      <c r="R520" s="128"/>
      <c r="S520" s="129"/>
      <c r="T520" s="127">
        <v>1</v>
      </c>
      <c r="U520" s="126">
        <f>N520*T520</f>
        <v>407011.58</v>
      </c>
      <c r="AF520" s="38"/>
      <c r="AG520" s="47"/>
      <c r="AM520" s="47" t="s">
        <v>87</v>
      </c>
      <c r="AP520" s="47"/>
      <c r="AR520" s="47"/>
    </row>
    <row r="521" spans="1:44" customFormat="1" ht="15" x14ac:dyDescent="0.25">
      <c r="A521" s="39" t="s">
        <v>343</v>
      </c>
      <c r="B521" s="40" t="s">
        <v>344</v>
      </c>
      <c r="C521" s="148" t="s">
        <v>345</v>
      </c>
      <c r="D521" s="148"/>
      <c r="E521" s="148"/>
      <c r="F521" s="41" t="s">
        <v>188</v>
      </c>
      <c r="G521" s="42">
        <v>3.1E-2</v>
      </c>
      <c r="H521" s="43">
        <v>1</v>
      </c>
      <c r="I521" s="44">
        <v>3.1E-2</v>
      </c>
      <c r="J521" s="45"/>
      <c r="K521" s="42"/>
      <c r="L521" s="45"/>
      <c r="M521" s="42"/>
      <c r="N521" s="46"/>
      <c r="R521" s="123"/>
      <c r="S521" s="126"/>
      <c r="T521" s="123"/>
      <c r="U521" s="126"/>
      <c r="AF521" s="38"/>
      <c r="AG521" s="47" t="s">
        <v>345</v>
      </c>
      <c r="AM521" s="47"/>
      <c r="AP521" s="47"/>
      <c r="AR521" s="47"/>
    </row>
    <row r="522" spans="1:44" customFormat="1" ht="15" x14ac:dyDescent="0.25">
      <c r="A522" s="48"/>
      <c r="B522" s="49"/>
      <c r="C522" s="149" t="s">
        <v>346</v>
      </c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50"/>
      <c r="R522" s="123"/>
      <c r="S522" s="126"/>
      <c r="T522" s="123"/>
      <c r="U522" s="126"/>
      <c r="AF522" s="38"/>
      <c r="AG522" s="47"/>
      <c r="AH522" s="3" t="s">
        <v>346</v>
      </c>
      <c r="AM522" s="47"/>
      <c r="AP522" s="47"/>
      <c r="AR522" s="47"/>
    </row>
    <row r="523" spans="1:44" customFormat="1" ht="23.25" x14ac:dyDescent="0.25">
      <c r="A523" s="50"/>
      <c r="B523" s="51" t="s">
        <v>65</v>
      </c>
      <c r="C523" s="155" t="s">
        <v>66</v>
      </c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6"/>
      <c r="R523" s="123"/>
      <c r="S523" s="126"/>
      <c r="T523" s="123"/>
      <c r="U523" s="126"/>
      <c r="AF523" s="38"/>
      <c r="AG523" s="47"/>
      <c r="AI523" s="3" t="s">
        <v>66</v>
      </c>
      <c r="AM523" s="47"/>
      <c r="AP523" s="47"/>
      <c r="AR523" s="47"/>
    </row>
    <row r="524" spans="1:44" customFormat="1" ht="68.25" x14ac:dyDescent="0.25">
      <c r="A524" s="50"/>
      <c r="B524" s="51" t="s">
        <v>67</v>
      </c>
      <c r="C524" s="155" t="s">
        <v>68</v>
      </c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6"/>
      <c r="R524" s="123"/>
      <c r="S524" s="126"/>
      <c r="T524" s="123"/>
      <c r="U524" s="126"/>
      <c r="AF524" s="38"/>
      <c r="AG524" s="47"/>
      <c r="AI524" s="3" t="s">
        <v>68</v>
      </c>
      <c r="AM524" s="47"/>
      <c r="AP524" s="47"/>
      <c r="AR524" s="47"/>
    </row>
    <row r="525" spans="1:44" customFormat="1" ht="15" x14ac:dyDescent="0.25">
      <c r="A525" s="52"/>
      <c r="B525" s="51" t="s">
        <v>69</v>
      </c>
      <c r="C525" s="149" t="s">
        <v>70</v>
      </c>
      <c r="D525" s="149"/>
      <c r="E525" s="149"/>
      <c r="F525" s="53"/>
      <c r="G525" s="54"/>
      <c r="H525" s="54"/>
      <c r="I525" s="54"/>
      <c r="J525" s="59">
        <v>15007.2</v>
      </c>
      <c r="K525" s="78">
        <v>1.3225</v>
      </c>
      <c r="L525" s="55">
        <v>615.26</v>
      </c>
      <c r="M525" s="57">
        <v>44.77</v>
      </c>
      <c r="N525" s="58">
        <v>27545.19</v>
      </c>
      <c r="R525" s="123"/>
      <c r="S525" s="126"/>
      <c r="T525" s="123"/>
      <c r="U525" s="126"/>
      <c r="AF525" s="38"/>
      <c r="AG525" s="47"/>
      <c r="AJ525" s="3" t="s">
        <v>70</v>
      </c>
      <c r="AM525" s="47"/>
      <c r="AP525" s="47"/>
      <c r="AR525" s="47"/>
    </row>
    <row r="526" spans="1:44" customFormat="1" ht="15" x14ac:dyDescent="0.25">
      <c r="A526" s="52"/>
      <c r="B526" s="51" t="s">
        <v>71</v>
      </c>
      <c r="C526" s="149" t="s">
        <v>72</v>
      </c>
      <c r="D526" s="149"/>
      <c r="E526" s="149"/>
      <c r="F526" s="53"/>
      <c r="G526" s="54"/>
      <c r="H526" s="54"/>
      <c r="I526" s="54"/>
      <c r="J526" s="55">
        <v>573.91999999999996</v>
      </c>
      <c r="K526" s="78">
        <v>1.4375</v>
      </c>
      <c r="L526" s="55">
        <v>25.58</v>
      </c>
      <c r="M526" s="57">
        <v>13.24</v>
      </c>
      <c r="N526" s="60">
        <v>338.68</v>
      </c>
      <c r="R526" s="123"/>
      <c r="S526" s="126"/>
      <c r="T526" s="123"/>
      <c r="U526" s="126"/>
      <c r="AF526" s="38"/>
      <c r="AG526" s="47"/>
      <c r="AJ526" s="3" t="s">
        <v>72</v>
      </c>
      <c r="AM526" s="47"/>
      <c r="AP526" s="47"/>
      <c r="AR526" s="47"/>
    </row>
    <row r="527" spans="1:44" customFormat="1" ht="15" x14ac:dyDescent="0.25">
      <c r="A527" s="52"/>
      <c r="B527" s="51" t="s">
        <v>75</v>
      </c>
      <c r="C527" s="149" t="s">
        <v>76</v>
      </c>
      <c r="D527" s="149"/>
      <c r="E527" s="149"/>
      <c r="F527" s="53"/>
      <c r="G527" s="54"/>
      <c r="H527" s="54"/>
      <c r="I527" s="54"/>
      <c r="J527" s="59">
        <v>568091.32999999996</v>
      </c>
      <c r="K527" s="54"/>
      <c r="L527" s="59">
        <v>17610.830000000002</v>
      </c>
      <c r="M527" s="57">
        <v>8.16</v>
      </c>
      <c r="N527" s="58">
        <v>143704.37</v>
      </c>
      <c r="R527" s="123"/>
      <c r="S527" s="126"/>
      <c r="T527" s="123"/>
      <c r="U527" s="126"/>
      <c r="AF527" s="38"/>
      <c r="AG527" s="47"/>
      <c r="AJ527" s="3" t="s">
        <v>76</v>
      </c>
      <c r="AM527" s="47"/>
      <c r="AP527" s="47"/>
      <c r="AR527" s="47"/>
    </row>
    <row r="528" spans="1:44" customFormat="1" ht="15" x14ac:dyDescent="0.25">
      <c r="A528" s="61"/>
      <c r="B528" s="51"/>
      <c r="C528" s="149" t="s">
        <v>77</v>
      </c>
      <c r="D528" s="149"/>
      <c r="E528" s="149"/>
      <c r="F528" s="53" t="s">
        <v>78</v>
      </c>
      <c r="G528" s="71">
        <v>1560</v>
      </c>
      <c r="H528" s="78">
        <v>1.3225</v>
      </c>
      <c r="I528" s="78">
        <v>63.956099999999999</v>
      </c>
      <c r="J528" s="64"/>
      <c r="K528" s="54"/>
      <c r="L528" s="64"/>
      <c r="M528" s="54"/>
      <c r="N528" s="65"/>
      <c r="R528" s="123"/>
      <c r="S528" s="126"/>
      <c r="T528" s="123"/>
      <c r="U528" s="126"/>
      <c r="AF528" s="38"/>
      <c r="AG528" s="47"/>
      <c r="AK528" s="3" t="s">
        <v>77</v>
      </c>
      <c r="AM528" s="47"/>
      <c r="AP528" s="47"/>
      <c r="AR528" s="47"/>
    </row>
    <row r="529" spans="1:44" customFormat="1" ht="15" x14ac:dyDescent="0.25">
      <c r="A529" s="52"/>
      <c r="B529" s="51"/>
      <c r="C529" s="154" t="s">
        <v>80</v>
      </c>
      <c r="D529" s="154"/>
      <c r="E529" s="154"/>
      <c r="F529" s="67"/>
      <c r="G529" s="68"/>
      <c r="H529" s="68"/>
      <c r="I529" s="68"/>
      <c r="J529" s="69">
        <v>583672.44999999995</v>
      </c>
      <c r="K529" s="68"/>
      <c r="L529" s="69">
        <v>18251.669999999998</v>
      </c>
      <c r="M529" s="68"/>
      <c r="N529" s="70">
        <v>171588.24</v>
      </c>
      <c r="R529" s="123"/>
      <c r="S529" s="126"/>
      <c r="T529" s="123"/>
      <c r="U529" s="126"/>
      <c r="AF529" s="38"/>
      <c r="AG529" s="47"/>
      <c r="AL529" s="3" t="s">
        <v>80</v>
      </c>
      <c r="AM529" s="47"/>
      <c r="AP529" s="47"/>
      <c r="AR529" s="47"/>
    </row>
    <row r="530" spans="1:44" customFormat="1" ht="15" x14ac:dyDescent="0.25">
      <c r="A530" s="61"/>
      <c r="B530" s="51"/>
      <c r="C530" s="149" t="s">
        <v>81</v>
      </c>
      <c r="D530" s="149"/>
      <c r="E530" s="149"/>
      <c r="F530" s="53"/>
      <c r="G530" s="54"/>
      <c r="H530" s="54"/>
      <c r="I530" s="54"/>
      <c r="J530" s="64"/>
      <c r="K530" s="54"/>
      <c r="L530" s="55">
        <v>615.26</v>
      </c>
      <c r="M530" s="54"/>
      <c r="N530" s="58">
        <v>27545.19</v>
      </c>
      <c r="R530" s="123"/>
      <c r="S530" s="126"/>
      <c r="T530" s="123"/>
      <c r="U530" s="126"/>
      <c r="AF530" s="38"/>
      <c r="AG530" s="47"/>
      <c r="AK530" s="3" t="s">
        <v>81</v>
      </c>
      <c r="AM530" s="47"/>
      <c r="AP530" s="47"/>
      <c r="AR530" s="47"/>
    </row>
    <row r="531" spans="1:44" customFormat="1" ht="23.25" x14ac:dyDescent="0.25">
      <c r="A531" s="61"/>
      <c r="B531" s="51" t="s">
        <v>347</v>
      </c>
      <c r="C531" s="149" t="s">
        <v>348</v>
      </c>
      <c r="D531" s="149"/>
      <c r="E531" s="149"/>
      <c r="F531" s="53" t="s">
        <v>84</v>
      </c>
      <c r="G531" s="71">
        <v>146</v>
      </c>
      <c r="H531" s="54"/>
      <c r="I531" s="71">
        <v>146</v>
      </c>
      <c r="J531" s="64"/>
      <c r="K531" s="54"/>
      <c r="L531" s="55">
        <v>898.28</v>
      </c>
      <c r="M531" s="54"/>
      <c r="N531" s="58">
        <v>40215.980000000003</v>
      </c>
      <c r="R531" s="123"/>
      <c r="S531" s="126"/>
      <c r="T531" s="123"/>
      <c r="U531" s="126"/>
      <c r="AF531" s="38"/>
      <c r="AG531" s="47"/>
      <c r="AK531" s="3" t="s">
        <v>348</v>
      </c>
      <c r="AM531" s="47"/>
      <c r="AP531" s="47"/>
      <c r="AR531" s="47"/>
    </row>
    <row r="532" spans="1:44" customFormat="1" ht="45" x14ac:dyDescent="0.25">
      <c r="A532" s="61"/>
      <c r="B532" s="51" t="s">
        <v>349</v>
      </c>
      <c r="C532" s="149" t="s">
        <v>350</v>
      </c>
      <c r="D532" s="149"/>
      <c r="E532" s="149"/>
      <c r="F532" s="53" t="s">
        <v>84</v>
      </c>
      <c r="G532" s="71">
        <v>75</v>
      </c>
      <c r="H532" s="57">
        <v>0.85</v>
      </c>
      <c r="I532" s="57">
        <v>63.75</v>
      </c>
      <c r="J532" s="64"/>
      <c r="K532" s="54"/>
      <c r="L532" s="55">
        <v>392.23</v>
      </c>
      <c r="M532" s="54"/>
      <c r="N532" s="58">
        <v>17560.060000000001</v>
      </c>
      <c r="R532" s="123"/>
      <c r="S532" s="126"/>
      <c r="T532" s="123"/>
      <c r="U532" s="126"/>
      <c r="AF532" s="38"/>
      <c r="AG532" s="47"/>
      <c r="AK532" s="3" t="s">
        <v>350</v>
      </c>
      <c r="AM532" s="47"/>
      <c r="AP532" s="47"/>
      <c r="AR532" s="47"/>
    </row>
    <row r="533" spans="1:44" customFormat="1" ht="15" x14ac:dyDescent="0.25">
      <c r="A533" s="72"/>
      <c r="B533" s="73"/>
      <c r="C533" s="148" t="s">
        <v>87</v>
      </c>
      <c r="D533" s="148"/>
      <c r="E533" s="148"/>
      <c r="F533" s="41"/>
      <c r="G533" s="42"/>
      <c r="H533" s="42"/>
      <c r="I533" s="42"/>
      <c r="J533" s="45"/>
      <c r="K533" s="42"/>
      <c r="L533" s="74">
        <v>19542.18</v>
      </c>
      <c r="M533" s="68"/>
      <c r="N533" s="75">
        <v>229364.28</v>
      </c>
      <c r="R533" s="127">
        <v>0.3</v>
      </c>
      <c r="S533" s="126">
        <f>N533*R533</f>
        <v>68809.284</v>
      </c>
      <c r="T533" s="123"/>
      <c r="U533" s="126"/>
      <c r="AF533" s="38"/>
      <c r="AG533" s="47"/>
      <c r="AM533" s="47" t="s">
        <v>87</v>
      </c>
      <c r="AP533" s="47"/>
      <c r="AR533" s="47"/>
    </row>
    <row r="534" spans="1:44" customFormat="1" ht="23.25" x14ac:dyDescent="0.25">
      <c r="A534" s="39" t="s">
        <v>351</v>
      </c>
      <c r="B534" s="40" t="s">
        <v>352</v>
      </c>
      <c r="C534" s="148" t="s">
        <v>353</v>
      </c>
      <c r="D534" s="148"/>
      <c r="E534" s="148"/>
      <c r="F534" s="41" t="s">
        <v>244</v>
      </c>
      <c r="G534" s="42">
        <v>-8.9999999999999993E-3</v>
      </c>
      <c r="H534" s="43">
        <v>1</v>
      </c>
      <c r="I534" s="44">
        <v>-8.9999999999999993E-3</v>
      </c>
      <c r="J534" s="74">
        <v>10795.41</v>
      </c>
      <c r="K534" s="42"/>
      <c r="L534" s="79">
        <v>-97.16</v>
      </c>
      <c r="M534" s="80">
        <v>8.16</v>
      </c>
      <c r="N534" s="103">
        <v>-792.83</v>
      </c>
      <c r="R534" s="123"/>
      <c r="S534" s="126"/>
      <c r="T534" s="123"/>
      <c r="U534" s="126"/>
      <c r="AF534" s="38"/>
      <c r="AG534" s="47" t="s">
        <v>353</v>
      </c>
      <c r="AM534" s="47"/>
      <c r="AP534" s="47"/>
      <c r="AR534" s="47"/>
    </row>
    <row r="535" spans="1:44" customFormat="1" ht="15" x14ac:dyDescent="0.25">
      <c r="A535" s="72"/>
      <c r="B535" s="73"/>
      <c r="C535" s="149" t="s">
        <v>354</v>
      </c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50"/>
      <c r="R535" s="123"/>
      <c r="S535" s="126"/>
      <c r="T535" s="123"/>
      <c r="U535" s="126"/>
      <c r="AF535" s="38"/>
      <c r="AG535" s="47"/>
      <c r="AM535" s="47"/>
      <c r="AN535" s="3" t="s">
        <v>354</v>
      </c>
      <c r="AP535" s="47"/>
      <c r="AR535" s="47"/>
    </row>
    <row r="536" spans="1:44" customFormat="1" ht="15" x14ac:dyDescent="0.25">
      <c r="A536" s="72"/>
      <c r="B536" s="73"/>
      <c r="C536" s="148" t="s">
        <v>87</v>
      </c>
      <c r="D536" s="148"/>
      <c r="E536" s="148"/>
      <c r="F536" s="41"/>
      <c r="G536" s="42"/>
      <c r="H536" s="42"/>
      <c r="I536" s="42"/>
      <c r="J536" s="45"/>
      <c r="K536" s="42"/>
      <c r="L536" s="79">
        <v>-97.16</v>
      </c>
      <c r="M536" s="68"/>
      <c r="N536" s="103">
        <v>-792.83</v>
      </c>
      <c r="R536" s="123"/>
      <c r="S536" s="126"/>
      <c r="T536" s="123"/>
      <c r="U536" s="126"/>
      <c r="AF536" s="38"/>
      <c r="AG536" s="47"/>
      <c r="AM536" s="47" t="s">
        <v>87</v>
      </c>
      <c r="AP536" s="47"/>
      <c r="AR536" s="47"/>
    </row>
    <row r="537" spans="1:44" customFormat="1" ht="15" x14ac:dyDescent="0.25">
      <c r="A537" s="39" t="s">
        <v>355</v>
      </c>
      <c r="B537" s="40" t="s">
        <v>356</v>
      </c>
      <c r="C537" s="148" t="s">
        <v>357</v>
      </c>
      <c r="D537" s="148"/>
      <c r="E537" s="148"/>
      <c r="F537" s="41" t="s">
        <v>358</v>
      </c>
      <c r="G537" s="42">
        <v>-0.98</v>
      </c>
      <c r="H537" s="43">
        <v>1</v>
      </c>
      <c r="I537" s="80">
        <v>-0.98</v>
      </c>
      <c r="J537" s="79">
        <v>5.48</v>
      </c>
      <c r="K537" s="42"/>
      <c r="L537" s="79">
        <v>-5.37</v>
      </c>
      <c r="M537" s="80">
        <v>8.16</v>
      </c>
      <c r="N537" s="103">
        <v>-43.82</v>
      </c>
      <c r="R537" s="123"/>
      <c r="S537" s="126"/>
      <c r="T537" s="123"/>
      <c r="U537" s="126"/>
      <c r="AF537" s="38"/>
      <c r="AG537" s="47" t="s">
        <v>357</v>
      </c>
      <c r="AM537" s="47"/>
      <c r="AP537" s="47"/>
      <c r="AR537" s="47"/>
    </row>
    <row r="538" spans="1:44" customFormat="1" ht="15" x14ac:dyDescent="0.25">
      <c r="A538" s="72"/>
      <c r="B538" s="73"/>
      <c r="C538" s="149" t="s">
        <v>354</v>
      </c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50"/>
      <c r="R538" s="123"/>
      <c r="S538" s="126"/>
      <c r="T538" s="123"/>
      <c r="U538" s="126"/>
      <c r="AF538" s="38"/>
      <c r="AG538" s="47"/>
      <c r="AM538" s="47"/>
      <c r="AN538" s="3" t="s">
        <v>354</v>
      </c>
      <c r="AP538" s="47"/>
      <c r="AR538" s="47"/>
    </row>
    <row r="539" spans="1:44" customFormat="1" ht="15" x14ac:dyDescent="0.25">
      <c r="A539" s="72"/>
      <c r="B539" s="73"/>
      <c r="C539" s="148" t="s">
        <v>87</v>
      </c>
      <c r="D539" s="148"/>
      <c r="E539" s="148"/>
      <c r="F539" s="41"/>
      <c r="G539" s="42"/>
      <c r="H539" s="42"/>
      <c r="I539" s="42"/>
      <c r="J539" s="45"/>
      <c r="K539" s="42"/>
      <c r="L539" s="79">
        <v>-5.37</v>
      </c>
      <c r="M539" s="68"/>
      <c r="N539" s="103">
        <v>-43.82</v>
      </c>
      <c r="R539" s="123"/>
      <c r="S539" s="126"/>
      <c r="T539" s="123"/>
      <c r="U539" s="126"/>
      <c r="AF539" s="38"/>
      <c r="AG539" s="47"/>
      <c r="AM539" s="47" t="s">
        <v>87</v>
      </c>
      <c r="AP539" s="47"/>
      <c r="AR539" s="47"/>
    </row>
    <row r="540" spans="1:44" customFormat="1" ht="34.5" x14ac:dyDescent="0.25">
      <c r="A540" s="39" t="s">
        <v>359</v>
      </c>
      <c r="B540" s="40" t="s">
        <v>360</v>
      </c>
      <c r="C540" s="148" t="s">
        <v>361</v>
      </c>
      <c r="D540" s="148"/>
      <c r="E540" s="148"/>
      <c r="F540" s="41" t="s">
        <v>244</v>
      </c>
      <c r="G540" s="42">
        <v>-2.9000000000000001E-2</v>
      </c>
      <c r="H540" s="43">
        <v>1</v>
      </c>
      <c r="I540" s="44">
        <v>-2.9000000000000001E-2</v>
      </c>
      <c r="J540" s="74">
        <v>10883</v>
      </c>
      <c r="K540" s="42"/>
      <c r="L540" s="79">
        <v>-315.61</v>
      </c>
      <c r="M540" s="80">
        <v>8.16</v>
      </c>
      <c r="N540" s="75">
        <v>-2575.38</v>
      </c>
      <c r="R540" s="123"/>
      <c r="S540" s="126"/>
      <c r="T540" s="123"/>
      <c r="U540" s="126"/>
      <c r="AF540" s="38"/>
      <c r="AG540" s="47" t="s">
        <v>361</v>
      </c>
      <c r="AM540" s="47"/>
      <c r="AP540" s="47"/>
      <c r="AR540" s="47"/>
    </row>
    <row r="541" spans="1:44" customFormat="1" ht="15" x14ac:dyDescent="0.25">
      <c r="A541" s="72"/>
      <c r="B541" s="73"/>
      <c r="C541" s="149" t="s">
        <v>354</v>
      </c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50"/>
      <c r="R541" s="123"/>
      <c r="S541" s="126"/>
      <c r="T541" s="123"/>
      <c r="U541" s="126"/>
      <c r="AF541" s="38"/>
      <c r="AG541" s="47"/>
      <c r="AM541" s="47"/>
      <c r="AN541" s="3" t="s">
        <v>354</v>
      </c>
      <c r="AP541" s="47"/>
      <c r="AR541" s="47"/>
    </row>
    <row r="542" spans="1:44" customFormat="1" ht="15" x14ac:dyDescent="0.25">
      <c r="A542" s="72"/>
      <c r="B542" s="73"/>
      <c r="C542" s="148" t="s">
        <v>87</v>
      </c>
      <c r="D542" s="148"/>
      <c r="E542" s="148"/>
      <c r="F542" s="41"/>
      <c r="G542" s="42"/>
      <c r="H542" s="42"/>
      <c r="I542" s="42"/>
      <c r="J542" s="45"/>
      <c r="K542" s="42"/>
      <c r="L542" s="79">
        <v>-315.61</v>
      </c>
      <c r="M542" s="68"/>
      <c r="N542" s="75">
        <v>-2575.38</v>
      </c>
      <c r="R542" s="123"/>
      <c r="S542" s="126"/>
      <c r="T542" s="123"/>
      <c r="U542" s="126"/>
      <c r="AF542" s="38"/>
      <c r="AG542" s="47"/>
      <c r="AM542" s="47" t="s">
        <v>87</v>
      </c>
      <c r="AP542" s="47"/>
      <c r="AR542" s="47"/>
    </row>
    <row r="543" spans="1:44" customFormat="1" ht="15" x14ac:dyDescent="0.25">
      <c r="A543" s="39" t="s">
        <v>362</v>
      </c>
      <c r="B543" s="40" t="s">
        <v>265</v>
      </c>
      <c r="C543" s="148" t="s">
        <v>266</v>
      </c>
      <c r="D543" s="148"/>
      <c r="E543" s="148"/>
      <c r="F543" s="41" t="s">
        <v>244</v>
      </c>
      <c r="G543" s="42">
        <v>-6.3E-2</v>
      </c>
      <c r="H543" s="43">
        <v>1</v>
      </c>
      <c r="I543" s="44">
        <v>-6.3E-2</v>
      </c>
      <c r="J543" s="74">
        <v>11856</v>
      </c>
      <c r="K543" s="42"/>
      <c r="L543" s="79">
        <v>-746.93</v>
      </c>
      <c r="M543" s="80">
        <v>8.16</v>
      </c>
      <c r="N543" s="75">
        <v>-6094.95</v>
      </c>
      <c r="R543" s="123"/>
      <c r="S543" s="126"/>
      <c r="T543" s="123"/>
      <c r="U543" s="126"/>
      <c r="AF543" s="38"/>
      <c r="AG543" s="47" t="s">
        <v>266</v>
      </c>
      <c r="AM543" s="47"/>
      <c r="AP543" s="47"/>
      <c r="AR543" s="47"/>
    </row>
    <row r="544" spans="1:44" customFormat="1" ht="15" x14ac:dyDescent="0.25">
      <c r="A544" s="72"/>
      <c r="B544" s="73"/>
      <c r="C544" s="149" t="s">
        <v>354</v>
      </c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50"/>
      <c r="R544" s="123"/>
      <c r="S544" s="126"/>
      <c r="T544" s="123"/>
      <c r="U544" s="126"/>
      <c r="AF544" s="38"/>
      <c r="AG544" s="47"/>
      <c r="AM544" s="47"/>
      <c r="AN544" s="3" t="s">
        <v>354</v>
      </c>
      <c r="AP544" s="47"/>
      <c r="AR544" s="47"/>
    </row>
    <row r="545" spans="1:44" customFormat="1" ht="15" x14ac:dyDescent="0.25">
      <c r="A545" s="72"/>
      <c r="B545" s="73"/>
      <c r="C545" s="148" t="s">
        <v>87</v>
      </c>
      <c r="D545" s="148"/>
      <c r="E545" s="148"/>
      <c r="F545" s="41"/>
      <c r="G545" s="42"/>
      <c r="H545" s="42"/>
      <c r="I545" s="42"/>
      <c r="J545" s="45"/>
      <c r="K545" s="42"/>
      <c r="L545" s="79">
        <v>-746.93</v>
      </c>
      <c r="M545" s="68"/>
      <c r="N545" s="75">
        <v>-6094.95</v>
      </c>
      <c r="R545" s="123"/>
      <c r="S545" s="126"/>
      <c r="T545" s="123"/>
      <c r="U545" s="126"/>
      <c r="AF545" s="38"/>
      <c r="AG545" s="47"/>
      <c r="AM545" s="47" t="s">
        <v>87</v>
      </c>
      <c r="AP545" s="47"/>
      <c r="AR545" s="47"/>
    </row>
    <row r="546" spans="1:44" customFormat="1" ht="15" x14ac:dyDescent="0.25">
      <c r="A546" s="39" t="s">
        <v>363</v>
      </c>
      <c r="B546" s="40" t="s">
        <v>364</v>
      </c>
      <c r="C546" s="148" t="s">
        <v>365</v>
      </c>
      <c r="D546" s="148"/>
      <c r="E546" s="148"/>
      <c r="F546" s="41" t="s">
        <v>239</v>
      </c>
      <c r="G546" s="42">
        <v>-1.2989999999999999</v>
      </c>
      <c r="H546" s="43">
        <v>1</v>
      </c>
      <c r="I546" s="44">
        <v>-1.2989999999999999</v>
      </c>
      <c r="J546" s="79">
        <v>251.5</v>
      </c>
      <c r="K546" s="42"/>
      <c r="L546" s="79">
        <v>-326.7</v>
      </c>
      <c r="M546" s="80">
        <v>8.16</v>
      </c>
      <c r="N546" s="75">
        <v>-2665.87</v>
      </c>
      <c r="R546" s="123"/>
      <c r="S546" s="126"/>
      <c r="T546" s="123"/>
      <c r="U546" s="126"/>
      <c r="AF546" s="38"/>
      <c r="AG546" s="47" t="s">
        <v>365</v>
      </c>
      <c r="AM546" s="47"/>
      <c r="AP546" s="47"/>
      <c r="AR546" s="47"/>
    </row>
    <row r="547" spans="1:44" customFormat="1" ht="15" x14ac:dyDescent="0.25">
      <c r="A547" s="72"/>
      <c r="B547" s="73"/>
      <c r="C547" s="149" t="s">
        <v>354</v>
      </c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50"/>
      <c r="R547" s="123"/>
      <c r="S547" s="126"/>
      <c r="T547" s="123"/>
      <c r="U547" s="126"/>
      <c r="AF547" s="38"/>
      <c r="AG547" s="47"/>
      <c r="AM547" s="47"/>
      <c r="AN547" s="3" t="s">
        <v>354</v>
      </c>
      <c r="AP547" s="47"/>
      <c r="AR547" s="47"/>
    </row>
    <row r="548" spans="1:44" customFormat="1" ht="15" x14ac:dyDescent="0.25">
      <c r="A548" s="72"/>
      <c r="B548" s="73"/>
      <c r="C548" s="148" t="s">
        <v>87</v>
      </c>
      <c r="D548" s="148"/>
      <c r="E548" s="148"/>
      <c r="F548" s="41"/>
      <c r="G548" s="42"/>
      <c r="H548" s="42"/>
      <c r="I548" s="42"/>
      <c r="J548" s="45"/>
      <c r="K548" s="42"/>
      <c r="L548" s="79">
        <v>-326.7</v>
      </c>
      <c r="M548" s="68"/>
      <c r="N548" s="75">
        <v>-2665.87</v>
      </c>
      <c r="R548" s="123"/>
      <c r="S548" s="126"/>
      <c r="T548" s="123"/>
      <c r="U548" s="126"/>
      <c r="AF548" s="38"/>
      <c r="AG548" s="47"/>
      <c r="AM548" s="47" t="s">
        <v>87</v>
      </c>
      <c r="AP548" s="47"/>
      <c r="AR548" s="47"/>
    </row>
    <row r="549" spans="1:44" customFormat="1" ht="15" x14ac:dyDescent="0.25">
      <c r="A549" s="39" t="s">
        <v>366</v>
      </c>
      <c r="B549" s="40" t="s">
        <v>367</v>
      </c>
      <c r="C549" s="148" t="s">
        <v>368</v>
      </c>
      <c r="D549" s="148"/>
      <c r="E549" s="148"/>
      <c r="F549" s="41" t="s">
        <v>176</v>
      </c>
      <c r="G549" s="42">
        <v>-58.9</v>
      </c>
      <c r="H549" s="43">
        <v>1</v>
      </c>
      <c r="I549" s="104">
        <v>-58.9</v>
      </c>
      <c r="J549" s="79">
        <v>2.5299999999999998</v>
      </c>
      <c r="K549" s="42"/>
      <c r="L549" s="79">
        <v>-149.02000000000001</v>
      </c>
      <c r="M549" s="80">
        <v>8.16</v>
      </c>
      <c r="N549" s="75">
        <v>-1216</v>
      </c>
      <c r="R549" s="123"/>
      <c r="S549" s="126"/>
      <c r="T549" s="123"/>
      <c r="U549" s="126"/>
      <c r="AF549" s="38"/>
      <c r="AG549" s="47" t="s">
        <v>368</v>
      </c>
      <c r="AM549" s="47"/>
      <c r="AP549" s="47"/>
      <c r="AR549" s="47"/>
    </row>
    <row r="550" spans="1:44" customFormat="1" ht="15" x14ac:dyDescent="0.25">
      <c r="A550" s="72"/>
      <c r="B550" s="73"/>
      <c r="C550" s="149" t="s">
        <v>354</v>
      </c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50"/>
      <c r="R550" s="123"/>
      <c r="S550" s="126"/>
      <c r="T550" s="123"/>
      <c r="U550" s="126"/>
      <c r="AF550" s="38"/>
      <c r="AG550" s="47"/>
      <c r="AM550" s="47"/>
      <c r="AN550" s="3" t="s">
        <v>354</v>
      </c>
      <c r="AP550" s="47"/>
      <c r="AR550" s="47"/>
    </row>
    <row r="551" spans="1:44" customFormat="1" ht="15" x14ac:dyDescent="0.25">
      <c r="A551" s="72"/>
      <c r="B551" s="73"/>
      <c r="C551" s="148" t="s">
        <v>87</v>
      </c>
      <c r="D551" s="148"/>
      <c r="E551" s="148"/>
      <c r="F551" s="41"/>
      <c r="G551" s="42"/>
      <c r="H551" s="42"/>
      <c r="I551" s="42"/>
      <c r="J551" s="45"/>
      <c r="K551" s="42"/>
      <c r="L551" s="79">
        <v>-149.02000000000001</v>
      </c>
      <c r="M551" s="68"/>
      <c r="N551" s="75">
        <v>-1216</v>
      </c>
      <c r="R551" s="123"/>
      <c r="S551" s="126"/>
      <c r="T551" s="123"/>
      <c r="U551" s="126"/>
      <c r="AF551" s="38"/>
      <c r="AG551" s="47"/>
      <c r="AM551" s="47" t="s">
        <v>87</v>
      </c>
      <c r="AP551" s="47"/>
      <c r="AR551" s="47"/>
    </row>
    <row r="552" spans="1:44" customFormat="1" ht="15" x14ac:dyDescent="0.25">
      <c r="A552" s="39" t="s">
        <v>369</v>
      </c>
      <c r="B552" s="40" t="s">
        <v>370</v>
      </c>
      <c r="C552" s="148" t="s">
        <v>371</v>
      </c>
      <c r="D552" s="148"/>
      <c r="E552" s="148"/>
      <c r="F552" s="41" t="s">
        <v>176</v>
      </c>
      <c r="G552" s="42">
        <v>-29.388000000000002</v>
      </c>
      <c r="H552" s="43">
        <v>1</v>
      </c>
      <c r="I552" s="44">
        <v>-29.388000000000002</v>
      </c>
      <c r="J552" s="79">
        <v>30.82</v>
      </c>
      <c r="K552" s="42"/>
      <c r="L552" s="79">
        <v>-905.74</v>
      </c>
      <c r="M552" s="80">
        <v>8.16</v>
      </c>
      <c r="N552" s="75">
        <v>-7390.84</v>
      </c>
      <c r="R552" s="123"/>
      <c r="S552" s="126"/>
      <c r="T552" s="123"/>
      <c r="U552" s="126"/>
      <c r="AF552" s="38"/>
      <c r="AG552" s="47" t="s">
        <v>371</v>
      </c>
      <c r="AM552" s="47"/>
      <c r="AP552" s="47"/>
      <c r="AR552" s="47"/>
    </row>
    <row r="553" spans="1:44" customFormat="1" ht="15" x14ac:dyDescent="0.25">
      <c r="A553" s="72"/>
      <c r="B553" s="73"/>
      <c r="C553" s="149" t="s">
        <v>354</v>
      </c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50"/>
      <c r="R553" s="123"/>
      <c r="S553" s="126"/>
      <c r="T553" s="123"/>
      <c r="U553" s="126"/>
      <c r="AF553" s="38"/>
      <c r="AG553" s="47"/>
      <c r="AM553" s="47"/>
      <c r="AN553" s="3" t="s">
        <v>354</v>
      </c>
      <c r="AP553" s="47"/>
      <c r="AR553" s="47"/>
    </row>
    <row r="554" spans="1:44" customFormat="1" ht="15" x14ac:dyDescent="0.25">
      <c r="A554" s="72"/>
      <c r="B554" s="73"/>
      <c r="C554" s="148" t="s">
        <v>87</v>
      </c>
      <c r="D554" s="148"/>
      <c r="E554" s="148"/>
      <c r="F554" s="41"/>
      <c r="G554" s="42"/>
      <c r="H554" s="42"/>
      <c r="I554" s="42"/>
      <c r="J554" s="45"/>
      <c r="K554" s="42"/>
      <c r="L554" s="79">
        <v>-905.74</v>
      </c>
      <c r="M554" s="68"/>
      <c r="N554" s="75">
        <v>-7390.84</v>
      </c>
      <c r="R554" s="123"/>
      <c r="S554" s="126"/>
      <c r="T554" s="123"/>
      <c r="U554" s="126"/>
      <c r="AF554" s="38"/>
      <c r="AG554" s="47"/>
      <c r="AM554" s="47" t="s">
        <v>87</v>
      </c>
      <c r="AP554" s="47"/>
      <c r="AR554" s="47"/>
    </row>
    <row r="555" spans="1:44" customFormat="1" ht="23.25" x14ac:dyDescent="0.25">
      <c r="A555" s="39" t="s">
        <v>372</v>
      </c>
      <c r="B555" s="40" t="s">
        <v>242</v>
      </c>
      <c r="C555" s="148" t="s">
        <v>373</v>
      </c>
      <c r="D555" s="148"/>
      <c r="E555" s="148"/>
      <c r="F555" s="41" t="s">
        <v>374</v>
      </c>
      <c r="G555" s="42">
        <v>4</v>
      </c>
      <c r="H555" s="43">
        <v>1</v>
      </c>
      <c r="I555" s="43">
        <v>4</v>
      </c>
      <c r="J555" s="74">
        <v>16237.75</v>
      </c>
      <c r="K555" s="44">
        <v>1.012</v>
      </c>
      <c r="L555" s="74">
        <v>65730.41</v>
      </c>
      <c r="M555" s="80">
        <v>8.16</v>
      </c>
      <c r="N555" s="75">
        <v>536360.15</v>
      </c>
      <c r="R555" s="123"/>
      <c r="S555" s="126"/>
      <c r="T555" s="123"/>
      <c r="U555" s="126"/>
      <c r="AF555" s="38"/>
      <c r="AG555" s="47" t="s">
        <v>373</v>
      </c>
      <c r="AM555" s="47"/>
      <c r="AP555" s="47"/>
      <c r="AR555" s="47"/>
    </row>
    <row r="556" spans="1:44" customFormat="1" ht="15" x14ac:dyDescent="0.25">
      <c r="A556" s="72"/>
      <c r="B556" s="73"/>
      <c r="C556" s="149" t="s">
        <v>112</v>
      </c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50"/>
      <c r="R556" s="123"/>
      <c r="S556" s="126"/>
      <c r="T556" s="123"/>
      <c r="U556" s="126"/>
      <c r="AF556" s="38"/>
      <c r="AG556" s="47"/>
      <c r="AM556" s="47"/>
      <c r="AN556" s="3" t="s">
        <v>112</v>
      </c>
      <c r="AP556" s="47"/>
      <c r="AR556" s="47"/>
    </row>
    <row r="557" spans="1:44" customFormat="1" ht="15" x14ac:dyDescent="0.25">
      <c r="A557" s="48"/>
      <c r="B557" s="49"/>
      <c r="C557" s="149" t="s">
        <v>375</v>
      </c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50"/>
      <c r="R557" s="123"/>
      <c r="S557" s="126"/>
      <c r="T557" s="123"/>
      <c r="U557" s="126"/>
      <c r="AF557" s="38"/>
      <c r="AG557" s="47"/>
      <c r="AM557" s="47"/>
      <c r="AO557" s="3" t="s">
        <v>375</v>
      </c>
      <c r="AP557" s="47"/>
      <c r="AR557" s="47"/>
    </row>
    <row r="558" spans="1:44" customFormat="1" ht="15" x14ac:dyDescent="0.25">
      <c r="A558" s="50"/>
      <c r="B558" s="51"/>
      <c r="C558" s="155" t="s">
        <v>142</v>
      </c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6"/>
      <c r="R558" s="123"/>
      <c r="S558" s="126"/>
      <c r="T558" s="123"/>
      <c r="U558" s="126"/>
      <c r="AF558" s="38"/>
      <c r="AG558" s="47"/>
      <c r="AI558" s="3" t="s">
        <v>142</v>
      </c>
      <c r="AM558" s="47"/>
      <c r="AP558" s="47"/>
      <c r="AR558" s="47"/>
    </row>
    <row r="559" spans="1:44" customFormat="1" ht="15" x14ac:dyDescent="0.25">
      <c r="A559" s="72"/>
      <c r="B559" s="73"/>
      <c r="C559" s="148" t="s">
        <v>87</v>
      </c>
      <c r="D559" s="148"/>
      <c r="E559" s="148"/>
      <c r="F559" s="41"/>
      <c r="G559" s="42"/>
      <c r="H559" s="42"/>
      <c r="I559" s="42"/>
      <c r="J559" s="45"/>
      <c r="K559" s="42"/>
      <c r="L559" s="74">
        <v>65730.41</v>
      </c>
      <c r="M559" s="68"/>
      <c r="N559" s="75">
        <v>536360.15</v>
      </c>
      <c r="R559" s="127">
        <v>0.3</v>
      </c>
      <c r="S559" s="126">
        <f>N559*R559</f>
        <v>160908.04500000001</v>
      </c>
      <c r="T559" s="127">
        <v>0.7</v>
      </c>
      <c r="U559" s="126">
        <f>N559*T559</f>
        <v>375452.10499999998</v>
      </c>
      <c r="AF559" s="38"/>
      <c r="AG559" s="47"/>
      <c r="AM559" s="47" t="s">
        <v>87</v>
      </c>
      <c r="AP559" s="47"/>
      <c r="AR559" s="47"/>
    </row>
    <row r="560" spans="1:44" customFormat="1" ht="34.5" x14ac:dyDescent="0.25">
      <c r="A560" s="39" t="s">
        <v>376</v>
      </c>
      <c r="B560" s="40" t="s">
        <v>377</v>
      </c>
      <c r="C560" s="148" t="s">
        <v>378</v>
      </c>
      <c r="D560" s="148"/>
      <c r="E560" s="148"/>
      <c r="F560" s="41" t="s">
        <v>184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R560" s="123"/>
      <c r="S560" s="126"/>
      <c r="T560" s="123"/>
      <c r="U560" s="126"/>
      <c r="AF560" s="38"/>
      <c r="AG560" s="47" t="s">
        <v>378</v>
      </c>
      <c r="AM560" s="47"/>
      <c r="AP560" s="47"/>
      <c r="AR560" s="47"/>
    </row>
    <row r="561" spans="1:53" customFormat="1" ht="23.25" x14ac:dyDescent="0.25">
      <c r="A561" s="50"/>
      <c r="B561" s="51" t="s">
        <v>65</v>
      </c>
      <c r="C561" s="155" t="s">
        <v>66</v>
      </c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6"/>
      <c r="R561" s="123"/>
      <c r="S561" s="126"/>
      <c r="T561" s="123"/>
      <c r="U561" s="126"/>
      <c r="AF561" s="38"/>
      <c r="AG561" s="47"/>
      <c r="AI561" s="3" t="s">
        <v>66</v>
      </c>
      <c r="AM561" s="47"/>
      <c r="AP561" s="47"/>
      <c r="AR561" s="47"/>
    </row>
    <row r="562" spans="1:53" customFormat="1" ht="68.25" x14ac:dyDescent="0.25">
      <c r="A562" s="50"/>
      <c r="B562" s="51" t="s">
        <v>67</v>
      </c>
      <c r="C562" s="155" t="s">
        <v>68</v>
      </c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6"/>
      <c r="R562" s="123"/>
      <c r="S562" s="126"/>
      <c r="T562" s="123"/>
      <c r="U562" s="126"/>
      <c r="AF562" s="38"/>
      <c r="AG562" s="47"/>
      <c r="AI562" s="3" t="s">
        <v>68</v>
      </c>
      <c r="AM562" s="47"/>
      <c r="AP562" s="47"/>
      <c r="AR562" s="47"/>
    </row>
    <row r="563" spans="1:53" customFormat="1" ht="15" x14ac:dyDescent="0.25">
      <c r="A563" s="52"/>
      <c r="B563" s="51" t="s">
        <v>69</v>
      </c>
      <c r="C563" s="149" t="s">
        <v>70</v>
      </c>
      <c r="D563" s="149"/>
      <c r="E563" s="149"/>
      <c r="F563" s="53"/>
      <c r="G563" s="54"/>
      <c r="H563" s="54"/>
      <c r="I563" s="54"/>
      <c r="J563" s="55">
        <v>989.48</v>
      </c>
      <c r="K563" s="78">
        <v>1.3225</v>
      </c>
      <c r="L563" s="59">
        <v>1308.5899999999999</v>
      </c>
      <c r="M563" s="57">
        <v>44.77</v>
      </c>
      <c r="N563" s="58">
        <v>58585.57</v>
      </c>
      <c r="R563" s="123"/>
      <c r="S563" s="126"/>
      <c r="T563" s="123"/>
      <c r="U563" s="126"/>
      <c r="AF563" s="38"/>
      <c r="AG563" s="47"/>
      <c r="AJ563" s="3" t="s">
        <v>70</v>
      </c>
      <c r="AM563" s="47"/>
      <c r="AP563" s="47"/>
      <c r="AR563" s="47"/>
    </row>
    <row r="564" spans="1:53" customFormat="1" ht="15" x14ac:dyDescent="0.25">
      <c r="A564" s="52"/>
      <c r="B564" s="51" t="s">
        <v>71</v>
      </c>
      <c r="C564" s="149" t="s">
        <v>72</v>
      </c>
      <c r="D564" s="149"/>
      <c r="E564" s="149"/>
      <c r="F564" s="53"/>
      <c r="G564" s="54"/>
      <c r="H564" s="54"/>
      <c r="I564" s="54"/>
      <c r="J564" s="59">
        <v>2550.85</v>
      </c>
      <c r="K564" s="78">
        <v>1.4375</v>
      </c>
      <c r="L564" s="59">
        <v>3666.85</v>
      </c>
      <c r="M564" s="57">
        <v>13.24</v>
      </c>
      <c r="N564" s="58">
        <v>48549.09</v>
      </c>
      <c r="R564" s="123"/>
      <c r="S564" s="126"/>
      <c r="T564" s="123"/>
      <c r="U564" s="126"/>
      <c r="AF564" s="38"/>
      <c r="AG564" s="47"/>
      <c r="AJ564" s="3" t="s">
        <v>72</v>
      </c>
      <c r="AM564" s="47"/>
      <c r="AP564" s="47"/>
      <c r="AR564" s="47"/>
    </row>
    <row r="565" spans="1:53" customFormat="1" ht="15" x14ac:dyDescent="0.25">
      <c r="A565" s="52"/>
      <c r="B565" s="51" t="s">
        <v>73</v>
      </c>
      <c r="C565" s="149" t="s">
        <v>74</v>
      </c>
      <c r="D565" s="149"/>
      <c r="E565" s="149"/>
      <c r="F565" s="53"/>
      <c r="G565" s="54"/>
      <c r="H565" s="54"/>
      <c r="I565" s="54"/>
      <c r="J565" s="55">
        <v>230.75</v>
      </c>
      <c r="K565" s="78">
        <v>1.4375</v>
      </c>
      <c r="L565" s="55">
        <v>331.7</v>
      </c>
      <c r="M565" s="57">
        <v>44.77</v>
      </c>
      <c r="N565" s="58">
        <v>14850.21</v>
      </c>
      <c r="R565" s="123"/>
      <c r="S565" s="126"/>
      <c r="T565" s="123"/>
      <c r="U565" s="126"/>
      <c r="AF565" s="38"/>
      <c r="AG565" s="47"/>
      <c r="AJ565" s="3" t="s">
        <v>74</v>
      </c>
      <c r="AM565" s="47"/>
      <c r="AP565" s="47"/>
      <c r="AR565" s="47"/>
    </row>
    <row r="566" spans="1:53" customFormat="1" ht="15" x14ac:dyDescent="0.25">
      <c r="A566" s="52"/>
      <c r="B566" s="51" t="s">
        <v>75</v>
      </c>
      <c r="C566" s="149" t="s">
        <v>76</v>
      </c>
      <c r="D566" s="149"/>
      <c r="E566" s="149"/>
      <c r="F566" s="53"/>
      <c r="G566" s="54"/>
      <c r="H566" s="54"/>
      <c r="I566" s="54"/>
      <c r="J566" s="59">
        <v>5389.58</v>
      </c>
      <c r="K566" s="54"/>
      <c r="L566" s="59">
        <v>5389.58</v>
      </c>
      <c r="M566" s="57">
        <v>8.16</v>
      </c>
      <c r="N566" s="58">
        <v>43978.97</v>
      </c>
      <c r="R566" s="123"/>
      <c r="S566" s="126"/>
      <c r="T566" s="123"/>
      <c r="U566" s="126"/>
      <c r="AF566" s="38"/>
      <c r="AG566" s="47"/>
      <c r="AJ566" s="3" t="s">
        <v>76</v>
      </c>
      <c r="AM566" s="47"/>
      <c r="AP566" s="47"/>
      <c r="AR566" s="47"/>
    </row>
    <row r="567" spans="1:53" customFormat="1" ht="15" x14ac:dyDescent="0.25">
      <c r="A567" s="61"/>
      <c r="B567" s="51"/>
      <c r="C567" s="149" t="s">
        <v>77</v>
      </c>
      <c r="D567" s="149"/>
      <c r="E567" s="149"/>
      <c r="F567" s="53" t="s">
        <v>78</v>
      </c>
      <c r="G567" s="71">
        <v>116</v>
      </c>
      <c r="H567" s="78">
        <v>1.3225</v>
      </c>
      <c r="I567" s="57">
        <v>153.41</v>
      </c>
      <c r="J567" s="64"/>
      <c r="K567" s="54"/>
      <c r="L567" s="64"/>
      <c r="M567" s="54"/>
      <c r="N567" s="65"/>
      <c r="R567" s="123"/>
      <c r="S567" s="126"/>
      <c r="T567" s="123"/>
      <c r="U567" s="126"/>
      <c r="AF567" s="38"/>
      <c r="AG567" s="47"/>
      <c r="AK567" s="3" t="s">
        <v>77</v>
      </c>
      <c r="AM567" s="47"/>
      <c r="AP567" s="47"/>
      <c r="AR567" s="47"/>
    </row>
    <row r="568" spans="1:53" customFormat="1" ht="15" x14ac:dyDescent="0.25">
      <c r="A568" s="61"/>
      <c r="B568" s="51"/>
      <c r="C568" s="149" t="s">
        <v>79</v>
      </c>
      <c r="D568" s="149"/>
      <c r="E568" s="149"/>
      <c r="F568" s="53" t="s">
        <v>78</v>
      </c>
      <c r="G568" s="57">
        <v>18.68</v>
      </c>
      <c r="H568" s="78">
        <v>1.4375</v>
      </c>
      <c r="I568" s="78">
        <v>26.852499999999999</v>
      </c>
      <c r="J568" s="64"/>
      <c r="K568" s="54"/>
      <c r="L568" s="64"/>
      <c r="M568" s="54"/>
      <c r="N568" s="65"/>
      <c r="R568" s="123"/>
      <c r="S568" s="126"/>
      <c r="T568" s="123"/>
      <c r="U568" s="126"/>
      <c r="AF568" s="38"/>
      <c r="AG568" s="47"/>
      <c r="AK568" s="3" t="s">
        <v>79</v>
      </c>
      <c r="AM568" s="47"/>
      <c r="AP568" s="47"/>
      <c r="AR568" s="47"/>
    </row>
    <row r="569" spans="1:53" customFormat="1" ht="15" x14ac:dyDescent="0.25">
      <c r="A569" s="52"/>
      <c r="B569" s="51"/>
      <c r="C569" s="154" t="s">
        <v>80</v>
      </c>
      <c r="D569" s="154"/>
      <c r="E569" s="154"/>
      <c r="F569" s="67"/>
      <c r="G569" s="68"/>
      <c r="H569" s="68"/>
      <c r="I569" s="68"/>
      <c r="J569" s="69">
        <v>8929.91</v>
      </c>
      <c r="K569" s="68"/>
      <c r="L569" s="69">
        <v>10365.02</v>
      </c>
      <c r="M569" s="68"/>
      <c r="N569" s="70">
        <v>151113.63</v>
      </c>
      <c r="R569" s="123"/>
      <c r="S569" s="126"/>
      <c r="T569" s="123"/>
      <c r="U569" s="126"/>
      <c r="AF569" s="38"/>
      <c r="AG569" s="47"/>
      <c r="AL569" s="3" t="s">
        <v>80</v>
      </c>
      <c r="AM569" s="47"/>
      <c r="AP569" s="47"/>
      <c r="AR569" s="47"/>
    </row>
    <row r="570" spans="1:53" customFormat="1" ht="15" x14ac:dyDescent="0.25">
      <c r="A570" s="61"/>
      <c r="B570" s="51"/>
      <c r="C570" s="149" t="s">
        <v>81</v>
      </c>
      <c r="D570" s="149"/>
      <c r="E570" s="149"/>
      <c r="F570" s="53"/>
      <c r="G570" s="54"/>
      <c r="H570" s="54"/>
      <c r="I570" s="54"/>
      <c r="J570" s="64"/>
      <c r="K570" s="54"/>
      <c r="L570" s="59">
        <v>1640.29</v>
      </c>
      <c r="M570" s="54"/>
      <c r="N570" s="58">
        <v>73435.78</v>
      </c>
      <c r="R570" s="123"/>
      <c r="S570" s="126"/>
      <c r="T570" s="123"/>
      <c r="U570" s="126"/>
      <c r="AF570" s="38"/>
      <c r="AG570" s="47"/>
      <c r="AK570" s="3" t="s">
        <v>81</v>
      </c>
      <c r="AM570" s="47"/>
      <c r="AP570" s="47"/>
      <c r="AR570" s="47"/>
    </row>
    <row r="571" spans="1:53" customFormat="1" ht="22.5" x14ac:dyDescent="0.25">
      <c r="A571" s="61"/>
      <c r="B571" s="51" t="s">
        <v>177</v>
      </c>
      <c r="C571" s="149" t="s">
        <v>178</v>
      </c>
      <c r="D571" s="149"/>
      <c r="E571" s="149"/>
      <c r="F571" s="53" t="s">
        <v>84</v>
      </c>
      <c r="G571" s="71">
        <v>109</v>
      </c>
      <c r="H571" s="54"/>
      <c r="I571" s="71">
        <v>109</v>
      </c>
      <c r="J571" s="64"/>
      <c r="K571" s="54"/>
      <c r="L571" s="59">
        <v>1787.92</v>
      </c>
      <c r="M571" s="54"/>
      <c r="N571" s="58">
        <v>80045</v>
      </c>
      <c r="R571" s="123"/>
      <c r="S571" s="126"/>
      <c r="T571" s="123"/>
      <c r="U571" s="126"/>
      <c r="AF571" s="38"/>
      <c r="AG571" s="47"/>
      <c r="AK571" s="3" t="s">
        <v>178</v>
      </c>
      <c r="AM571" s="47"/>
      <c r="AP571" s="47"/>
      <c r="AR571" s="47"/>
    </row>
    <row r="572" spans="1:53" customFormat="1" ht="45" x14ac:dyDescent="0.25">
      <c r="A572" s="61"/>
      <c r="B572" s="51" t="s">
        <v>179</v>
      </c>
      <c r="C572" s="149" t="s">
        <v>180</v>
      </c>
      <c r="D572" s="149"/>
      <c r="E572" s="149"/>
      <c r="F572" s="53" t="s">
        <v>84</v>
      </c>
      <c r="G572" s="71">
        <v>65</v>
      </c>
      <c r="H572" s="57">
        <v>0.85</v>
      </c>
      <c r="I572" s="57">
        <v>55.25</v>
      </c>
      <c r="J572" s="64"/>
      <c r="K572" s="54"/>
      <c r="L572" s="55">
        <v>906.26</v>
      </c>
      <c r="M572" s="54"/>
      <c r="N572" s="58">
        <v>40573.269999999997</v>
      </c>
      <c r="R572" s="123"/>
      <c r="S572" s="126"/>
      <c r="T572" s="123"/>
      <c r="U572" s="126"/>
      <c r="AF572" s="38"/>
      <c r="AG572" s="47"/>
      <c r="AK572" s="3" t="s">
        <v>180</v>
      </c>
      <c r="AM572" s="47"/>
      <c r="AP572" s="47"/>
      <c r="AR572" s="47"/>
    </row>
    <row r="573" spans="1:53" customFormat="1" ht="15" x14ac:dyDescent="0.25">
      <c r="A573" s="72"/>
      <c r="B573" s="73"/>
      <c r="C573" s="148" t="s">
        <v>87</v>
      </c>
      <c r="D573" s="148"/>
      <c r="E573" s="148"/>
      <c r="F573" s="41"/>
      <c r="G573" s="42"/>
      <c r="H573" s="42"/>
      <c r="I573" s="42"/>
      <c r="J573" s="45"/>
      <c r="K573" s="42"/>
      <c r="L573" s="74">
        <v>13059.2</v>
      </c>
      <c r="M573" s="68"/>
      <c r="N573" s="75">
        <v>271731.90000000002</v>
      </c>
      <c r="R573" s="131">
        <v>0</v>
      </c>
      <c r="S573" s="126">
        <f>N573*R573</f>
        <v>0</v>
      </c>
      <c r="T573" s="123"/>
      <c r="U573" s="126"/>
      <c r="AF573" s="38"/>
      <c r="AG573" s="47"/>
      <c r="AM573" s="47" t="s">
        <v>87</v>
      </c>
      <c r="AP573" s="47"/>
      <c r="AR573" s="47"/>
      <c r="BA573" t="s">
        <v>494</v>
      </c>
    </row>
    <row r="574" spans="1:53" customFormat="1" ht="23.25" x14ac:dyDescent="0.25">
      <c r="A574" s="39" t="s">
        <v>379</v>
      </c>
      <c r="B574" s="40" t="s">
        <v>380</v>
      </c>
      <c r="C574" s="148" t="s">
        <v>381</v>
      </c>
      <c r="D574" s="148"/>
      <c r="E574" s="148"/>
      <c r="F574" s="41" t="s">
        <v>184</v>
      </c>
      <c r="G574" s="42">
        <v>1</v>
      </c>
      <c r="H574" s="43">
        <v>1</v>
      </c>
      <c r="I574" s="43">
        <v>1</v>
      </c>
      <c r="J574" s="74">
        <v>204248.37</v>
      </c>
      <c r="K574" s="44">
        <v>1.012</v>
      </c>
      <c r="L574" s="74">
        <v>206699.35</v>
      </c>
      <c r="M574" s="80">
        <v>8.16</v>
      </c>
      <c r="N574" s="75">
        <v>1686666.7</v>
      </c>
      <c r="R574" s="123"/>
      <c r="S574" s="126"/>
      <c r="T574" s="123"/>
      <c r="U574" s="126"/>
      <c r="AF574" s="38"/>
      <c r="AG574" s="47" t="s">
        <v>381</v>
      </c>
      <c r="AM574" s="47"/>
      <c r="AP574" s="47"/>
      <c r="AR574" s="47"/>
    </row>
    <row r="575" spans="1:53" customFormat="1" ht="15" x14ac:dyDescent="0.25">
      <c r="A575" s="72"/>
      <c r="B575" s="73"/>
      <c r="C575" s="149" t="s">
        <v>112</v>
      </c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50"/>
      <c r="R575" s="123"/>
      <c r="S575" s="126"/>
      <c r="T575" s="123"/>
      <c r="U575" s="126"/>
      <c r="AF575" s="38"/>
      <c r="AG575" s="47"/>
      <c r="AM575" s="47"/>
      <c r="AN575" s="3" t="s">
        <v>112</v>
      </c>
      <c r="AP575" s="47"/>
      <c r="AR575" s="47"/>
    </row>
    <row r="576" spans="1:53" customFormat="1" ht="15" x14ac:dyDescent="0.25">
      <c r="A576" s="48"/>
      <c r="B576" s="49"/>
      <c r="C576" s="149" t="s">
        <v>382</v>
      </c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50"/>
      <c r="R576" s="123"/>
      <c r="S576" s="126"/>
      <c r="T576" s="123"/>
      <c r="U576" s="126"/>
      <c r="AF576" s="38"/>
      <c r="AG576" s="47"/>
      <c r="AM576" s="47"/>
      <c r="AO576" s="3" t="s">
        <v>382</v>
      </c>
      <c r="AP576" s="47"/>
      <c r="AR576" s="47"/>
    </row>
    <row r="577" spans="1:53" customFormat="1" ht="15" x14ac:dyDescent="0.25">
      <c r="A577" s="50"/>
      <c r="B577" s="51"/>
      <c r="C577" s="155" t="s">
        <v>142</v>
      </c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6"/>
      <c r="R577" s="123"/>
      <c r="S577" s="126"/>
      <c r="T577" s="123"/>
      <c r="U577" s="126"/>
      <c r="AF577" s="38"/>
      <c r="AG577" s="47"/>
      <c r="AI577" s="3" t="s">
        <v>142</v>
      </c>
      <c r="AM577" s="47"/>
      <c r="AP577" s="47"/>
      <c r="AR577" s="47"/>
    </row>
    <row r="578" spans="1:53" customFormat="1" ht="15" x14ac:dyDescent="0.25">
      <c r="A578" s="72"/>
      <c r="B578" s="73"/>
      <c r="C578" s="148" t="s">
        <v>87</v>
      </c>
      <c r="D578" s="148"/>
      <c r="E578" s="148"/>
      <c r="F578" s="41"/>
      <c r="G578" s="42"/>
      <c r="H578" s="42"/>
      <c r="I578" s="42"/>
      <c r="J578" s="45"/>
      <c r="K578" s="42"/>
      <c r="L578" s="74">
        <v>206699.35</v>
      </c>
      <c r="M578" s="68"/>
      <c r="N578" s="75">
        <v>1686666.7</v>
      </c>
      <c r="R578" s="131">
        <v>0</v>
      </c>
      <c r="S578" s="126">
        <f>N578*R578</f>
        <v>0</v>
      </c>
      <c r="T578" s="123"/>
      <c r="U578" s="126"/>
      <c r="AF578" s="38"/>
      <c r="AG578" s="47"/>
      <c r="AM578" s="47" t="s">
        <v>87</v>
      </c>
      <c r="AP578" s="47"/>
      <c r="AR578" s="47"/>
      <c r="BA578" t="s">
        <v>494</v>
      </c>
    </row>
    <row r="579" spans="1:53" customFormat="1" ht="34.5" x14ac:dyDescent="0.25">
      <c r="A579" s="201" t="s">
        <v>383</v>
      </c>
      <c r="B579" s="202" t="s">
        <v>242</v>
      </c>
      <c r="C579" s="203" t="s">
        <v>250</v>
      </c>
      <c r="D579" s="203"/>
      <c r="E579" s="203"/>
      <c r="F579" s="204" t="s">
        <v>176</v>
      </c>
      <c r="G579" s="205">
        <v>2</v>
      </c>
      <c r="H579" s="206">
        <v>1</v>
      </c>
      <c r="I579" s="206">
        <v>2</v>
      </c>
      <c r="J579" s="207">
        <v>322.97000000000003</v>
      </c>
      <c r="K579" s="208">
        <v>1.012</v>
      </c>
      <c r="L579" s="207">
        <v>653.69000000000005</v>
      </c>
      <c r="M579" s="209">
        <v>8.16</v>
      </c>
      <c r="N579" s="210">
        <v>5334.11</v>
      </c>
      <c r="O579" s="211"/>
      <c r="P579" s="211"/>
      <c r="Q579" s="211"/>
      <c r="R579" s="212"/>
      <c r="S579" s="213"/>
      <c r="T579" s="212"/>
      <c r="U579" s="213"/>
      <c r="AF579" s="38"/>
      <c r="AG579" s="47" t="s">
        <v>250</v>
      </c>
      <c r="AM579" s="47"/>
      <c r="AP579" s="47"/>
      <c r="AR579" s="47"/>
    </row>
    <row r="580" spans="1:53" customFormat="1" ht="15" x14ac:dyDescent="0.25">
      <c r="A580" s="214"/>
      <c r="B580" s="215"/>
      <c r="C580" s="216" t="s">
        <v>112</v>
      </c>
      <c r="D580" s="216"/>
      <c r="E580" s="216"/>
      <c r="F580" s="216"/>
      <c r="G580" s="216"/>
      <c r="H580" s="216"/>
      <c r="I580" s="216"/>
      <c r="J580" s="216"/>
      <c r="K580" s="216"/>
      <c r="L580" s="216"/>
      <c r="M580" s="216"/>
      <c r="N580" s="217"/>
      <c r="O580" s="211"/>
      <c r="P580" s="211"/>
      <c r="Q580" s="211"/>
      <c r="R580" s="212"/>
      <c r="S580" s="213"/>
      <c r="T580" s="212"/>
      <c r="U580" s="213"/>
      <c r="AF580" s="38"/>
      <c r="AG580" s="47"/>
      <c r="AM580" s="47"/>
      <c r="AN580" s="3" t="s">
        <v>112</v>
      </c>
      <c r="AP580" s="47"/>
      <c r="AR580" s="47"/>
    </row>
    <row r="581" spans="1:53" customFormat="1" ht="15" x14ac:dyDescent="0.25">
      <c r="A581" s="218"/>
      <c r="B581" s="219"/>
      <c r="C581" s="216" t="s">
        <v>251</v>
      </c>
      <c r="D581" s="216"/>
      <c r="E581" s="216"/>
      <c r="F581" s="216"/>
      <c r="G581" s="216"/>
      <c r="H581" s="216"/>
      <c r="I581" s="216"/>
      <c r="J581" s="216"/>
      <c r="K581" s="216"/>
      <c r="L581" s="216"/>
      <c r="M581" s="216"/>
      <c r="N581" s="217"/>
      <c r="O581" s="211"/>
      <c r="P581" s="211"/>
      <c r="Q581" s="211"/>
      <c r="R581" s="212"/>
      <c r="S581" s="213"/>
      <c r="T581" s="212"/>
      <c r="U581" s="213"/>
      <c r="AF581" s="38"/>
      <c r="AG581" s="47"/>
      <c r="AM581" s="47"/>
      <c r="AO581" s="3" t="s">
        <v>251</v>
      </c>
      <c r="AP581" s="47"/>
      <c r="AR581" s="47"/>
    </row>
    <row r="582" spans="1:53" customFormat="1" ht="15" x14ac:dyDescent="0.25">
      <c r="A582" s="220"/>
      <c r="B582" s="221"/>
      <c r="C582" s="222" t="s">
        <v>142</v>
      </c>
      <c r="D582" s="222"/>
      <c r="E582" s="222"/>
      <c r="F582" s="222"/>
      <c r="G582" s="222"/>
      <c r="H582" s="222"/>
      <c r="I582" s="222"/>
      <c r="J582" s="222"/>
      <c r="K582" s="222"/>
      <c r="L582" s="222"/>
      <c r="M582" s="222"/>
      <c r="N582" s="223"/>
      <c r="O582" s="211"/>
      <c r="P582" s="211"/>
      <c r="Q582" s="211"/>
      <c r="R582" s="212"/>
      <c r="S582" s="213"/>
      <c r="T582" s="212"/>
      <c r="U582" s="213"/>
      <c r="AF582" s="38"/>
      <c r="AG582" s="47"/>
      <c r="AI582" s="3" t="s">
        <v>142</v>
      </c>
      <c r="AM582" s="47"/>
      <c r="AP582" s="47"/>
      <c r="AR582" s="47"/>
    </row>
    <row r="583" spans="1:53" customFormat="1" ht="15" x14ac:dyDescent="0.25">
      <c r="A583" s="214"/>
      <c r="B583" s="215"/>
      <c r="C583" s="203" t="s">
        <v>87</v>
      </c>
      <c r="D583" s="203"/>
      <c r="E583" s="203"/>
      <c r="F583" s="204"/>
      <c r="G583" s="205"/>
      <c r="H583" s="205"/>
      <c r="I583" s="205"/>
      <c r="J583" s="224"/>
      <c r="K583" s="205"/>
      <c r="L583" s="207">
        <v>653.69000000000005</v>
      </c>
      <c r="M583" s="225"/>
      <c r="N583" s="210">
        <v>5334.11</v>
      </c>
      <c r="O583" s="211"/>
      <c r="P583" s="211"/>
      <c r="Q583" s="211"/>
      <c r="R583" s="226">
        <v>0</v>
      </c>
      <c r="S583" s="213">
        <f>N583*R583</f>
        <v>0</v>
      </c>
      <c r="T583" s="226">
        <v>1</v>
      </c>
      <c r="U583" s="213">
        <f>T583*N583</f>
        <v>5334.11</v>
      </c>
      <c r="AF583" s="38"/>
      <c r="AG583" s="47"/>
      <c r="AM583" s="47" t="s">
        <v>87</v>
      </c>
      <c r="AP583" s="47"/>
      <c r="AR583" s="47"/>
    </row>
    <row r="584" spans="1:53" customFormat="1" ht="34.5" x14ac:dyDescent="0.25">
      <c r="A584" s="201" t="s">
        <v>384</v>
      </c>
      <c r="B584" s="202" t="s">
        <v>385</v>
      </c>
      <c r="C584" s="203" t="s">
        <v>386</v>
      </c>
      <c r="D584" s="203"/>
      <c r="E584" s="203"/>
      <c r="F584" s="204" t="s">
        <v>184</v>
      </c>
      <c r="G584" s="205">
        <v>3</v>
      </c>
      <c r="H584" s="206">
        <v>1</v>
      </c>
      <c r="I584" s="206">
        <v>3</v>
      </c>
      <c r="J584" s="224"/>
      <c r="K584" s="205"/>
      <c r="L584" s="224"/>
      <c r="M584" s="205"/>
      <c r="N584" s="227"/>
      <c r="O584" s="211"/>
      <c r="P584" s="211"/>
      <c r="Q584" s="211"/>
      <c r="R584" s="212"/>
      <c r="S584" s="213"/>
      <c r="T584" s="212"/>
      <c r="U584" s="213"/>
      <c r="AF584" s="38"/>
      <c r="AG584" s="47" t="s">
        <v>386</v>
      </c>
      <c r="AM584" s="47"/>
      <c r="AP584" s="47"/>
      <c r="AR584" s="47"/>
    </row>
    <row r="585" spans="1:53" customFormat="1" ht="15" x14ac:dyDescent="0.25">
      <c r="A585" s="218"/>
      <c r="B585" s="219"/>
      <c r="C585" s="216" t="s">
        <v>387</v>
      </c>
      <c r="D585" s="216"/>
      <c r="E585" s="216"/>
      <c r="F585" s="216"/>
      <c r="G585" s="216"/>
      <c r="H585" s="216"/>
      <c r="I585" s="216"/>
      <c r="J585" s="216"/>
      <c r="K585" s="216"/>
      <c r="L585" s="216"/>
      <c r="M585" s="216"/>
      <c r="N585" s="217"/>
      <c r="O585" s="211"/>
      <c r="P585" s="211"/>
      <c r="Q585" s="211"/>
      <c r="R585" s="212"/>
      <c r="S585" s="213"/>
      <c r="T585" s="212"/>
      <c r="U585" s="213"/>
      <c r="AF585" s="38"/>
      <c r="AG585" s="47"/>
      <c r="AH585" s="3" t="s">
        <v>387</v>
      </c>
      <c r="AM585" s="47"/>
      <c r="AP585" s="47"/>
      <c r="AR585" s="47"/>
    </row>
    <row r="586" spans="1:53" customFormat="1" ht="23.25" x14ac:dyDescent="0.25">
      <c r="A586" s="220"/>
      <c r="B586" s="221" t="s">
        <v>65</v>
      </c>
      <c r="C586" s="222" t="s">
        <v>66</v>
      </c>
      <c r="D586" s="222"/>
      <c r="E586" s="222"/>
      <c r="F586" s="222"/>
      <c r="G586" s="222"/>
      <c r="H586" s="222"/>
      <c r="I586" s="222"/>
      <c r="J586" s="222"/>
      <c r="K586" s="222"/>
      <c r="L586" s="222"/>
      <c r="M586" s="222"/>
      <c r="N586" s="223"/>
      <c r="O586" s="211"/>
      <c r="P586" s="211"/>
      <c r="Q586" s="211"/>
      <c r="R586" s="212"/>
      <c r="S586" s="213"/>
      <c r="T586" s="212"/>
      <c r="U586" s="213"/>
      <c r="AF586" s="38"/>
      <c r="AG586" s="47"/>
      <c r="AI586" s="3" t="s">
        <v>66</v>
      </c>
      <c r="AM586" s="47"/>
      <c r="AP586" s="47"/>
      <c r="AR586" s="47"/>
    </row>
    <row r="587" spans="1:53" customFormat="1" ht="68.25" x14ac:dyDescent="0.25">
      <c r="A587" s="220"/>
      <c r="B587" s="221" t="s">
        <v>67</v>
      </c>
      <c r="C587" s="222" t="s">
        <v>68</v>
      </c>
      <c r="D587" s="222"/>
      <c r="E587" s="222"/>
      <c r="F587" s="222"/>
      <c r="G587" s="222"/>
      <c r="H587" s="222"/>
      <c r="I587" s="222"/>
      <c r="J587" s="222"/>
      <c r="K587" s="222"/>
      <c r="L587" s="222"/>
      <c r="M587" s="222"/>
      <c r="N587" s="223"/>
      <c r="O587" s="211"/>
      <c r="P587" s="211"/>
      <c r="Q587" s="211"/>
      <c r="R587" s="212"/>
      <c r="S587" s="213"/>
      <c r="T587" s="212"/>
      <c r="U587" s="213"/>
      <c r="AF587" s="38"/>
      <c r="AG587" s="47"/>
      <c r="AI587" s="3" t="s">
        <v>68</v>
      </c>
      <c r="AM587" s="47"/>
      <c r="AP587" s="47"/>
      <c r="AR587" s="47"/>
    </row>
    <row r="588" spans="1:53" customFormat="1" ht="15" x14ac:dyDescent="0.25">
      <c r="A588" s="228"/>
      <c r="B588" s="221" t="s">
        <v>69</v>
      </c>
      <c r="C588" s="216" t="s">
        <v>70</v>
      </c>
      <c r="D588" s="216"/>
      <c r="E588" s="216"/>
      <c r="F588" s="229"/>
      <c r="G588" s="230"/>
      <c r="H588" s="230"/>
      <c r="I588" s="230"/>
      <c r="J588" s="231">
        <v>869.64</v>
      </c>
      <c r="K588" s="232">
        <v>1.3225</v>
      </c>
      <c r="L588" s="233">
        <v>3450.3</v>
      </c>
      <c r="M588" s="234">
        <v>44.77</v>
      </c>
      <c r="N588" s="235">
        <v>154469.93</v>
      </c>
      <c r="O588" s="211"/>
      <c r="P588" s="211"/>
      <c r="Q588" s="211"/>
      <c r="R588" s="212"/>
      <c r="S588" s="213"/>
      <c r="T588" s="212"/>
      <c r="U588" s="213"/>
      <c r="AF588" s="38"/>
      <c r="AG588" s="47"/>
      <c r="AJ588" s="3" t="s">
        <v>70</v>
      </c>
      <c r="AM588" s="47"/>
      <c r="AP588" s="47"/>
      <c r="AR588" s="47"/>
    </row>
    <row r="589" spans="1:53" customFormat="1" ht="15" x14ac:dyDescent="0.25">
      <c r="A589" s="228"/>
      <c r="B589" s="221" t="s">
        <v>71</v>
      </c>
      <c r="C589" s="216" t="s">
        <v>72</v>
      </c>
      <c r="D589" s="216"/>
      <c r="E589" s="216"/>
      <c r="F589" s="229"/>
      <c r="G589" s="230"/>
      <c r="H589" s="230"/>
      <c r="I589" s="230"/>
      <c r="J589" s="233">
        <v>3837.66</v>
      </c>
      <c r="K589" s="232">
        <v>1.4375</v>
      </c>
      <c r="L589" s="233">
        <v>16549.91</v>
      </c>
      <c r="M589" s="234">
        <v>13.24</v>
      </c>
      <c r="N589" s="235">
        <v>219120.81</v>
      </c>
      <c r="O589" s="211"/>
      <c r="P589" s="211"/>
      <c r="Q589" s="211"/>
      <c r="R589" s="212"/>
      <c r="S589" s="213"/>
      <c r="T589" s="212"/>
      <c r="U589" s="213"/>
      <c r="AF589" s="38"/>
      <c r="AG589" s="47"/>
      <c r="AJ589" s="3" t="s">
        <v>72</v>
      </c>
      <c r="AM589" s="47"/>
      <c r="AP589" s="47"/>
      <c r="AR589" s="47"/>
    </row>
    <row r="590" spans="1:53" customFormat="1" ht="15" x14ac:dyDescent="0.25">
      <c r="A590" s="228"/>
      <c r="B590" s="221" t="s">
        <v>73</v>
      </c>
      <c r="C590" s="216" t="s">
        <v>74</v>
      </c>
      <c r="D590" s="216"/>
      <c r="E590" s="216"/>
      <c r="F590" s="229"/>
      <c r="G590" s="230"/>
      <c r="H590" s="230"/>
      <c r="I590" s="230"/>
      <c r="J590" s="231">
        <v>251.5</v>
      </c>
      <c r="K590" s="232">
        <v>1.4375</v>
      </c>
      <c r="L590" s="233">
        <v>1084.5899999999999</v>
      </c>
      <c r="M590" s="234">
        <v>44.77</v>
      </c>
      <c r="N590" s="235">
        <v>48557.09</v>
      </c>
      <c r="O590" s="211"/>
      <c r="P590" s="211"/>
      <c r="Q590" s="211"/>
      <c r="R590" s="212"/>
      <c r="S590" s="213"/>
      <c r="T590" s="212"/>
      <c r="U590" s="213"/>
      <c r="AF590" s="38"/>
      <c r="AG590" s="47"/>
      <c r="AJ590" s="3" t="s">
        <v>74</v>
      </c>
      <c r="AM590" s="47"/>
      <c r="AP590" s="47"/>
      <c r="AR590" s="47"/>
    </row>
    <row r="591" spans="1:53" customFormat="1" ht="15" x14ac:dyDescent="0.25">
      <c r="A591" s="228"/>
      <c r="B591" s="221" t="s">
        <v>75</v>
      </c>
      <c r="C591" s="216" t="s">
        <v>76</v>
      </c>
      <c r="D591" s="216"/>
      <c r="E591" s="216"/>
      <c r="F591" s="229"/>
      <c r="G591" s="230"/>
      <c r="H591" s="230"/>
      <c r="I591" s="230"/>
      <c r="J591" s="233">
        <v>26754.38</v>
      </c>
      <c r="K591" s="230"/>
      <c r="L591" s="233">
        <v>80263.14</v>
      </c>
      <c r="M591" s="234">
        <v>8.16</v>
      </c>
      <c r="N591" s="235">
        <v>654947.22</v>
      </c>
      <c r="O591" s="211"/>
      <c r="P591" s="211"/>
      <c r="Q591" s="211"/>
      <c r="R591" s="212"/>
      <c r="S591" s="213"/>
      <c r="T591" s="212"/>
      <c r="U591" s="213"/>
      <c r="AF591" s="38"/>
      <c r="AG591" s="47"/>
      <c r="AJ591" s="3" t="s">
        <v>76</v>
      </c>
      <c r="AM591" s="47"/>
      <c r="AP591" s="47"/>
      <c r="AR591" s="47"/>
    </row>
    <row r="592" spans="1:53" customFormat="1" ht="15" x14ac:dyDescent="0.25">
      <c r="A592" s="236"/>
      <c r="B592" s="221"/>
      <c r="C592" s="216" t="s">
        <v>77</v>
      </c>
      <c r="D592" s="216"/>
      <c r="E592" s="216"/>
      <c r="F592" s="229" t="s">
        <v>78</v>
      </c>
      <c r="G592" s="234">
        <v>93.61</v>
      </c>
      <c r="H592" s="232">
        <v>1.3225</v>
      </c>
      <c r="I592" s="237">
        <v>371.39767499999999</v>
      </c>
      <c r="J592" s="238"/>
      <c r="K592" s="230"/>
      <c r="L592" s="238"/>
      <c r="M592" s="230"/>
      <c r="N592" s="239"/>
      <c r="O592" s="211"/>
      <c r="P592" s="211"/>
      <c r="Q592" s="211"/>
      <c r="R592" s="212"/>
      <c r="S592" s="213"/>
      <c r="T592" s="212"/>
      <c r="U592" s="213"/>
      <c r="AF592" s="38"/>
      <c r="AG592" s="47"/>
      <c r="AK592" s="3" t="s">
        <v>77</v>
      </c>
      <c r="AM592" s="47"/>
      <c r="AP592" s="47"/>
      <c r="AR592" s="47"/>
    </row>
    <row r="593" spans="1:44" customFormat="1" ht="15" x14ac:dyDescent="0.25">
      <c r="A593" s="236"/>
      <c r="B593" s="221"/>
      <c r="C593" s="216" t="s">
        <v>79</v>
      </c>
      <c r="D593" s="216"/>
      <c r="E593" s="216"/>
      <c r="F593" s="229" t="s">
        <v>78</v>
      </c>
      <c r="G593" s="234">
        <v>19.09</v>
      </c>
      <c r="H593" s="232">
        <v>1.4375</v>
      </c>
      <c r="I593" s="237">
        <v>82.325625000000002</v>
      </c>
      <c r="J593" s="238"/>
      <c r="K593" s="230"/>
      <c r="L593" s="238"/>
      <c r="M593" s="230"/>
      <c r="N593" s="239"/>
      <c r="O593" s="211"/>
      <c r="P593" s="211"/>
      <c r="Q593" s="211"/>
      <c r="R593" s="212"/>
      <c r="S593" s="213"/>
      <c r="T593" s="212"/>
      <c r="U593" s="213"/>
      <c r="AF593" s="38"/>
      <c r="AG593" s="47"/>
      <c r="AK593" s="3" t="s">
        <v>79</v>
      </c>
      <c r="AM593" s="47"/>
      <c r="AP593" s="47"/>
      <c r="AR593" s="47"/>
    </row>
    <row r="594" spans="1:44" customFormat="1" ht="15" x14ac:dyDescent="0.25">
      <c r="A594" s="228"/>
      <c r="B594" s="221"/>
      <c r="C594" s="240" t="s">
        <v>80</v>
      </c>
      <c r="D594" s="240"/>
      <c r="E594" s="240"/>
      <c r="F594" s="241"/>
      <c r="G594" s="225"/>
      <c r="H594" s="225"/>
      <c r="I594" s="225"/>
      <c r="J594" s="242">
        <v>31461.68</v>
      </c>
      <c r="K594" s="225"/>
      <c r="L594" s="242">
        <v>100263.35</v>
      </c>
      <c r="M594" s="225"/>
      <c r="N594" s="243">
        <v>1028537.96</v>
      </c>
      <c r="O594" s="211"/>
      <c r="P594" s="211"/>
      <c r="Q594" s="211"/>
      <c r="R594" s="212"/>
      <c r="S594" s="213"/>
      <c r="T594" s="212"/>
      <c r="U594" s="213"/>
      <c r="AF594" s="38"/>
      <c r="AG594" s="47"/>
      <c r="AL594" s="3" t="s">
        <v>80</v>
      </c>
      <c r="AM594" s="47"/>
      <c r="AP594" s="47"/>
      <c r="AR594" s="47"/>
    </row>
    <row r="595" spans="1:44" customFormat="1" ht="15" x14ac:dyDescent="0.25">
      <c r="A595" s="236"/>
      <c r="B595" s="221"/>
      <c r="C595" s="216" t="s">
        <v>81</v>
      </c>
      <c r="D595" s="216"/>
      <c r="E595" s="216"/>
      <c r="F595" s="229"/>
      <c r="G595" s="230"/>
      <c r="H595" s="230"/>
      <c r="I595" s="230"/>
      <c r="J595" s="238"/>
      <c r="K595" s="230"/>
      <c r="L595" s="233">
        <v>4534.8900000000003</v>
      </c>
      <c r="M595" s="230"/>
      <c r="N595" s="235">
        <v>203027.02</v>
      </c>
      <c r="O595" s="211"/>
      <c r="P595" s="211"/>
      <c r="Q595" s="211"/>
      <c r="R595" s="212"/>
      <c r="S595" s="213"/>
      <c r="T595" s="212"/>
      <c r="U595" s="213"/>
      <c r="AF595" s="38"/>
      <c r="AG595" s="47"/>
      <c r="AK595" s="3" t="s">
        <v>81</v>
      </c>
      <c r="AM595" s="47"/>
      <c r="AP595" s="47"/>
      <c r="AR595" s="47"/>
    </row>
    <row r="596" spans="1:44" customFormat="1" ht="22.5" x14ac:dyDescent="0.25">
      <c r="A596" s="236"/>
      <c r="B596" s="221" t="s">
        <v>177</v>
      </c>
      <c r="C596" s="216" t="s">
        <v>178</v>
      </c>
      <c r="D596" s="216"/>
      <c r="E596" s="216"/>
      <c r="F596" s="229" t="s">
        <v>84</v>
      </c>
      <c r="G596" s="244">
        <v>109</v>
      </c>
      <c r="H596" s="230"/>
      <c r="I596" s="244">
        <v>109</v>
      </c>
      <c r="J596" s="238"/>
      <c r="K596" s="230"/>
      <c r="L596" s="233">
        <v>4943.03</v>
      </c>
      <c r="M596" s="230"/>
      <c r="N596" s="235">
        <v>221299.45</v>
      </c>
      <c r="O596" s="211"/>
      <c r="P596" s="211"/>
      <c r="Q596" s="211"/>
      <c r="R596" s="212"/>
      <c r="S596" s="213"/>
      <c r="T596" s="212"/>
      <c r="U596" s="213"/>
      <c r="AF596" s="38"/>
      <c r="AG596" s="47"/>
      <c r="AK596" s="3" t="s">
        <v>178</v>
      </c>
      <c r="AM596" s="47"/>
      <c r="AP596" s="47"/>
      <c r="AR596" s="47"/>
    </row>
    <row r="597" spans="1:44" customFormat="1" ht="45" x14ac:dyDescent="0.25">
      <c r="A597" s="236"/>
      <c r="B597" s="221" t="s">
        <v>179</v>
      </c>
      <c r="C597" s="216" t="s">
        <v>180</v>
      </c>
      <c r="D597" s="216"/>
      <c r="E597" s="216"/>
      <c r="F597" s="229" t="s">
        <v>84</v>
      </c>
      <c r="G597" s="244">
        <v>65</v>
      </c>
      <c r="H597" s="234">
        <v>0.85</v>
      </c>
      <c r="I597" s="234">
        <v>55.25</v>
      </c>
      <c r="J597" s="238"/>
      <c r="K597" s="230"/>
      <c r="L597" s="233">
        <v>2505.5300000000002</v>
      </c>
      <c r="M597" s="230"/>
      <c r="N597" s="235">
        <v>112172.43</v>
      </c>
      <c r="O597" s="211"/>
      <c r="P597" s="211"/>
      <c r="Q597" s="211"/>
      <c r="R597" s="212"/>
      <c r="S597" s="213"/>
      <c r="T597" s="212"/>
      <c r="U597" s="213"/>
      <c r="AF597" s="38"/>
      <c r="AG597" s="47"/>
      <c r="AK597" s="3" t="s">
        <v>180</v>
      </c>
      <c r="AM597" s="47"/>
      <c r="AP597" s="47"/>
      <c r="AR597" s="47"/>
    </row>
    <row r="598" spans="1:44" customFormat="1" ht="15" x14ac:dyDescent="0.25">
      <c r="A598" s="214"/>
      <c r="B598" s="215"/>
      <c r="C598" s="203" t="s">
        <v>87</v>
      </c>
      <c r="D598" s="203"/>
      <c r="E598" s="203"/>
      <c r="F598" s="204"/>
      <c r="G598" s="205"/>
      <c r="H598" s="205"/>
      <c r="I598" s="205"/>
      <c r="J598" s="224"/>
      <c r="K598" s="205"/>
      <c r="L598" s="245">
        <v>107711.91</v>
      </c>
      <c r="M598" s="225"/>
      <c r="N598" s="210">
        <v>1362009.84</v>
      </c>
      <c r="O598" s="211"/>
      <c r="P598" s="211"/>
      <c r="Q598" s="211"/>
      <c r="R598" s="226">
        <v>0</v>
      </c>
      <c r="S598" s="213">
        <f>N598*R598</f>
        <v>0</v>
      </c>
      <c r="T598" s="212"/>
      <c r="U598" s="213"/>
      <c r="AF598" s="38"/>
      <c r="AG598" s="47"/>
      <c r="AM598" s="47" t="s">
        <v>87</v>
      </c>
      <c r="AP598" s="47"/>
      <c r="AR598" s="47"/>
    </row>
    <row r="599" spans="1:44" customFormat="1" ht="45.75" x14ac:dyDescent="0.25">
      <c r="A599" s="201" t="s">
        <v>388</v>
      </c>
      <c r="B599" s="202" t="s">
        <v>389</v>
      </c>
      <c r="C599" s="203" t="s">
        <v>390</v>
      </c>
      <c r="D599" s="203"/>
      <c r="E599" s="203"/>
      <c r="F599" s="204" t="s">
        <v>184</v>
      </c>
      <c r="G599" s="205">
        <v>3</v>
      </c>
      <c r="H599" s="206">
        <v>1</v>
      </c>
      <c r="I599" s="206">
        <v>3</v>
      </c>
      <c r="J599" s="224"/>
      <c r="K599" s="205"/>
      <c r="L599" s="224"/>
      <c r="M599" s="205"/>
      <c r="N599" s="227"/>
      <c r="O599" s="211"/>
      <c r="P599" s="211"/>
      <c r="Q599" s="211"/>
      <c r="R599" s="212"/>
      <c r="S599" s="213"/>
      <c r="T599" s="212"/>
      <c r="U599" s="213"/>
      <c r="AF599" s="38"/>
      <c r="AG599" s="47" t="s">
        <v>390</v>
      </c>
      <c r="AM599" s="47"/>
      <c r="AP599" s="47"/>
      <c r="AR599" s="47"/>
    </row>
    <row r="600" spans="1:44" customFormat="1" ht="15" x14ac:dyDescent="0.25">
      <c r="A600" s="218"/>
      <c r="B600" s="219"/>
      <c r="C600" s="216" t="s">
        <v>387</v>
      </c>
      <c r="D600" s="216"/>
      <c r="E600" s="216"/>
      <c r="F600" s="216"/>
      <c r="G600" s="216"/>
      <c r="H600" s="216"/>
      <c r="I600" s="216"/>
      <c r="J600" s="216"/>
      <c r="K600" s="216"/>
      <c r="L600" s="216"/>
      <c r="M600" s="216"/>
      <c r="N600" s="217"/>
      <c r="O600" s="211"/>
      <c r="P600" s="211"/>
      <c r="Q600" s="211"/>
      <c r="R600" s="212"/>
      <c r="S600" s="213"/>
      <c r="T600" s="212"/>
      <c r="U600" s="213"/>
      <c r="AF600" s="38"/>
      <c r="AG600" s="47"/>
      <c r="AH600" s="3" t="s">
        <v>387</v>
      </c>
      <c r="AM600" s="47"/>
      <c r="AP600" s="47"/>
      <c r="AR600" s="47"/>
    </row>
    <row r="601" spans="1:44" customFormat="1" ht="23.25" x14ac:dyDescent="0.25">
      <c r="A601" s="220"/>
      <c r="B601" s="221" t="s">
        <v>65</v>
      </c>
      <c r="C601" s="222" t="s">
        <v>66</v>
      </c>
      <c r="D601" s="222"/>
      <c r="E601" s="222"/>
      <c r="F601" s="222"/>
      <c r="G601" s="222"/>
      <c r="H601" s="222"/>
      <c r="I601" s="222"/>
      <c r="J601" s="222"/>
      <c r="K601" s="222"/>
      <c r="L601" s="222"/>
      <c r="M601" s="222"/>
      <c r="N601" s="223"/>
      <c r="O601" s="211"/>
      <c r="P601" s="211"/>
      <c r="Q601" s="211"/>
      <c r="R601" s="212"/>
      <c r="S601" s="213"/>
      <c r="T601" s="212"/>
      <c r="U601" s="213"/>
      <c r="AF601" s="38"/>
      <c r="AG601" s="47"/>
      <c r="AI601" s="3" t="s">
        <v>66</v>
      </c>
      <c r="AM601" s="47"/>
      <c r="AP601" s="47"/>
      <c r="AR601" s="47"/>
    </row>
    <row r="602" spans="1:44" customFormat="1" ht="68.25" x14ac:dyDescent="0.25">
      <c r="A602" s="220"/>
      <c r="B602" s="221" t="s">
        <v>67</v>
      </c>
      <c r="C602" s="222" t="s">
        <v>68</v>
      </c>
      <c r="D602" s="222"/>
      <c r="E602" s="222"/>
      <c r="F602" s="222"/>
      <c r="G602" s="222"/>
      <c r="H602" s="222"/>
      <c r="I602" s="222"/>
      <c r="J602" s="222"/>
      <c r="K602" s="222"/>
      <c r="L602" s="222"/>
      <c r="M602" s="222"/>
      <c r="N602" s="223"/>
      <c r="O602" s="211"/>
      <c r="P602" s="211"/>
      <c r="Q602" s="211"/>
      <c r="R602" s="212"/>
      <c r="S602" s="213"/>
      <c r="T602" s="212"/>
      <c r="U602" s="213"/>
      <c r="AF602" s="38"/>
      <c r="AG602" s="47"/>
      <c r="AI602" s="3" t="s">
        <v>68</v>
      </c>
      <c r="AM602" s="47"/>
      <c r="AP602" s="47"/>
      <c r="AR602" s="47"/>
    </row>
    <row r="603" spans="1:44" customFormat="1" ht="15" x14ac:dyDescent="0.25">
      <c r="A603" s="228"/>
      <c r="B603" s="221" t="s">
        <v>69</v>
      </c>
      <c r="C603" s="216" t="s">
        <v>70</v>
      </c>
      <c r="D603" s="216"/>
      <c r="E603" s="216"/>
      <c r="F603" s="229"/>
      <c r="G603" s="230"/>
      <c r="H603" s="230"/>
      <c r="I603" s="230"/>
      <c r="J603" s="231">
        <v>410.71</v>
      </c>
      <c r="K603" s="232">
        <v>1.3225</v>
      </c>
      <c r="L603" s="233">
        <v>1629.49</v>
      </c>
      <c r="M603" s="234">
        <v>44.77</v>
      </c>
      <c r="N603" s="235">
        <v>72952.27</v>
      </c>
      <c r="O603" s="211"/>
      <c r="P603" s="211"/>
      <c r="Q603" s="211"/>
      <c r="R603" s="212"/>
      <c r="S603" s="213"/>
      <c r="T603" s="212"/>
      <c r="U603" s="213"/>
      <c r="AF603" s="38"/>
      <c r="AG603" s="47"/>
      <c r="AJ603" s="3" t="s">
        <v>70</v>
      </c>
      <c r="AM603" s="47"/>
      <c r="AP603" s="47"/>
      <c r="AR603" s="47"/>
    </row>
    <row r="604" spans="1:44" customFormat="1" ht="15" x14ac:dyDescent="0.25">
      <c r="A604" s="228"/>
      <c r="B604" s="221" t="s">
        <v>71</v>
      </c>
      <c r="C604" s="216" t="s">
        <v>72</v>
      </c>
      <c r="D604" s="216"/>
      <c r="E604" s="216"/>
      <c r="F604" s="229"/>
      <c r="G604" s="230"/>
      <c r="H604" s="230"/>
      <c r="I604" s="230"/>
      <c r="J604" s="233">
        <v>8850.07</v>
      </c>
      <c r="K604" s="232">
        <v>1.4375</v>
      </c>
      <c r="L604" s="233">
        <v>38165.93</v>
      </c>
      <c r="M604" s="234">
        <v>13.24</v>
      </c>
      <c r="N604" s="235">
        <v>505316.91</v>
      </c>
      <c r="O604" s="211"/>
      <c r="P604" s="211"/>
      <c r="Q604" s="211"/>
      <c r="R604" s="212"/>
      <c r="S604" s="213"/>
      <c r="T604" s="212"/>
      <c r="U604" s="213"/>
      <c r="AF604" s="38"/>
      <c r="AG604" s="47"/>
      <c r="AJ604" s="3" t="s">
        <v>72</v>
      </c>
      <c r="AM604" s="47"/>
      <c r="AP604" s="47"/>
      <c r="AR604" s="47"/>
    </row>
    <row r="605" spans="1:44" customFormat="1" ht="15" x14ac:dyDescent="0.25">
      <c r="A605" s="228"/>
      <c r="B605" s="221" t="s">
        <v>73</v>
      </c>
      <c r="C605" s="216" t="s">
        <v>74</v>
      </c>
      <c r="D605" s="216"/>
      <c r="E605" s="216"/>
      <c r="F605" s="229"/>
      <c r="G605" s="230"/>
      <c r="H605" s="230"/>
      <c r="I605" s="230"/>
      <c r="J605" s="231">
        <v>346.21</v>
      </c>
      <c r="K605" s="232">
        <v>1.4375</v>
      </c>
      <c r="L605" s="233">
        <v>1493.03</v>
      </c>
      <c r="M605" s="234">
        <v>44.77</v>
      </c>
      <c r="N605" s="235">
        <v>66842.95</v>
      </c>
      <c r="O605" s="211"/>
      <c r="P605" s="211"/>
      <c r="Q605" s="211"/>
      <c r="R605" s="212"/>
      <c r="S605" s="213"/>
      <c r="T605" s="212"/>
      <c r="U605" s="213"/>
      <c r="AF605" s="38"/>
      <c r="AG605" s="47"/>
      <c r="AJ605" s="3" t="s">
        <v>74</v>
      </c>
      <c r="AM605" s="47"/>
      <c r="AP605" s="47"/>
      <c r="AR605" s="47"/>
    </row>
    <row r="606" spans="1:44" customFormat="1" ht="15" x14ac:dyDescent="0.25">
      <c r="A606" s="236"/>
      <c r="B606" s="221"/>
      <c r="C606" s="216" t="s">
        <v>77</v>
      </c>
      <c r="D606" s="216"/>
      <c r="E606" s="216"/>
      <c r="F606" s="229" t="s">
        <v>78</v>
      </c>
      <c r="G606" s="234">
        <v>44.21</v>
      </c>
      <c r="H606" s="232">
        <v>1.3225</v>
      </c>
      <c r="I606" s="237">
        <v>175.403175</v>
      </c>
      <c r="J606" s="238"/>
      <c r="K606" s="230"/>
      <c r="L606" s="238"/>
      <c r="M606" s="230"/>
      <c r="N606" s="239"/>
      <c r="O606" s="211"/>
      <c r="P606" s="211"/>
      <c r="Q606" s="211"/>
      <c r="R606" s="212"/>
      <c r="S606" s="213"/>
      <c r="T606" s="212"/>
      <c r="U606" s="213"/>
      <c r="AF606" s="38"/>
      <c r="AG606" s="47"/>
      <c r="AK606" s="3" t="s">
        <v>77</v>
      </c>
      <c r="AM606" s="47"/>
      <c r="AP606" s="47"/>
      <c r="AR606" s="47"/>
    </row>
    <row r="607" spans="1:44" customFormat="1" ht="15" x14ac:dyDescent="0.25">
      <c r="A607" s="236"/>
      <c r="B607" s="221"/>
      <c r="C607" s="216" t="s">
        <v>79</v>
      </c>
      <c r="D607" s="216"/>
      <c r="E607" s="216"/>
      <c r="F607" s="229" t="s">
        <v>78</v>
      </c>
      <c r="G607" s="234">
        <v>27.13</v>
      </c>
      <c r="H607" s="232">
        <v>1.4375</v>
      </c>
      <c r="I607" s="237">
        <v>116.998125</v>
      </c>
      <c r="J607" s="238"/>
      <c r="K607" s="230"/>
      <c r="L607" s="238"/>
      <c r="M607" s="230"/>
      <c r="N607" s="239"/>
      <c r="O607" s="211"/>
      <c r="P607" s="211"/>
      <c r="Q607" s="211"/>
      <c r="R607" s="212"/>
      <c r="S607" s="213"/>
      <c r="T607" s="212"/>
      <c r="U607" s="213"/>
      <c r="AF607" s="38"/>
      <c r="AG607" s="47"/>
      <c r="AK607" s="3" t="s">
        <v>79</v>
      </c>
      <c r="AM607" s="47"/>
      <c r="AP607" s="47"/>
      <c r="AR607" s="47"/>
    </row>
    <row r="608" spans="1:44" customFormat="1" ht="15" x14ac:dyDescent="0.25">
      <c r="A608" s="228"/>
      <c r="B608" s="221"/>
      <c r="C608" s="240" t="s">
        <v>80</v>
      </c>
      <c r="D608" s="240"/>
      <c r="E608" s="240"/>
      <c r="F608" s="241"/>
      <c r="G608" s="225"/>
      <c r="H608" s="225"/>
      <c r="I608" s="225"/>
      <c r="J608" s="242">
        <v>9260.7800000000007</v>
      </c>
      <c r="K608" s="225"/>
      <c r="L608" s="242">
        <v>39795.42</v>
      </c>
      <c r="M608" s="225"/>
      <c r="N608" s="243">
        <v>578269.18000000005</v>
      </c>
      <c r="O608" s="211"/>
      <c r="P608" s="211"/>
      <c r="Q608" s="211"/>
      <c r="R608" s="212"/>
      <c r="S608" s="213"/>
      <c r="T608" s="212"/>
      <c r="U608" s="213"/>
      <c r="AF608" s="38"/>
      <c r="AG608" s="47"/>
      <c r="AL608" s="3" t="s">
        <v>80</v>
      </c>
      <c r="AM608" s="47"/>
      <c r="AP608" s="47"/>
      <c r="AR608" s="47"/>
    </row>
    <row r="609" spans="1:44" customFormat="1" ht="15" x14ac:dyDescent="0.25">
      <c r="A609" s="236"/>
      <c r="B609" s="221"/>
      <c r="C609" s="216" t="s">
        <v>81</v>
      </c>
      <c r="D609" s="216"/>
      <c r="E609" s="216"/>
      <c r="F609" s="229"/>
      <c r="G609" s="230"/>
      <c r="H609" s="230"/>
      <c r="I609" s="230"/>
      <c r="J609" s="238"/>
      <c r="K609" s="230"/>
      <c r="L609" s="233">
        <v>3122.52</v>
      </c>
      <c r="M609" s="230"/>
      <c r="N609" s="235">
        <v>139795.22</v>
      </c>
      <c r="O609" s="211"/>
      <c r="P609" s="211"/>
      <c r="Q609" s="211"/>
      <c r="R609" s="212"/>
      <c r="S609" s="213"/>
      <c r="T609" s="212"/>
      <c r="U609" s="213"/>
      <c r="AF609" s="38"/>
      <c r="AG609" s="47"/>
      <c r="AK609" s="3" t="s">
        <v>81</v>
      </c>
      <c r="AM609" s="47"/>
      <c r="AP609" s="47"/>
      <c r="AR609" s="47"/>
    </row>
    <row r="610" spans="1:44" customFormat="1" ht="22.5" x14ac:dyDescent="0.25">
      <c r="A610" s="236"/>
      <c r="B610" s="221" t="s">
        <v>177</v>
      </c>
      <c r="C610" s="216" t="s">
        <v>178</v>
      </c>
      <c r="D610" s="216"/>
      <c r="E610" s="216"/>
      <c r="F610" s="229" t="s">
        <v>84</v>
      </c>
      <c r="G610" s="244">
        <v>109</v>
      </c>
      <c r="H610" s="230"/>
      <c r="I610" s="244">
        <v>109</v>
      </c>
      <c r="J610" s="238"/>
      <c r="K610" s="230"/>
      <c r="L610" s="233">
        <v>3403.55</v>
      </c>
      <c r="M610" s="230"/>
      <c r="N610" s="235">
        <v>152376.79</v>
      </c>
      <c r="O610" s="211"/>
      <c r="P610" s="211"/>
      <c r="Q610" s="211"/>
      <c r="R610" s="212"/>
      <c r="S610" s="213"/>
      <c r="T610" s="212"/>
      <c r="U610" s="213"/>
      <c r="AF610" s="38"/>
      <c r="AG610" s="47"/>
      <c r="AK610" s="3" t="s">
        <v>178</v>
      </c>
      <c r="AM610" s="47"/>
      <c r="AP610" s="47"/>
      <c r="AR610" s="47"/>
    </row>
    <row r="611" spans="1:44" customFormat="1" ht="45" x14ac:dyDescent="0.25">
      <c r="A611" s="236"/>
      <c r="B611" s="221" t="s">
        <v>179</v>
      </c>
      <c r="C611" s="216" t="s">
        <v>180</v>
      </c>
      <c r="D611" s="216"/>
      <c r="E611" s="216"/>
      <c r="F611" s="229" t="s">
        <v>84</v>
      </c>
      <c r="G611" s="244">
        <v>65</v>
      </c>
      <c r="H611" s="234">
        <v>0.85</v>
      </c>
      <c r="I611" s="234">
        <v>55.25</v>
      </c>
      <c r="J611" s="238"/>
      <c r="K611" s="230"/>
      <c r="L611" s="233">
        <v>1725.19</v>
      </c>
      <c r="M611" s="230"/>
      <c r="N611" s="235">
        <v>77236.86</v>
      </c>
      <c r="O611" s="211"/>
      <c r="P611" s="211"/>
      <c r="Q611" s="211"/>
      <c r="R611" s="212"/>
      <c r="S611" s="213"/>
      <c r="T611" s="212"/>
      <c r="U611" s="213"/>
      <c r="AF611" s="38"/>
      <c r="AG611" s="47"/>
      <c r="AK611" s="3" t="s">
        <v>180</v>
      </c>
      <c r="AM611" s="47"/>
      <c r="AP611" s="47"/>
      <c r="AR611" s="47"/>
    </row>
    <row r="612" spans="1:44" customFormat="1" ht="15" x14ac:dyDescent="0.25">
      <c r="A612" s="214"/>
      <c r="B612" s="215"/>
      <c r="C612" s="203" t="s">
        <v>87</v>
      </c>
      <c r="D612" s="203"/>
      <c r="E612" s="203"/>
      <c r="F612" s="204"/>
      <c r="G612" s="205"/>
      <c r="H612" s="205"/>
      <c r="I612" s="205"/>
      <c r="J612" s="224"/>
      <c r="K612" s="205"/>
      <c r="L612" s="245">
        <v>44924.160000000003</v>
      </c>
      <c r="M612" s="225"/>
      <c r="N612" s="210">
        <v>807882.83</v>
      </c>
      <c r="O612" s="211"/>
      <c r="P612" s="211"/>
      <c r="Q612" s="211"/>
      <c r="R612" s="226">
        <v>0</v>
      </c>
      <c r="S612" s="213">
        <f>N612*R612</f>
        <v>0</v>
      </c>
      <c r="T612" s="226">
        <v>1</v>
      </c>
      <c r="U612" s="213">
        <f>T612*N612</f>
        <v>807882.83</v>
      </c>
      <c r="AF612" s="38"/>
      <c r="AG612" s="47"/>
      <c r="AM612" s="47" t="s">
        <v>87</v>
      </c>
      <c r="AP612" s="47"/>
      <c r="AR612" s="47"/>
    </row>
    <row r="613" spans="1:44" customFormat="1" ht="23.25" x14ac:dyDescent="0.25">
      <c r="A613" s="201" t="s">
        <v>391</v>
      </c>
      <c r="B613" s="202" t="s">
        <v>380</v>
      </c>
      <c r="C613" s="203" t="s">
        <v>392</v>
      </c>
      <c r="D613" s="203"/>
      <c r="E613" s="203"/>
      <c r="F613" s="204" t="s">
        <v>184</v>
      </c>
      <c r="G613" s="205">
        <v>2</v>
      </c>
      <c r="H613" s="206">
        <v>1</v>
      </c>
      <c r="I613" s="206">
        <v>2</v>
      </c>
      <c r="J613" s="245">
        <v>402573.53</v>
      </c>
      <c r="K613" s="208">
        <v>1.012</v>
      </c>
      <c r="L613" s="245">
        <v>814808.82</v>
      </c>
      <c r="M613" s="209">
        <v>8.16</v>
      </c>
      <c r="N613" s="210">
        <v>6648839.9699999997</v>
      </c>
      <c r="O613" s="211"/>
      <c r="P613" s="211"/>
      <c r="Q613" s="211"/>
      <c r="R613" s="212"/>
      <c r="S613" s="213"/>
      <c r="T613" s="212"/>
      <c r="U613" s="213"/>
      <c r="AF613" s="38"/>
      <c r="AG613" s="47" t="s">
        <v>392</v>
      </c>
      <c r="AM613" s="47"/>
      <c r="AP613" s="47"/>
      <c r="AR613" s="47"/>
    </row>
    <row r="614" spans="1:44" customFormat="1" ht="15" x14ac:dyDescent="0.25">
      <c r="A614" s="214"/>
      <c r="B614" s="215"/>
      <c r="C614" s="216" t="s">
        <v>112</v>
      </c>
      <c r="D614" s="216"/>
      <c r="E614" s="216"/>
      <c r="F614" s="216"/>
      <c r="G614" s="216"/>
      <c r="H614" s="216"/>
      <c r="I614" s="216"/>
      <c r="J614" s="216"/>
      <c r="K614" s="216"/>
      <c r="L614" s="216"/>
      <c r="M614" s="216"/>
      <c r="N614" s="217"/>
      <c r="O614" s="211"/>
      <c r="P614" s="211"/>
      <c r="Q614" s="211"/>
      <c r="R614" s="212"/>
      <c r="S614" s="213"/>
      <c r="T614" s="212"/>
      <c r="U614" s="213"/>
      <c r="AF614" s="38"/>
      <c r="AG614" s="47"/>
      <c r="AM614" s="47"/>
      <c r="AN614" s="3" t="s">
        <v>112</v>
      </c>
      <c r="AP614" s="47"/>
      <c r="AR614" s="47"/>
    </row>
    <row r="615" spans="1:44" customFormat="1" ht="15" x14ac:dyDescent="0.25">
      <c r="A615" s="218"/>
      <c r="B615" s="219"/>
      <c r="C615" s="216" t="s">
        <v>393</v>
      </c>
      <c r="D615" s="216"/>
      <c r="E615" s="216"/>
      <c r="F615" s="216"/>
      <c r="G615" s="216"/>
      <c r="H615" s="216"/>
      <c r="I615" s="216"/>
      <c r="J615" s="216"/>
      <c r="K615" s="216"/>
      <c r="L615" s="216"/>
      <c r="M615" s="216"/>
      <c r="N615" s="217"/>
      <c r="O615" s="211"/>
      <c r="P615" s="211"/>
      <c r="Q615" s="211"/>
      <c r="R615" s="212"/>
      <c r="S615" s="213"/>
      <c r="T615" s="212"/>
      <c r="U615" s="213"/>
      <c r="AF615" s="38"/>
      <c r="AG615" s="47"/>
      <c r="AM615" s="47"/>
      <c r="AO615" s="3" t="s">
        <v>393</v>
      </c>
      <c r="AP615" s="47"/>
      <c r="AR615" s="47"/>
    </row>
    <row r="616" spans="1:44" customFormat="1" ht="15" x14ac:dyDescent="0.25">
      <c r="A616" s="220"/>
      <c r="B616" s="221"/>
      <c r="C616" s="222" t="s">
        <v>142</v>
      </c>
      <c r="D616" s="222"/>
      <c r="E616" s="222"/>
      <c r="F616" s="222"/>
      <c r="G616" s="222"/>
      <c r="H616" s="222"/>
      <c r="I616" s="222"/>
      <c r="J616" s="222"/>
      <c r="K616" s="222"/>
      <c r="L616" s="222"/>
      <c r="M616" s="222"/>
      <c r="N616" s="223"/>
      <c r="O616" s="211"/>
      <c r="P616" s="211"/>
      <c r="Q616" s="211"/>
      <c r="R616" s="212"/>
      <c r="S616" s="213"/>
      <c r="T616" s="212"/>
      <c r="U616" s="213"/>
      <c r="AF616" s="38"/>
      <c r="AG616" s="47"/>
      <c r="AI616" s="3" t="s">
        <v>142</v>
      </c>
      <c r="AM616" s="47"/>
      <c r="AP616" s="47"/>
      <c r="AR616" s="47"/>
    </row>
    <row r="617" spans="1:44" customFormat="1" ht="15" x14ac:dyDescent="0.25">
      <c r="A617" s="214"/>
      <c r="B617" s="215"/>
      <c r="C617" s="203" t="s">
        <v>87</v>
      </c>
      <c r="D617" s="203"/>
      <c r="E617" s="203"/>
      <c r="F617" s="204"/>
      <c r="G617" s="205"/>
      <c r="H617" s="205"/>
      <c r="I617" s="205"/>
      <c r="J617" s="224"/>
      <c r="K617" s="205"/>
      <c r="L617" s="245">
        <v>814808.82</v>
      </c>
      <c r="M617" s="225"/>
      <c r="N617" s="210">
        <v>6648839.9699999997</v>
      </c>
      <c r="O617" s="211"/>
      <c r="P617" s="211"/>
      <c r="Q617" s="211"/>
      <c r="R617" s="226">
        <v>0</v>
      </c>
      <c r="S617" s="213">
        <f>N617*R617</f>
        <v>0</v>
      </c>
      <c r="T617" s="226">
        <v>1</v>
      </c>
      <c r="U617" s="213">
        <f>T617*N617</f>
        <v>6648839.9699999997</v>
      </c>
      <c r="AF617" s="38"/>
      <c r="AG617" s="47"/>
      <c r="AM617" s="47" t="s">
        <v>87</v>
      </c>
      <c r="AP617" s="47"/>
      <c r="AR617" s="47"/>
    </row>
    <row r="618" spans="1:44" customFormat="1" ht="23.25" x14ac:dyDescent="0.25">
      <c r="A618" s="201" t="s">
        <v>394</v>
      </c>
      <c r="B618" s="202" t="s">
        <v>380</v>
      </c>
      <c r="C618" s="203" t="s">
        <v>395</v>
      </c>
      <c r="D618" s="203"/>
      <c r="E618" s="203"/>
      <c r="F618" s="204" t="s">
        <v>184</v>
      </c>
      <c r="G618" s="205">
        <v>1</v>
      </c>
      <c r="H618" s="206">
        <v>1</v>
      </c>
      <c r="I618" s="206">
        <v>1</v>
      </c>
      <c r="J618" s="245">
        <v>402573.53</v>
      </c>
      <c r="K618" s="208">
        <v>1.012</v>
      </c>
      <c r="L618" s="245">
        <v>407404.41</v>
      </c>
      <c r="M618" s="209">
        <v>8.16</v>
      </c>
      <c r="N618" s="210">
        <v>3324419.99</v>
      </c>
      <c r="O618" s="211"/>
      <c r="P618" s="211"/>
      <c r="Q618" s="211"/>
      <c r="R618" s="212"/>
      <c r="S618" s="213"/>
      <c r="T618" s="212"/>
      <c r="U618" s="213"/>
      <c r="AF618" s="38"/>
      <c r="AG618" s="47" t="s">
        <v>395</v>
      </c>
      <c r="AM618" s="47"/>
      <c r="AP618" s="47"/>
      <c r="AR618" s="47"/>
    </row>
    <row r="619" spans="1:44" customFormat="1" ht="15" x14ac:dyDescent="0.25">
      <c r="A619" s="214"/>
      <c r="B619" s="215"/>
      <c r="C619" s="216" t="s">
        <v>112</v>
      </c>
      <c r="D619" s="216"/>
      <c r="E619" s="216"/>
      <c r="F619" s="216"/>
      <c r="G619" s="216"/>
      <c r="H619" s="216"/>
      <c r="I619" s="216"/>
      <c r="J619" s="216"/>
      <c r="K619" s="216"/>
      <c r="L619" s="216"/>
      <c r="M619" s="216"/>
      <c r="N619" s="217"/>
      <c r="O619" s="211"/>
      <c r="P619" s="211"/>
      <c r="Q619" s="211"/>
      <c r="R619" s="212"/>
      <c r="S619" s="213"/>
      <c r="T619" s="212"/>
      <c r="U619" s="213"/>
      <c r="AF619" s="38"/>
      <c r="AG619" s="47"/>
      <c r="AM619" s="47"/>
      <c r="AN619" s="3" t="s">
        <v>112</v>
      </c>
      <c r="AP619" s="47"/>
      <c r="AR619" s="47"/>
    </row>
    <row r="620" spans="1:44" customFormat="1" ht="15" x14ac:dyDescent="0.25">
      <c r="A620" s="218"/>
      <c r="B620" s="219"/>
      <c r="C620" s="216" t="s">
        <v>393</v>
      </c>
      <c r="D620" s="216"/>
      <c r="E620" s="216"/>
      <c r="F620" s="216"/>
      <c r="G620" s="216"/>
      <c r="H620" s="216"/>
      <c r="I620" s="216"/>
      <c r="J620" s="216"/>
      <c r="K620" s="216"/>
      <c r="L620" s="216"/>
      <c r="M620" s="216"/>
      <c r="N620" s="217"/>
      <c r="O620" s="211"/>
      <c r="P620" s="211"/>
      <c r="Q620" s="211"/>
      <c r="R620" s="212"/>
      <c r="S620" s="213"/>
      <c r="T620" s="212"/>
      <c r="U620" s="213"/>
      <c r="AF620" s="38"/>
      <c r="AG620" s="47"/>
      <c r="AM620" s="47"/>
      <c r="AO620" s="3" t="s">
        <v>393</v>
      </c>
      <c r="AP620" s="47"/>
      <c r="AR620" s="47"/>
    </row>
    <row r="621" spans="1:44" customFormat="1" ht="15" x14ac:dyDescent="0.25">
      <c r="A621" s="220"/>
      <c r="B621" s="221"/>
      <c r="C621" s="222" t="s">
        <v>142</v>
      </c>
      <c r="D621" s="222"/>
      <c r="E621" s="222"/>
      <c r="F621" s="222"/>
      <c r="G621" s="222"/>
      <c r="H621" s="222"/>
      <c r="I621" s="222"/>
      <c r="J621" s="222"/>
      <c r="K621" s="222"/>
      <c r="L621" s="222"/>
      <c r="M621" s="222"/>
      <c r="N621" s="223"/>
      <c r="O621" s="211"/>
      <c r="P621" s="211"/>
      <c r="Q621" s="211"/>
      <c r="R621" s="212"/>
      <c r="S621" s="213"/>
      <c r="T621" s="212"/>
      <c r="U621" s="213"/>
      <c r="AF621" s="38"/>
      <c r="AG621" s="47"/>
      <c r="AI621" s="3" t="s">
        <v>142</v>
      </c>
      <c r="AM621" s="47"/>
      <c r="AP621" s="47"/>
      <c r="AR621" s="47"/>
    </row>
    <row r="622" spans="1:44" customFormat="1" ht="15" x14ac:dyDescent="0.25">
      <c r="A622" s="214"/>
      <c r="B622" s="215"/>
      <c r="C622" s="203" t="s">
        <v>87</v>
      </c>
      <c r="D622" s="203"/>
      <c r="E622" s="203"/>
      <c r="F622" s="204"/>
      <c r="G622" s="205"/>
      <c r="H622" s="205"/>
      <c r="I622" s="205"/>
      <c r="J622" s="224"/>
      <c r="K622" s="205"/>
      <c r="L622" s="245">
        <v>407404.41</v>
      </c>
      <c r="M622" s="225"/>
      <c r="N622" s="210">
        <v>3324419.99</v>
      </c>
      <c r="O622" s="211"/>
      <c r="P622" s="211"/>
      <c r="Q622" s="211"/>
      <c r="R622" s="226">
        <v>0</v>
      </c>
      <c r="S622" s="213">
        <f>N622*R622</f>
        <v>0</v>
      </c>
      <c r="T622" s="226">
        <v>1</v>
      </c>
      <c r="U622" s="213">
        <f>T622*N622</f>
        <v>3324419.99</v>
      </c>
      <c r="AF622" s="38"/>
      <c r="AG622" s="47"/>
      <c r="AM622" s="47" t="s">
        <v>87</v>
      </c>
      <c r="AP622" s="47"/>
      <c r="AR622" s="47"/>
    </row>
    <row r="623" spans="1:44" customFormat="1" ht="22.5" x14ac:dyDescent="0.25">
      <c r="A623" s="201" t="s">
        <v>396</v>
      </c>
      <c r="B623" s="202" t="s">
        <v>380</v>
      </c>
      <c r="C623" s="203" t="s">
        <v>397</v>
      </c>
      <c r="D623" s="203"/>
      <c r="E623" s="203"/>
      <c r="F623" s="204" t="s">
        <v>184</v>
      </c>
      <c r="G623" s="205">
        <v>3</v>
      </c>
      <c r="H623" s="206">
        <v>1</v>
      </c>
      <c r="I623" s="206">
        <v>3</v>
      </c>
      <c r="J623" s="245">
        <v>86334.76</v>
      </c>
      <c r="K623" s="208">
        <v>1.012</v>
      </c>
      <c r="L623" s="245">
        <v>262112.33</v>
      </c>
      <c r="M623" s="209">
        <v>8.16</v>
      </c>
      <c r="N623" s="210">
        <v>2138836.61</v>
      </c>
      <c r="O623" s="211"/>
      <c r="P623" s="211"/>
      <c r="Q623" s="211"/>
      <c r="R623" s="212"/>
      <c r="S623" s="213"/>
      <c r="T623" s="212"/>
      <c r="U623" s="213"/>
      <c r="AF623" s="38"/>
      <c r="AG623" s="47" t="s">
        <v>397</v>
      </c>
      <c r="AM623" s="47"/>
      <c r="AP623" s="47"/>
      <c r="AR623" s="47"/>
    </row>
    <row r="624" spans="1:44" customFormat="1" ht="15" x14ac:dyDescent="0.25">
      <c r="A624" s="214"/>
      <c r="B624" s="215"/>
      <c r="C624" s="216" t="s">
        <v>112</v>
      </c>
      <c r="D624" s="216"/>
      <c r="E624" s="216"/>
      <c r="F624" s="216"/>
      <c r="G624" s="216"/>
      <c r="H624" s="216"/>
      <c r="I624" s="216"/>
      <c r="J624" s="216"/>
      <c r="K624" s="216"/>
      <c r="L624" s="216"/>
      <c r="M624" s="216"/>
      <c r="N624" s="217"/>
      <c r="O624" s="211"/>
      <c r="P624" s="211"/>
      <c r="Q624" s="211"/>
      <c r="R624" s="212"/>
      <c r="S624" s="213"/>
      <c r="T624" s="212"/>
      <c r="U624" s="213"/>
      <c r="AF624" s="38"/>
      <c r="AG624" s="47"/>
      <c r="AM624" s="47"/>
      <c r="AN624" s="3" t="s">
        <v>112</v>
      </c>
      <c r="AP624" s="47"/>
      <c r="AR624" s="47"/>
    </row>
    <row r="625" spans="1:44" customFormat="1" ht="15" x14ac:dyDescent="0.25">
      <c r="A625" s="218"/>
      <c r="B625" s="219"/>
      <c r="C625" s="216" t="s">
        <v>387</v>
      </c>
      <c r="D625" s="216"/>
      <c r="E625" s="216"/>
      <c r="F625" s="216"/>
      <c r="G625" s="216"/>
      <c r="H625" s="216"/>
      <c r="I625" s="216"/>
      <c r="J625" s="216"/>
      <c r="K625" s="216"/>
      <c r="L625" s="216"/>
      <c r="M625" s="216"/>
      <c r="N625" s="217"/>
      <c r="O625" s="211"/>
      <c r="P625" s="211"/>
      <c r="Q625" s="211"/>
      <c r="R625" s="212"/>
      <c r="S625" s="213"/>
      <c r="T625" s="212"/>
      <c r="U625" s="213"/>
      <c r="AF625" s="38"/>
      <c r="AG625" s="47"/>
      <c r="AH625" s="3" t="s">
        <v>387</v>
      </c>
      <c r="AM625" s="47"/>
      <c r="AP625" s="47"/>
      <c r="AR625" s="47"/>
    </row>
    <row r="626" spans="1:44" customFormat="1" ht="15" x14ac:dyDescent="0.25">
      <c r="A626" s="218"/>
      <c r="B626" s="219"/>
      <c r="C626" s="216" t="s">
        <v>398</v>
      </c>
      <c r="D626" s="216"/>
      <c r="E626" s="216"/>
      <c r="F626" s="216"/>
      <c r="G626" s="216"/>
      <c r="H626" s="216"/>
      <c r="I626" s="216"/>
      <c r="J626" s="216"/>
      <c r="K626" s="216"/>
      <c r="L626" s="216"/>
      <c r="M626" s="216"/>
      <c r="N626" s="217"/>
      <c r="O626" s="211"/>
      <c r="P626" s="211"/>
      <c r="Q626" s="211"/>
      <c r="R626" s="212"/>
      <c r="S626" s="213"/>
      <c r="T626" s="212"/>
      <c r="U626" s="213"/>
      <c r="AF626" s="38"/>
      <c r="AG626" s="47"/>
      <c r="AM626" s="47"/>
      <c r="AO626" s="3" t="s">
        <v>398</v>
      </c>
      <c r="AP626" s="47"/>
      <c r="AR626" s="47"/>
    </row>
    <row r="627" spans="1:44" customFormat="1" ht="15" x14ac:dyDescent="0.25">
      <c r="A627" s="220"/>
      <c r="B627" s="221"/>
      <c r="C627" s="222" t="s">
        <v>142</v>
      </c>
      <c r="D627" s="222"/>
      <c r="E627" s="222"/>
      <c r="F627" s="222"/>
      <c r="G627" s="222"/>
      <c r="H627" s="222"/>
      <c r="I627" s="222"/>
      <c r="J627" s="222"/>
      <c r="K627" s="222"/>
      <c r="L627" s="222"/>
      <c r="M627" s="222"/>
      <c r="N627" s="223"/>
      <c r="O627" s="211"/>
      <c r="P627" s="211"/>
      <c r="Q627" s="211"/>
      <c r="R627" s="212"/>
      <c r="S627" s="213"/>
      <c r="T627" s="212"/>
      <c r="U627" s="213"/>
      <c r="AF627" s="38"/>
      <c r="AG627" s="47"/>
      <c r="AI627" s="3" t="s">
        <v>142</v>
      </c>
      <c r="AM627" s="47"/>
      <c r="AP627" s="47"/>
      <c r="AR627" s="47"/>
    </row>
    <row r="628" spans="1:44" customFormat="1" ht="15" x14ac:dyDescent="0.25">
      <c r="A628" s="214"/>
      <c r="B628" s="215"/>
      <c r="C628" s="203" t="s">
        <v>87</v>
      </c>
      <c r="D628" s="203"/>
      <c r="E628" s="203"/>
      <c r="F628" s="204"/>
      <c r="G628" s="205"/>
      <c r="H628" s="205"/>
      <c r="I628" s="205"/>
      <c r="J628" s="224"/>
      <c r="K628" s="205"/>
      <c r="L628" s="245">
        <v>262112.33</v>
      </c>
      <c r="M628" s="225"/>
      <c r="N628" s="210">
        <v>2138836.61</v>
      </c>
      <c r="O628" s="211"/>
      <c r="P628" s="211"/>
      <c r="Q628" s="211"/>
      <c r="R628" s="226">
        <v>0</v>
      </c>
      <c r="S628" s="213">
        <f>N628*R628</f>
        <v>0</v>
      </c>
      <c r="T628" s="226">
        <v>1</v>
      </c>
      <c r="U628" s="213">
        <f>T628*N628</f>
        <v>2138836.61</v>
      </c>
      <c r="AF628" s="38"/>
      <c r="AG628" s="47"/>
      <c r="AM628" s="47" t="s">
        <v>87</v>
      </c>
      <c r="AP628" s="47"/>
      <c r="AR628" s="47"/>
    </row>
    <row r="629" spans="1:44" customFormat="1" ht="34.5" x14ac:dyDescent="0.25">
      <c r="A629" s="39" t="s">
        <v>399</v>
      </c>
      <c r="B629" s="40" t="s">
        <v>400</v>
      </c>
      <c r="C629" s="148" t="s">
        <v>401</v>
      </c>
      <c r="D629" s="148"/>
      <c r="E629" s="148"/>
      <c r="F629" s="41" t="s">
        <v>184</v>
      </c>
      <c r="G629" s="42">
        <v>3</v>
      </c>
      <c r="H629" s="43">
        <v>1</v>
      </c>
      <c r="I629" s="43">
        <v>3</v>
      </c>
      <c r="J629" s="45"/>
      <c r="K629" s="42"/>
      <c r="L629" s="45"/>
      <c r="M629" s="42"/>
      <c r="N629" s="46"/>
      <c r="R629" s="123"/>
      <c r="S629" s="126"/>
      <c r="T629" s="123"/>
      <c r="U629" s="126"/>
      <c r="AF629" s="38"/>
      <c r="AG629" s="47" t="s">
        <v>401</v>
      </c>
      <c r="AM629" s="47"/>
      <c r="AP629" s="47"/>
      <c r="AR629" s="47"/>
    </row>
    <row r="630" spans="1:44" customFormat="1" ht="15" x14ac:dyDescent="0.25">
      <c r="A630" s="48"/>
      <c r="B630" s="49"/>
      <c r="C630" s="149" t="s">
        <v>402</v>
      </c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50"/>
      <c r="R630" s="123"/>
      <c r="S630" s="126"/>
      <c r="T630" s="123"/>
      <c r="U630" s="126"/>
      <c r="AF630" s="38"/>
      <c r="AG630" s="47"/>
      <c r="AH630" s="3" t="s">
        <v>402</v>
      </c>
      <c r="AM630" s="47"/>
      <c r="AP630" s="47"/>
      <c r="AR630" s="47"/>
    </row>
    <row r="631" spans="1:44" customFormat="1" ht="23.25" x14ac:dyDescent="0.25">
      <c r="A631" s="50"/>
      <c r="B631" s="51" t="s">
        <v>65</v>
      </c>
      <c r="C631" s="155" t="s">
        <v>66</v>
      </c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6"/>
      <c r="R631" s="123"/>
      <c r="S631" s="126"/>
      <c r="T631" s="123"/>
      <c r="U631" s="126"/>
      <c r="AF631" s="38"/>
      <c r="AG631" s="47"/>
      <c r="AI631" s="3" t="s">
        <v>66</v>
      </c>
      <c r="AM631" s="47"/>
      <c r="AP631" s="47"/>
      <c r="AR631" s="47"/>
    </row>
    <row r="632" spans="1:44" customFormat="1" ht="68.25" x14ac:dyDescent="0.25">
      <c r="A632" s="50"/>
      <c r="B632" s="51" t="s">
        <v>67</v>
      </c>
      <c r="C632" s="155" t="s">
        <v>68</v>
      </c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6"/>
      <c r="R632" s="123"/>
      <c r="S632" s="126"/>
      <c r="T632" s="123"/>
      <c r="U632" s="126"/>
      <c r="AF632" s="38"/>
      <c r="AG632" s="47"/>
      <c r="AI632" s="3" t="s">
        <v>68</v>
      </c>
      <c r="AM632" s="47"/>
      <c r="AP632" s="47"/>
      <c r="AR632" s="47"/>
    </row>
    <row r="633" spans="1:44" customFormat="1" ht="15" x14ac:dyDescent="0.25">
      <c r="A633" s="52"/>
      <c r="B633" s="51" t="s">
        <v>69</v>
      </c>
      <c r="C633" s="149" t="s">
        <v>70</v>
      </c>
      <c r="D633" s="149"/>
      <c r="E633" s="149"/>
      <c r="F633" s="53"/>
      <c r="G633" s="54"/>
      <c r="H633" s="54"/>
      <c r="I633" s="54"/>
      <c r="J633" s="55">
        <v>534.29</v>
      </c>
      <c r="K633" s="78">
        <v>1.3225</v>
      </c>
      <c r="L633" s="59">
        <v>2119.8000000000002</v>
      </c>
      <c r="M633" s="57">
        <v>44.77</v>
      </c>
      <c r="N633" s="58">
        <v>94903.45</v>
      </c>
      <c r="R633" s="123"/>
      <c r="S633" s="126"/>
      <c r="T633" s="123"/>
      <c r="U633" s="126"/>
      <c r="AF633" s="38"/>
      <c r="AG633" s="47"/>
      <c r="AJ633" s="3" t="s">
        <v>70</v>
      </c>
      <c r="AM633" s="47"/>
      <c r="AP633" s="47"/>
      <c r="AR633" s="47"/>
    </row>
    <row r="634" spans="1:44" customFormat="1" ht="15" x14ac:dyDescent="0.25">
      <c r="A634" s="52"/>
      <c r="B634" s="51" t="s">
        <v>71</v>
      </c>
      <c r="C634" s="149" t="s">
        <v>72</v>
      </c>
      <c r="D634" s="149"/>
      <c r="E634" s="149"/>
      <c r="F634" s="53"/>
      <c r="G634" s="54"/>
      <c r="H634" s="54"/>
      <c r="I634" s="54"/>
      <c r="J634" s="59">
        <v>3756.21</v>
      </c>
      <c r="K634" s="78">
        <v>1.4375</v>
      </c>
      <c r="L634" s="59">
        <v>16198.66</v>
      </c>
      <c r="M634" s="57">
        <v>13.24</v>
      </c>
      <c r="N634" s="58">
        <v>214470.26</v>
      </c>
      <c r="R634" s="123"/>
      <c r="S634" s="126"/>
      <c r="T634" s="123"/>
      <c r="U634" s="126"/>
      <c r="AF634" s="38"/>
      <c r="AG634" s="47"/>
      <c r="AJ634" s="3" t="s">
        <v>72</v>
      </c>
      <c r="AM634" s="47"/>
      <c r="AP634" s="47"/>
      <c r="AR634" s="47"/>
    </row>
    <row r="635" spans="1:44" customFormat="1" ht="15" x14ac:dyDescent="0.25">
      <c r="A635" s="52"/>
      <c r="B635" s="51" t="s">
        <v>73</v>
      </c>
      <c r="C635" s="149" t="s">
        <v>74</v>
      </c>
      <c r="D635" s="149"/>
      <c r="E635" s="149"/>
      <c r="F635" s="53"/>
      <c r="G635" s="54"/>
      <c r="H635" s="54"/>
      <c r="I635" s="54"/>
      <c r="J635" s="55">
        <v>238.16</v>
      </c>
      <c r="K635" s="78">
        <v>1.4375</v>
      </c>
      <c r="L635" s="59">
        <v>1027.07</v>
      </c>
      <c r="M635" s="57">
        <v>44.77</v>
      </c>
      <c r="N635" s="58">
        <v>45981.919999999998</v>
      </c>
      <c r="R635" s="123"/>
      <c r="S635" s="126"/>
      <c r="T635" s="123"/>
      <c r="U635" s="126"/>
      <c r="AF635" s="38"/>
      <c r="AG635" s="47"/>
      <c r="AJ635" s="3" t="s">
        <v>74</v>
      </c>
      <c r="AM635" s="47"/>
      <c r="AP635" s="47"/>
      <c r="AR635" s="47"/>
    </row>
    <row r="636" spans="1:44" customFormat="1" ht="15" x14ac:dyDescent="0.25">
      <c r="A636" s="52"/>
      <c r="B636" s="51" t="s">
        <v>75</v>
      </c>
      <c r="C636" s="149" t="s">
        <v>76</v>
      </c>
      <c r="D636" s="149"/>
      <c r="E636" s="149"/>
      <c r="F636" s="53"/>
      <c r="G636" s="54"/>
      <c r="H636" s="54"/>
      <c r="I636" s="54"/>
      <c r="J636" s="59">
        <v>24033.55</v>
      </c>
      <c r="K636" s="54"/>
      <c r="L636" s="59">
        <v>72100.649999999994</v>
      </c>
      <c r="M636" s="57">
        <v>8.16</v>
      </c>
      <c r="N636" s="58">
        <v>588341.30000000005</v>
      </c>
      <c r="R636" s="123"/>
      <c r="S636" s="126"/>
      <c r="T636" s="123"/>
      <c r="U636" s="126"/>
      <c r="AF636" s="38"/>
      <c r="AG636" s="47"/>
      <c r="AJ636" s="3" t="s">
        <v>76</v>
      </c>
      <c r="AM636" s="47"/>
      <c r="AP636" s="47"/>
      <c r="AR636" s="47"/>
    </row>
    <row r="637" spans="1:44" customFormat="1" ht="15" x14ac:dyDescent="0.25">
      <c r="A637" s="61"/>
      <c r="B637" s="51"/>
      <c r="C637" s="149" t="s">
        <v>77</v>
      </c>
      <c r="D637" s="149"/>
      <c r="E637" s="149"/>
      <c r="F637" s="53" t="s">
        <v>78</v>
      </c>
      <c r="G637" s="57">
        <v>55.54</v>
      </c>
      <c r="H637" s="78">
        <v>1.3225</v>
      </c>
      <c r="I637" s="66">
        <v>220.35495</v>
      </c>
      <c r="J637" s="64"/>
      <c r="K637" s="54"/>
      <c r="L637" s="64"/>
      <c r="M637" s="54"/>
      <c r="N637" s="65"/>
      <c r="R637" s="123"/>
      <c r="S637" s="126"/>
      <c r="T637" s="123"/>
      <c r="U637" s="126"/>
      <c r="AF637" s="38"/>
      <c r="AG637" s="47"/>
      <c r="AK637" s="3" t="s">
        <v>77</v>
      </c>
      <c r="AM637" s="47"/>
      <c r="AP637" s="47"/>
      <c r="AR637" s="47"/>
    </row>
    <row r="638" spans="1:44" customFormat="1" ht="15" x14ac:dyDescent="0.25">
      <c r="A638" s="61"/>
      <c r="B638" s="51"/>
      <c r="C638" s="149" t="s">
        <v>79</v>
      </c>
      <c r="D638" s="149"/>
      <c r="E638" s="149"/>
      <c r="F638" s="53" t="s">
        <v>78</v>
      </c>
      <c r="G638" s="57">
        <v>17.940000000000001</v>
      </c>
      <c r="H638" s="78">
        <v>1.4375</v>
      </c>
      <c r="I638" s="66">
        <v>77.366249999999994</v>
      </c>
      <c r="J638" s="64"/>
      <c r="K638" s="54"/>
      <c r="L638" s="64"/>
      <c r="M638" s="54"/>
      <c r="N638" s="65"/>
      <c r="R638" s="123"/>
      <c r="S638" s="126"/>
      <c r="T638" s="123"/>
      <c r="U638" s="126"/>
      <c r="AF638" s="38"/>
      <c r="AG638" s="47"/>
      <c r="AK638" s="3" t="s">
        <v>79</v>
      </c>
      <c r="AM638" s="47"/>
      <c r="AP638" s="47"/>
      <c r="AR638" s="47"/>
    </row>
    <row r="639" spans="1:44" customFormat="1" ht="15" x14ac:dyDescent="0.25">
      <c r="A639" s="52"/>
      <c r="B639" s="51"/>
      <c r="C639" s="154" t="s">
        <v>80</v>
      </c>
      <c r="D639" s="154"/>
      <c r="E639" s="154"/>
      <c r="F639" s="67"/>
      <c r="G639" s="68"/>
      <c r="H639" s="68"/>
      <c r="I639" s="68"/>
      <c r="J639" s="69">
        <v>28324.05</v>
      </c>
      <c r="K639" s="68"/>
      <c r="L639" s="69">
        <v>90419.11</v>
      </c>
      <c r="M639" s="68"/>
      <c r="N639" s="70">
        <v>897715.01</v>
      </c>
      <c r="R639" s="123"/>
      <c r="S639" s="126"/>
      <c r="T639" s="123"/>
      <c r="U639" s="126"/>
      <c r="AF639" s="38"/>
      <c r="AG639" s="47"/>
      <c r="AL639" s="3" t="s">
        <v>80</v>
      </c>
      <c r="AM639" s="47"/>
      <c r="AP639" s="47"/>
      <c r="AR639" s="47"/>
    </row>
    <row r="640" spans="1:44" customFormat="1" ht="15" x14ac:dyDescent="0.25">
      <c r="A640" s="61"/>
      <c r="B640" s="51"/>
      <c r="C640" s="149" t="s">
        <v>81</v>
      </c>
      <c r="D640" s="149"/>
      <c r="E640" s="149"/>
      <c r="F640" s="53"/>
      <c r="G640" s="54"/>
      <c r="H640" s="54"/>
      <c r="I640" s="54"/>
      <c r="J640" s="64"/>
      <c r="K640" s="54"/>
      <c r="L640" s="59">
        <v>3146.87</v>
      </c>
      <c r="M640" s="54"/>
      <c r="N640" s="58">
        <v>140885.37</v>
      </c>
      <c r="R640" s="123"/>
      <c r="S640" s="126"/>
      <c r="T640" s="123"/>
      <c r="U640" s="126"/>
      <c r="AF640" s="38"/>
      <c r="AG640" s="47"/>
      <c r="AK640" s="3" t="s">
        <v>81</v>
      </c>
      <c r="AM640" s="47"/>
      <c r="AP640" s="47"/>
      <c r="AR640" s="47"/>
    </row>
    <row r="641" spans="1:44" customFormat="1" ht="22.5" x14ac:dyDescent="0.25">
      <c r="A641" s="61"/>
      <c r="B641" s="51" t="s">
        <v>177</v>
      </c>
      <c r="C641" s="149" t="s">
        <v>178</v>
      </c>
      <c r="D641" s="149"/>
      <c r="E641" s="149"/>
      <c r="F641" s="53" t="s">
        <v>84</v>
      </c>
      <c r="G641" s="71">
        <v>109</v>
      </c>
      <c r="H641" s="54"/>
      <c r="I641" s="71">
        <v>109</v>
      </c>
      <c r="J641" s="64"/>
      <c r="K641" s="54"/>
      <c r="L641" s="59">
        <v>3430.09</v>
      </c>
      <c r="M641" s="54"/>
      <c r="N641" s="58">
        <v>153565.04999999999</v>
      </c>
      <c r="R641" s="123"/>
      <c r="S641" s="126"/>
      <c r="T641" s="123"/>
      <c r="U641" s="126"/>
      <c r="AF641" s="38"/>
      <c r="AG641" s="47"/>
      <c r="AK641" s="3" t="s">
        <v>178</v>
      </c>
      <c r="AM641" s="47"/>
      <c r="AP641" s="47"/>
      <c r="AR641" s="47"/>
    </row>
    <row r="642" spans="1:44" customFormat="1" ht="45" x14ac:dyDescent="0.25">
      <c r="A642" s="61"/>
      <c r="B642" s="51" t="s">
        <v>179</v>
      </c>
      <c r="C642" s="149" t="s">
        <v>180</v>
      </c>
      <c r="D642" s="149"/>
      <c r="E642" s="149"/>
      <c r="F642" s="53" t="s">
        <v>84</v>
      </c>
      <c r="G642" s="71">
        <v>65</v>
      </c>
      <c r="H642" s="57">
        <v>0.85</v>
      </c>
      <c r="I642" s="57">
        <v>55.25</v>
      </c>
      <c r="J642" s="64"/>
      <c r="K642" s="54"/>
      <c r="L642" s="59">
        <v>1738.65</v>
      </c>
      <c r="M642" s="54"/>
      <c r="N642" s="58">
        <v>77839.17</v>
      </c>
      <c r="R642" s="123"/>
      <c r="S642" s="126"/>
      <c r="T642" s="123"/>
      <c r="U642" s="126"/>
      <c r="AF642" s="38"/>
      <c r="AG642" s="47"/>
      <c r="AK642" s="3" t="s">
        <v>180</v>
      </c>
      <c r="AM642" s="47"/>
      <c r="AP642" s="47"/>
      <c r="AR642" s="47"/>
    </row>
    <row r="643" spans="1:44" customFormat="1" ht="15" x14ac:dyDescent="0.25">
      <c r="A643" s="72"/>
      <c r="B643" s="73"/>
      <c r="C643" s="148" t="s">
        <v>87</v>
      </c>
      <c r="D643" s="148"/>
      <c r="E643" s="148"/>
      <c r="F643" s="41"/>
      <c r="G643" s="42"/>
      <c r="H643" s="42"/>
      <c r="I643" s="42"/>
      <c r="J643" s="45"/>
      <c r="K643" s="42"/>
      <c r="L643" s="74">
        <v>95587.85</v>
      </c>
      <c r="M643" s="68"/>
      <c r="N643" s="75">
        <v>1129119.23</v>
      </c>
      <c r="R643" s="127">
        <v>1</v>
      </c>
      <c r="S643" s="126">
        <f>N643*R643</f>
        <v>1129119.23</v>
      </c>
      <c r="T643" s="127">
        <v>0</v>
      </c>
      <c r="U643" s="126">
        <f>N643*T643</f>
        <v>0</v>
      </c>
      <c r="AF643" s="38"/>
      <c r="AG643" s="47"/>
      <c r="AM643" s="47" t="s">
        <v>87</v>
      </c>
      <c r="AP643" s="47"/>
      <c r="AR643" s="47"/>
    </row>
    <row r="644" spans="1:44" customFormat="1" ht="45.75" x14ac:dyDescent="0.25">
      <c r="A644" s="39" t="s">
        <v>403</v>
      </c>
      <c r="B644" s="40" t="s">
        <v>404</v>
      </c>
      <c r="C644" s="148" t="s">
        <v>405</v>
      </c>
      <c r="D644" s="148"/>
      <c r="E644" s="148"/>
      <c r="F644" s="41" t="s">
        <v>184</v>
      </c>
      <c r="G644" s="42">
        <v>3</v>
      </c>
      <c r="H644" s="43">
        <v>1</v>
      </c>
      <c r="I644" s="43">
        <v>3</v>
      </c>
      <c r="J644" s="45"/>
      <c r="K644" s="42"/>
      <c r="L644" s="45"/>
      <c r="M644" s="42"/>
      <c r="N644" s="46"/>
      <c r="R644" s="123"/>
      <c r="S644" s="126"/>
      <c r="T644" s="123"/>
      <c r="U644" s="126"/>
      <c r="AF644" s="38"/>
      <c r="AG644" s="47" t="s">
        <v>405</v>
      </c>
      <c r="AM644" s="47"/>
      <c r="AP644" s="47"/>
      <c r="AR644" s="47"/>
    </row>
    <row r="645" spans="1:44" customFormat="1" ht="15" x14ac:dyDescent="0.25">
      <c r="A645" s="48"/>
      <c r="B645" s="49"/>
      <c r="C645" s="149" t="s">
        <v>402</v>
      </c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50"/>
      <c r="R645" s="123"/>
      <c r="S645" s="126"/>
      <c r="T645" s="123"/>
      <c r="U645" s="126"/>
      <c r="AF645" s="38"/>
      <c r="AG645" s="47"/>
      <c r="AH645" s="3" t="s">
        <v>402</v>
      </c>
      <c r="AM645" s="47"/>
      <c r="AP645" s="47"/>
      <c r="AR645" s="47"/>
    </row>
    <row r="646" spans="1:44" customFormat="1" ht="23.25" x14ac:dyDescent="0.25">
      <c r="A646" s="50"/>
      <c r="B646" s="51" t="s">
        <v>65</v>
      </c>
      <c r="C646" s="155" t="s">
        <v>66</v>
      </c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6"/>
      <c r="R646" s="123"/>
      <c r="S646" s="126"/>
      <c r="T646" s="123"/>
      <c r="U646" s="126"/>
      <c r="AF646" s="38"/>
      <c r="AG646" s="47"/>
      <c r="AI646" s="3" t="s">
        <v>66</v>
      </c>
      <c r="AM646" s="47"/>
      <c r="AP646" s="47"/>
      <c r="AR646" s="47"/>
    </row>
    <row r="647" spans="1:44" customFormat="1" ht="68.25" x14ac:dyDescent="0.25">
      <c r="A647" s="50"/>
      <c r="B647" s="51" t="s">
        <v>67</v>
      </c>
      <c r="C647" s="155" t="s">
        <v>68</v>
      </c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6"/>
      <c r="R647" s="123"/>
      <c r="S647" s="126"/>
      <c r="T647" s="123"/>
      <c r="U647" s="126"/>
      <c r="AF647" s="38"/>
      <c r="AG647" s="47"/>
      <c r="AI647" s="3" t="s">
        <v>68</v>
      </c>
      <c r="AM647" s="47"/>
      <c r="AP647" s="47"/>
      <c r="AR647" s="47"/>
    </row>
    <row r="648" spans="1:44" customFormat="1" ht="15" x14ac:dyDescent="0.25">
      <c r="A648" s="52"/>
      <c r="B648" s="51" t="s">
        <v>69</v>
      </c>
      <c r="C648" s="149" t="s">
        <v>70</v>
      </c>
      <c r="D648" s="149"/>
      <c r="E648" s="149"/>
      <c r="F648" s="53"/>
      <c r="G648" s="54"/>
      <c r="H648" s="54"/>
      <c r="I648" s="54"/>
      <c r="J648" s="55">
        <v>316.8</v>
      </c>
      <c r="K648" s="78">
        <v>1.3225</v>
      </c>
      <c r="L648" s="59">
        <v>1256.9000000000001</v>
      </c>
      <c r="M648" s="57">
        <v>44.77</v>
      </c>
      <c r="N648" s="58">
        <v>56271.41</v>
      </c>
      <c r="R648" s="123"/>
      <c r="S648" s="126"/>
      <c r="T648" s="123"/>
      <c r="U648" s="126"/>
      <c r="AF648" s="38"/>
      <c r="AG648" s="47"/>
      <c r="AJ648" s="3" t="s">
        <v>70</v>
      </c>
      <c r="AM648" s="47"/>
      <c r="AP648" s="47"/>
      <c r="AR648" s="47"/>
    </row>
    <row r="649" spans="1:44" customFormat="1" ht="15" x14ac:dyDescent="0.25">
      <c r="A649" s="52"/>
      <c r="B649" s="51" t="s">
        <v>71</v>
      </c>
      <c r="C649" s="149" t="s">
        <v>72</v>
      </c>
      <c r="D649" s="149"/>
      <c r="E649" s="149"/>
      <c r="F649" s="53"/>
      <c r="G649" s="54"/>
      <c r="H649" s="54"/>
      <c r="I649" s="54"/>
      <c r="J649" s="59">
        <v>8602.08</v>
      </c>
      <c r="K649" s="78">
        <v>1.4375</v>
      </c>
      <c r="L649" s="59">
        <v>37096.47</v>
      </c>
      <c r="M649" s="57">
        <v>13.24</v>
      </c>
      <c r="N649" s="58">
        <v>491157.26</v>
      </c>
      <c r="R649" s="123"/>
      <c r="S649" s="126"/>
      <c r="T649" s="123"/>
      <c r="U649" s="126"/>
      <c r="AF649" s="38"/>
      <c r="AG649" s="47"/>
      <c r="AJ649" s="3" t="s">
        <v>72</v>
      </c>
      <c r="AM649" s="47"/>
      <c r="AP649" s="47"/>
      <c r="AR649" s="47"/>
    </row>
    <row r="650" spans="1:44" customFormat="1" ht="15" x14ac:dyDescent="0.25">
      <c r="A650" s="52"/>
      <c r="B650" s="51" t="s">
        <v>73</v>
      </c>
      <c r="C650" s="149" t="s">
        <v>74</v>
      </c>
      <c r="D650" s="149"/>
      <c r="E650" s="149"/>
      <c r="F650" s="53"/>
      <c r="G650" s="54"/>
      <c r="H650" s="54"/>
      <c r="I650" s="54"/>
      <c r="J650" s="55">
        <v>328.35</v>
      </c>
      <c r="K650" s="78">
        <v>1.4375</v>
      </c>
      <c r="L650" s="59">
        <v>1416.01</v>
      </c>
      <c r="M650" s="57">
        <v>44.77</v>
      </c>
      <c r="N650" s="58">
        <v>63394.77</v>
      </c>
      <c r="R650" s="123"/>
      <c r="S650" s="126"/>
      <c r="T650" s="123"/>
      <c r="U650" s="126"/>
      <c r="AF650" s="38"/>
      <c r="AG650" s="47"/>
      <c r="AJ650" s="3" t="s">
        <v>74</v>
      </c>
      <c r="AM650" s="47"/>
      <c r="AP650" s="47"/>
      <c r="AR650" s="47"/>
    </row>
    <row r="651" spans="1:44" customFormat="1" ht="15" x14ac:dyDescent="0.25">
      <c r="A651" s="61"/>
      <c r="B651" s="51"/>
      <c r="C651" s="149" t="s">
        <v>77</v>
      </c>
      <c r="D651" s="149"/>
      <c r="E651" s="149"/>
      <c r="F651" s="53" t="s">
        <v>78</v>
      </c>
      <c r="G651" s="57">
        <v>34.51</v>
      </c>
      <c r="H651" s="78">
        <v>1.3225</v>
      </c>
      <c r="I651" s="76">
        <v>136.91842500000001</v>
      </c>
      <c r="J651" s="64"/>
      <c r="K651" s="54"/>
      <c r="L651" s="64"/>
      <c r="M651" s="54"/>
      <c r="N651" s="65"/>
      <c r="R651" s="123"/>
      <c r="S651" s="126"/>
      <c r="T651" s="123"/>
      <c r="U651" s="126"/>
      <c r="AF651" s="38"/>
      <c r="AG651" s="47"/>
      <c r="AK651" s="3" t="s">
        <v>77</v>
      </c>
      <c r="AM651" s="47"/>
      <c r="AP651" s="47"/>
      <c r="AR651" s="47"/>
    </row>
    <row r="652" spans="1:44" customFormat="1" ht="15" x14ac:dyDescent="0.25">
      <c r="A652" s="61"/>
      <c r="B652" s="51"/>
      <c r="C652" s="149" t="s">
        <v>79</v>
      </c>
      <c r="D652" s="149"/>
      <c r="E652" s="149"/>
      <c r="F652" s="53" t="s">
        <v>78</v>
      </c>
      <c r="G652" s="57">
        <v>25.66</v>
      </c>
      <c r="H652" s="78">
        <v>1.4375</v>
      </c>
      <c r="I652" s="66">
        <v>110.65875</v>
      </c>
      <c r="J652" s="64"/>
      <c r="K652" s="54"/>
      <c r="L652" s="64"/>
      <c r="M652" s="54"/>
      <c r="N652" s="65"/>
      <c r="R652" s="123"/>
      <c r="S652" s="126"/>
      <c r="T652" s="123"/>
      <c r="U652" s="126"/>
      <c r="AF652" s="38"/>
      <c r="AG652" s="47"/>
      <c r="AK652" s="3" t="s">
        <v>79</v>
      </c>
      <c r="AM652" s="47"/>
      <c r="AP652" s="47"/>
      <c r="AR652" s="47"/>
    </row>
    <row r="653" spans="1:44" customFormat="1" ht="15" x14ac:dyDescent="0.25">
      <c r="A653" s="52"/>
      <c r="B653" s="51"/>
      <c r="C653" s="154" t="s">
        <v>80</v>
      </c>
      <c r="D653" s="154"/>
      <c r="E653" s="154"/>
      <c r="F653" s="67"/>
      <c r="G653" s="68"/>
      <c r="H653" s="68"/>
      <c r="I653" s="68"/>
      <c r="J653" s="69">
        <v>8918.8799999999992</v>
      </c>
      <c r="K653" s="68"/>
      <c r="L653" s="69">
        <v>38353.370000000003</v>
      </c>
      <c r="M653" s="68"/>
      <c r="N653" s="70">
        <v>547428.67000000004</v>
      </c>
      <c r="R653" s="123"/>
      <c r="S653" s="126"/>
      <c r="T653" s="123"/>
      <c r="U653" s="126"/>
      <c r="AF653" s="38"/>
      <c r="AG653" s="47"/>
      <c r="AL653" s="3" t="s">
        <v>80</v>
      </c>
      <c r="AM653" s="47"/>
      <c r="AP653" s="47"/>
      <c r="AR653" s="47"/>
    </row>
    <row r="654" spans="1:44" customFormat="1" ht="15" x14ac:dyDescent="0.25">
      <c r="A654" s="61"/>
      <c r="B654" s="51"/>
      <c r="C654" s="149" t="s">
        <v>81</v>
      </c>
      <c r="D654" s="149"/>
      <c r="E654" s="149"/>
      <c r="F654" s="53"/>
      <c r="G654" s="54"/>
      <c r="H654" s="54"/>
      <c r="I654" s="54"/>
      <c r="J654" s="64"/>
      <c r="K654" s="54"/>
      <c r="L654" s="59">
        <v>2672.91</v>
      </c>
      <c r="M654" s="54"/>
      <c r="N654" s="58">
        <v>119666.18</v>
      </c>
      <c r="R654" s="123"/>
      <c r="S654" s="126"/>
      <c r="T654" s="123"/>
      <c r="U654" s="126"/>
      <c r="AF654" s="38"/>
      <c r="AG654" s="47"/>
      <c r="AK654" s="3" t="s">
        <v>81</v>
      </c>
      <c r="AM654" s="47"/>
      <c r="AP654" s="47"/>
      <c r="AR654" s="47"/>
    </row>
    <row r="655" spans="1:44" customFormat="1" ht="22.5" x14ac:dyDescent="0.25">
      <c r="A655" s="61"/>
      <c r="B655" s="51" t="s">
        <v>177</v>
      </c>
      <c r="C655" s="149" t="s">
        <v>178</v>
      </c>
      <c r="D655" s="149"/>
      <c r="E655" s="149"/>
      <c r="F655" s="53" t="s">
        <v>84</v>
      </c>
      <c r="G655" s="71">
        <v>109</v>
      </c>
      <c r="H655" s="54"/>
      <c r="I655" s="71">
        <v>109</v>
      </c>
      <c r="J655" s="64"/>
      <c r="K655" s="54"/>
      <c r="L655" s="59">
        <v>2913.47</v>
      </c>
      <c r="M655" s="54"/>
      <c r="N655" s="58">
        <v>130436.14</v>
      </c>
      <c r="R655" s="123"/>
      <c r="S655" s="126"/>
      <c r="T655" s="123"/>
      <c r="U655" s="126"/>
      <c r="AF655" s="38"/>
      <c r="AG655" s="47"/>
      <c r="AK655" s="3" t="s">
        <v>178</v>
      </c>
      <c r="AM655" s="47"/>
      <c r="AP655" s="47"/>
      <c r="AR655" s="47"/>
    </row>
    <row r="656" spans="1:44" customFormat="1" ht="45" x14ac:dyDescent="0.25">
      <c r="A656" s="61"/>
      <c r="B656" s="51" t="s">
        <v>179</v>
      </c>
      <c r="C656" s="149" t="s">
        <v>180</v>
      </c>
      <c r="D656" s="149"/>
      <c r="E656" s="149"/>
      <c r="F656" s="53" t="s">
        <v>84</v>
      </c>
      <c r="G656" s="71">
        <v>65</v>
      </c>
      <c r="H656" s="57">
        <v>0.85</v>
      </c>
      <c r="I656" s="57">
        <v>55.25</v>
      </c>
      <c r="J656" s="64"/>
      <c r="K656" s="54"/>
      <c r="L656" s="59">
        <v>1476.78</v>
      </c>
      <c r="M656" s="54"/>
      <c r="N656" s="58">
        <v>66115.56</v>
      </c>
      <c r="R656" s="123"/>
      <c r="S656" s="126"/>
      <c r="T656" s="123"/>
      <c r="U656" s="126"/>
      <c r="AF656" s="38"/>
      <c r="AG656" s="47"/>
      <c r="AK656" s="3" t="s">
        <v>180</v>
      </c>
      <c r="AM656" s="47"/>
      <c r="AP656" s="47"/>
      <c r="AR656" s="47"/>
    </row>
    <row r="657" spans="1:53" customFormat="1" ht="15" x14ac:dyDescent="0.25">
      <c r="A657" s="72"/>
      <c r="B657" s="73"/>
      <c r="C657" s="148" t="s">
        <v>87</v>
      </c>
      <c r="D657" s="148"/>
      <c r="E657" s="148"/>
      <c r="F657" s="41"/>
      <c r="G657" s="42"/>
      <c r="H657" s="42"/>
      <c r="I657" s="42"/>
      <c r="J657" s="45"/>
      <c r="K657" s="42"/>
      <c r="L657" s="74">
        <v>42743.62</v>
      </c>
      <c r="M657" s="68"/>
      <c r="N657" s="75">
        <v>743980.37</v>
      </c>
      <c r="R657" s="127">
        <v>1</v>
      </c>
      <c r="S657" s="126">
        <f>N657*R657</f>
        <v>743980.37</v>
      </c>
      <c r="T657" s="127"/>
      <c r="U657" s="126"/>
      <c r="AF657" s="38"/>
      <c r="AG657" s="47"/>
      <c r="AM657" s="47" t="s">
        <v>87</v>
      </c>
      <c r="AP657" s="47"/>
      <c r="AR657" s="47"/>
    </row>
    <row r="658" spans="1:53" customFormat="1" ht="23.25" x14ac:dyDescent="0.25">
      <c r="A658" s="39" t="s">
        <v>406</v>
      </c>
      <c r="B658" s="40" t="s">
        <v>380</v>
      </c>
      <c r="C658" s="148" t="s">
        <v>392</v>
      </c>
      <c r="D658" s="148"/>
      <c r="E658" s="148"/>
      <c r="F658" s="41" t="s">
        <v>184</v>
      </c>
      <c r="G658" s="42">
        <v>1</v>
      </c>
      <c r="H658" s="43">
        <v>1</v>
      </c>
      <c r="I658" s="43">
        <v>1</v>
      </c>
      <c r="J658" s="74">
        <v>402573.53</v>
      </c>
      <c r="K658" s="44">
        <v>1.012</v>
      </c>
      <c r="L658" s="74">
        <v>407404.41</v>
      </c>
      <c r="M658" s="80">
        <v>8.16</v>
      </c>
      <c r="N658" s="75">
        <v>3324419.99</v>
      </c>
      <c r="R658" s="123"/>
      <c r="S658" s="126"/>
      <c r="T658" s="123"/>
      <c r="U658" s="126"/>
      <c r="AF658" s="38"/>
      <c r="AG658" s="47" t="s">
        <v>392</v>
      </c>
      <c r="AM658" s="47"/>
      <c r="AP658" s="47"/>
      <c r="AR658" s="47"/>
    </row>
    <row r="659" spans="1:53" customFormat="1" ht="15" x14ac:dyDescent="0.25">
      <c r="A659" s="72"/>
      <c r="B659" s="73"/>
      <c r="C659" s="149" t="s">
        <v>112</v>
      </c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50"/>
      <c r="R659" s="123"/>
      <c r="S659" s="126"/>
      <c r="T659" s="123"/>
      <c r="U659" s="126"/>
      <c r="AF659" s="38"/>
      <c r="AG659" s="47"/>
      <c r="AM659" s="47"/>
      <c r="AN659" s="3" t="s">
        <v>112</v>
      </c>
      <c r="AP659" s="47"/>
      <c r="AR659" s="47"/>
    </row>
    <row r="660" spans="1:53" customFormat="1" ht="15" x14ac:dyDescent="0.25">
      <c r="A660" s="48"/>
      <c r="B660" s="49"/>
      <c r="C660" s="149" t="s">
        <v>393</v>
      </c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50"/>
      <c r="R660" s="123"/>
      <c r="S660" s="126"/>
      <c r="T660" s="123"/>
      <c r="U660" s="126"/>
      <c r="AF660" s="38"/>
      <c r="AG660" s="47"/>
      <c r="AM660" s="47"/>
      <c r="AO660" s="3" t="s">
        <v>393</v>
      </c>
      <c r="AP660" s="47"/>
      <c r="AR660" s="47"/>
    </row>
    <row r="661" spans="1:53" customFormat="1" ht="15" x14ac:dyDescent="0.25">
      <c r="A661" s="50"/>
      <c r="B661" s="51"/>
      <c r="C661" s="155" t="s">
        <v>142</v>
      </c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6"/>
      <c r="R661" s="123"/>
      <c r="S661" s="126"/>
      <c r="T661" s="123"/>
      <c r="U661" s="126"/>
      <c r="AF661" s="38"/>
      <c r="AG661" s="47"/>
      <c r="AI661" s="3" t="s">
        <v>142</v>
      </c>
      <c r="AM661" s="47"/>
      <c r="AP661" s="47"/>
      <c r="AR661" s="47"/>
    </row>
    <row r="662" spans="1:53" customFormat="1" ht="15" x14ac:dyDescent="0.25">
      <c r="A662" s="72"/>
      <c r="B662" s="73"/>
      <c r="C662" s="148" t="s">
        <v>87</v>
      </c>
      <c r="D662" s="148"/>
      <c r="E662" s="148"/>
      <c r="F662" s="41"/>
      <c r="G662" s="42"/>
      <c r="H662" s="42"/>
      <c r="I662" s="42"/>
      <c r="J662" s="45"/>
      <c r="K662" s="42"/>
      <c r="L662" s="74">
        <v>407404.41</v>
      </c>
      <c r="M662" s="68"/>
      <c r="N662" s="75">
        <v>3324419.99</v>
      </c>
      <c r="R662" s="127">
        <v>1</v>
      </c>
      <c r="S662" s="126">
        <f>R662*N662</f>
        <v>3324419.99</v>
      </c>
      <c r="T662" s="127">
        <v>0</v>
      </c>
      <c r="U662" s="126">
        <f>N662*T662</f>
        <v>0</v>
      </c>
      <c r="AF662" s="38"/>
      <c r="AG662" s="47"/>
      <c r="AM662" s="47" t="s">
        <v>87</v>
      </c>
      <c r="AP662" s="47"/>
      <c r="AR662" s="47"/>
    </row>
    <row r="663" spans="1:53" customFormat="1" ht="23.25" x14ac:dyDescent="0.25">
      <c r="A663" s="39" t="s">
        <v>407</v>
      </c>
      <c r="B663" s="40" t="s">
        <v>380</v>
      </c>
      <c r="C663" s="148" t="s">
        <v>408</v>
      </c>
      <c r="D663" s="148"/>
      <c r="E663" s="148"/>
      <c r="F663" s="41" t="s">
        <v>184</v>
      </c>
      <c r="G663" s="42">
        <v>1</v>
      </c>
      <c r="H663" s="43">
        <v>1</v>
      </c>
      <c r="I663" s="43">
        <v>1</v>
      </c>
      <c r="J663" s="74">
        <v>402573.53</v>
      </c>
      <c r="K663" s="44">
        <v>1.012</v>
      </c>
      <c r="L663" s="74">
        <v>407404.41</v>
      </c>
      <c r="M663" s="80">
        <v>8.16</v>
      </c>
      <c r="N663" s="75">
        <v>3324419.99</v>
      </c>
      <c r="R663" s="123"/>
      <c r="S663" s="126"/>
      <c r="T663" s="123"/>
      <c r="U663" s="126"/>
      <c r="AF663" s="38"/>
      <c r="AG663" s="47" t="s">
        <v>408</v>
      </c>
      <c r="AM663" s="47"/>
      <c r="AP663" s="47"/>
      <c r="AR663" s="47"/>
    </row>
    <row r="664" spans="1:53" customFormat="1" ht="15" x14ac:dyDescent="0.25">
      <c r="A664" s="72"/>
      <c r="B664" s="73"/>
      <c r="C664" s="149" t="s">
        <v>112</v>
      </c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50"/>
      <c r="R664" s="123"/>
      <c r="S664" s="126"/>
      <c r="T664" s="123"/>
      <c r="U664" s="126"/>
      <c r="AF664" s="38"/>
      <c r="AG664" s="47"/>
      <c r="AM664" s="47"/>
      <c r="AN664" s="3" t="s">
        <v>112</v>
      </c>
      <c r="AP664" s="47"/>
      <c r="AR664" s="47"/>
    </row>
    <row r="665" spans="1:53" customFormat="1" ht="15" x14ac:dyDescent="0.25">
      <c r="A665" s="48"/>
      <c r="B665" s="49"/>
      <c r="C665" s="149" t="s">
        <v>393</v>
      </c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50"/>
      <c r="R665" s="123"/>
      <c r="S665" s="126"/>
      <c r="T665" s="123"/>
      <c r="U665" s="126"/>
      <c r="AF665" s="38"/>
      <c r="AG665" s="47"/>
      <c r="AM665" s="47"/>
      <c r="AO665" s="3" t="s">
        <v>393</v>
      </c>
      <c r="AP665" s="47"/>
      <c r="AR665" s="47"/>
    </row>
    <row r="666" spans="1:53" customFormat="1" ht="15" x14ac:dyDescent="0.25">
      <c r="A666" s="50"/>
      <c r="B666" s="51"/>
      <c r="C666" s="155" t="s">
        <v>142</v>
      </c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6"/>
      <c r="R666" s="123"/>
      <c r="S666" s="126"/>
      <c r="T666" s="123"/>
      <c r="U666" s="126"/>
      <c r="AF666" s="38"/>
      <c r="AG666" s="47"/>
      <c r="AI666" s="3" t="s">
        <v>142</v>
      </c>
      <c r="AM666" s="47"/>
      <c r="AP666" s="47"/>
      <c r="AR666" s="47"/>
    </row>
    <row r="667" spans="1:53" customFormat="1" ht="15" x14ac:dyDescent="0.25">
      <c r="A667" s="72"/>
      <c r="B667" s="73"/>
      <c r="C667" s="148" t="s">
        <v>87</v>
      </c>
      <c r="D667" s="148"/>
      <c r="E667" s="148"/>
      <c r="F667" s="41"/>
      <c r="G667" s="42"/>
      <c r="H667" s="42"/>
      <c r="I667" s="42"/>
      <c r="J667" s="45"/>
      <c r="K667" s="42"/>
      <c r="L667" s="74">
        <v>407404.41</v>
      </c>
      <c r="M667" s="68"/>
      <c r="N667" s="75">
        <v>3324419.99</v>
      </c>
      <c r="R667" s="127">
        <v>1</v>
      </c>
      <c r="S667" s="126">
        <f>R667*N667</f>
        <v>3324419.99</v>
      </c>
      <c r="T667" s="127">
        <v>0</v>
      </c>
      <c r="U667" s="126">
        <f>N667*T667</f>
        <v>0</v>
      </c>
      <c r="AF667" s="38"/>
      <c r="AG667" s="47"/>
      <c r="AM667" s="47" t="s">
        <v>87</v>
      </c>
      <c r="AP667" s="47"/>
      <c r="AR667" s="47"/>
    </row>
    <row r="668" spans="1:53" customFormat="1" ht="23.25" x14ac:dyDescent="0.25">
      <c r="A668" s="39" t="s">
        <v>409</v>
      </c>
      <c r="B668" s="40" t="s">
        <v>380</v>
      </c>
      <c r="C668" s="148" t="s">
        <v>410</v>
      </c>
      <c r="D668" s="148"/>
      <c r="E668" s="148"/>
      <c r="F668" s="41" t="s">
        <v>184</v>
      </c>
      <c r="G668" s="42">
        <v>3</v>
      </c>
      <c r="H668" s="43">
        <v>1</v>
      </c>
      <c r="I668" s="43">
        <v>3</v>
      </c>
      <c r="J668" s="74">
        <v>40012.25</v>
      </c>
      <c r="K668" s="44">
        <v>1.012</v>
      </c>
      <c r="L668" s="74">
        <v>121477.19</v>
      </c>
      <c r="M668" s="80">
        <v>8.16</v>
      </c>
      <c r="N668" s="75">
        <v>991253.87</v>
      </c>
      <c r="R668" s="123"/>
      <c r="S668" s="126"/>
      <c r="T668" s="123"/>
      <c r="U668" s="126"/>
      <c r="AF668" s="38"/>
      <c r="AG668" s="47" t="s">
        <v>410</v>
      </c>
      <c r="AM668" s="47"/>
      <c r="AP668" s="47"/>
      <c r="AR668" s="47"/>
    </row>
    <row r="669" spans="1:53" customFormat="1" ht="15" x14ac:dyDescent="0.25">
      <c r="A669" s="72"/>
      <c r="B669" s="73"/>
      <c r="C669" s="149" t="s">
        <v>112</v>
      </c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50"/>
      <c r="R669" s="123"/>
      <c r="S669" s="126"/>
      <c r="T669" s="123"/>
      <c r="U669" s="126"/>
      <c r="AF669" s="38"/>
      <c r="AG669" s="47"/>
      <c r="AM669" s="47"/>
      <c r="AN669" s="3" t="s">
        <v>112</v>
      </c>
      <c r="AP669" s="47"/>
      <c r="AR669" s="47"/>
      <c r="BA669" s="200" t="s">
        <v>495</v>
      </c>
    </row>
    <row r="670" spans="1:53" customFormat="1" ht="15" x14ac:dyDescent="0.25">
      <c r="A670" s="48"/>
      <c r="B670" s="49"/>
      <c r="C670" s="149" t="s">
        <v>411</v>
      </c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50"/>
      <c r="R670" s="123"/>
      <c r="S670" s="126"/>
      <c r="T670" s="123"/>
      <c r="U670" s="126"/>
      <c r="AF670" s="38"/>
      <c r="AG670" s="47"/>
      <c r="AM670" s="47"/>
      <c r="AO670" s="3" t="s">
        <v>411</v>
      </c>
      <c r="AP670" s="47"/>
      <c r="AR670" s="47"/>
    </row>
    <row r="671" spans="1:53" customFormat="1" ht="15" x14ac:dyDescent="0.25">
      <c r="A671" s="50"/>
      <c r="B671" s="51"/>
      <c r="C671" s="155" t="s">
        <v>142</v>
      </c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6"/>
      <c r="R671" s="123"/>
      <c r="S671" s="126"/>
      <c r="T671" s="123"/>
      <c r="U671" s="126"/>
      <c r="AF671" s="38"/>
      <c r="AG671" s="47"/>
      <c r="AI671" s="3" t="s">
        <v>142</v>
      </c>
      <c r="AM671" s="47"/>
      <c r="AP671" s="47"/>
      <c r="AR671" s="47"/>
    </row>
    <row r="672" spans="1:53" customFormat="1" ht="15" x14ac:dyDescent="0.25">
      <c r="A672" s="72"/>
      <c r="B672" s="73"/>
      <c r="C672" s="148" t="s">
        <v>87</v>
      </c>
      <c r="D672" s="148"/>
      <c r="E672" s="148"/>
      <c r="F672" s="41"/>
      <c r="G672" s="42"/>
      <c r="H672" s="42"/>
      <c r="I672" s="42"/>
      <c r="J672" s="45"/>
      <c r="K672" s="42"/>
      <c r="L672" s="74">
        <v>121477.19</v>
      </c>
      <c r="M672" s="68"/>
      <c r="N672" s="75">
        <v>991253.87</v>
      </c>
      <c r="R672" s="127">
        <v>1</v>
      </c>
      <c r="S672" s="126">
        <f>N672*R672</f>
        <v>991253.87</v>
      </c>
      <c r="T672" s="127">
        <v>0</v>
      </c>
      <c r="U672" s="126">
        <f>N672*T672</f>
        <v>0</v>
      </c>
      <c r="AF672" s="38"/>
      <c r="AG672" s="47"/>
      <c r="AM672" s="47" t="s">
        <v>87</v>
      </c>
      <c r="AP672" s="47"/>
      <c r="AR672" s="47"/>
    </row>
    <row r="673" spans="1:44" customFormat="1" ht="34.5" x14ac:dyDescent="0.25">
      <c r="A673" s="39" t="s">
        <v>412</v>
      </c>
      <c r="B673" s="40" t="s">
        <v>413</v>
      </c>
      <c r="C673" s="148" t="s">
        <v>414</v>
      </c>
      <c r="D673" s="148"/>
      <c r="E673" s="148"/>
      <c r="F673" s="41" t="s">
        <v>184</v>
      </c>
      <c r="G673" s="42">
        <v>3</v>
      </c>
      <c r="H673" s="43">
        <v>1</v>
      </c>
      <c r="I673" s="43">
        <v>3</v>
      </c>
      <c r="J673" s="45"/>
      <c r="K673" s="42"/>
      <c r="L673" s="45"/>
      <c r="M673" s="42"/>
      <c r="N673" s="46"/>
      <c r="R673" s="123"/>
      <c r="S673" s="126"/>
      <c r="T673" s="123"/>
      <c r="U673" s="126"/>
      <c r="AF673" s="38"/>
      <c r="AG673" s="47" t="s">
        <v>414</v>
      </c>
      <c r="AM673" s="47"/>
      <c r="AP673" s="47"/>
      <c r="AR673" s="47"/>
    </row>
    <row r="674" spans="1:44" customFormat="1" ht="23.25" x14ac:dyDescent="0.25">
      <c r="A674" s="50"/>
      <c r="B674" s="51" t="s">
        <v>65</v>
      </c>
      <c r="C674" s="155" t="s">
        <v>66</v>
      </c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6"/>
      <c r="R674" s="123"/>
      <c r="S674" s="126"/>
      <c r="T674" s="123"/>
      <c r="U674" s="126"/>
      <c r="AF674" s="38"/>
      <c r="AG674" s="47"/>
      <c r="AI674" s="3" t="s">
        <v>66</v>
      </c>
      <c r="AM674" s="47"/>
      <c r="AP674" s="47"/>
      <c r="AR674" s="47"/>
    </row>
    <row r="675" spans="1:44" customFormat="1" ht="68.25" x14ac:dyDescent="0.25">
      <c r="A675" s="50"/>
      <c r="B675" s="51" t="s">
        <v>67</v>
      </c>
      <c r="C675" s="155" t="s">
        <v>68</v>
      </c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6"/>
      <c r="R675" s="123"/>
      <c r="S675" s="126"/>
      <c r="T675" s="123"/>
      <c r="U675" s="126"/>
      <c r="AF675" s="38"/>
      <c r="AG675" s="47"/>
      <c r="AI675" s="3" t="s">
        <v>68</v>
      </c>
      <c r="AM675" s="47"/>
      <c r="AP675" s="47"/>
      <c r="AR675" s="47"/>
    </row>
    <row r="676" spans="1:44" customFormat="1" ht="15" x14ac:dyDescent="0.25">
      <c r="A676" s="52"/>
      <c r="B676" s="51" t="s">
        <v>69</v>
      </c>
      <c r="C676" s="149" t="s">
        <v>70</v>
      </c>
      <c r="D676" s="149"/>
      <c r="E676" s="149"/>
      <c r="F676" s="53"/>
      <c r="G676" s="54"/>
      <c r="H676" s="54"/>
      <c r="I676" s="54"/>
      <c r="J676" s="55">
        <v>367.68</v>
      </c>
      <c r="K676" s="78">
        <v>1.3225</v>
      </c>
      <c r="L676" s="59">
        <v>1458.77</v>
      </c>
      <c r="M676" s="57">
        <v>44.77</v>
      </c>
      <c r="N676" s="58">
        <v>65309.13</v>
      </c>
      <c r="R676" s="123"/>
      <c r="S676" s="126"/>
      <c r="T676" s="123"/>
      <c r="U676" s="126"/>
      <c r="AF676" s="38"/>
      <c r="AG676" s="47"/>
      <c r="AJ676" s="3" t="s">
        <v>70</v>
      </c>
      <c r="AM676" s="47"/>
      <c r="AP676" s="47"/>
      <c r="AR676" s="47"/>
    </row>
    <row r="677" spans="1:44" customFormat="1" ht="15" x14ac:dyDescent="0.25">
      <c r="A677" s="52"/>
      <c r="B677" s="51" t="s">
        <v>71</v>
      </c>
      <c r="C677" s="149" t="s">
        <v>72</v>
      </c>
      <c r="D677" s="149"/>
      <c r="E677" s="149"/>
      <c r="F677" s="53"/>
      <c r="G677" s="54"/>
      <c r="H677" s="54"/>
      <c r="I677" s="54"/>
      <c r="J677" s="59">
        <v>2964.26</v>
      </c>
      <c r="K677" s="78">
        <v>1.4375</v>
      </c>
      <c r="L677" s="59">
        <v>12783.37</v>
      </c>
      <c r="M677" s="57">
        <v>13.24</v>
      </c>
      <c r="N677" s="58">
        <v>169251.82</v>
      </c>
      <c r="R677" s="123"/>
      <c r="S677" s="126"/>
      <c r="T677" s="123"/>
      <c r="U677" s="126"/>
      <c r="AF677" s="38"/>
      <c r="AG677" s="47"/>
      <c r="AJ677" s="3" t="s">
        <v>72</v>
      </c>
      <c r="AM677" s="47"/>
      <c r="AP677" s="47"/>
      <c r="AR677" s="47"/>
    </row>
    <row r="678" spans="1:44" customFormat="1" ht="15" x14ac:dyDescent="0.25">
      <c r="A678" s="52"/>
      <c r="B678" s="51" t="s">
        <v>73</v>
      </c>
      <c r="C678" s="149" t="s">
        <v>74</v>
      </c>
      <c r="D678" s="149"/>
      <c r="E678" s="149"/>
      <c r="F678" s="53"/>
      <c r="G678" s="54"/>
      <c r="H678" s="54"/>
      <c r="I678" s="54"/>
      <c r="J678" s="55">
        <v>187.99</v>
      </c>
      <c r="K678" s="78">
        <v>1.4375</v>
      </c>
      <c r="L678" s="55">
        <v>810.71</v>
      </c>
      <c r="M678" s="57">
        <v>44.77</v>
      </c>
      <c r="N678" s="58">
        <v>36295.49</v>
      </c>
      <c r="R678" s="123"/>
      <c r="S678" s="126"/>
      <c r="T678" s="123"/>
      <c r="U678" s="126"/>
      <c r="AF678" s="38"/>
      <c r="AG678" s="47"/>
      <c r="AJ678" s="3" t="s">
        <v>74</v>
      </c>
      <c r="AM678" s="47"/>
      <c r="AP678" s="47"/>
      <c r="AR678" s="47"/>
    </row>
    <row r="679" spans="1:44" customFormat="1" ht="15" x14ac:dyDescent="0.25">
      <c r="A679" s="52"/>
      <c r="B679" s="51" t="s">
        <v>75</v>
      </c>
      <c r="C679" s="149" t="s">
        <v>76</v>
      </c>
      <c r="D679" s="149"/>
      <c r="E679" s="149"/>
      <c r="F679" s="53"/>
      <c r="G679" s="54"/>
      <c r="H679" s="54"/>
      <c r="I679" s="54"/>
      <c r="J679" s="59">
        <v>24881.439999999999</v>
      </c>
      <c r="K679" s="54"/>
      <c r="L679" s="59">
        <v>74644.320000000007</v>
      </c>
      <c r="M679" s="57">
        <v>8.16</v>
      </c>
      <c r="N679" s="58">
        <v>609097.65</v>
      </c>
      <c r="R679" s="123"/>
      <c r="S679" s="126"/>
      <c r="T679" s="123"/>
      <c r="U679" s="126"/>
      <c r="AF679" s="38"/>
      <c r="AG679" s="47"/>
      <c r="AJ679" s="3" t="s">
        <v>76</v>
      </c>
      <c r="AM679" s="47"/>
      <c r="AP679" s="47"/>
      <c r="AR679" s="47"/>
    </row>
    <row r="680" spans="1:44" customFormat="1" ht="15" x14ac:dyDescent="0.25">
      <c r="A680" s="61"/>
      <c r="B680" s="51"/>
      <c r="C680" s="149" t="s">
        <v>77</v>
      </c>
      <c r="D680" s="149"/>
      <c r="E680" s="149"/>
      <c r="F680" s="53" t="s">
        <v>78</v>
      </c>
      <c r="G680" s="57">
        <v>38.22</v>
      </c>
      <c r="H680" s="78">
        <v>1.3225</v>
      </c>
      <c r="I680" s="66">
        <v>151.63784999999999</v>
      </c>
      <c r="J680" s="64"/>
      <c r="K680" s="54"/>
      <c r="L680" s="64"/>
      <c r="M680" s="54"/>
      <c r="N680" s="65"/>
      <c r="R680" s="123"/>
      <c r="S680" s="126"/>
      <c r="T680" s="123"/>
      <c r="U680" s="126"/>
      <c r="AF680" s="38"/>
      <c r="AG680" s="47"/>
      <c r="AK680" s="3" t="s">
        <v>77</v>
      </c>
      <c r="AM680" s="47"/>
      <c r="AP680" s="47"/>
      <c r="AR680" s="47"/>
    </row>
    <row r="681" spans="1:44" customFormat="1" ht="15" x14ac:dyDescent="0.25">
      <c r="A681" s="61"/>
      <c r="B681" s="51"/>
      <c r="C681" s="149" t="s">
        <v>79</v>
      </c>
      <c r="D681" s="149"/>
      <c r="E681" s="149"/>
      <c r="F681" s="53" t="s">
        <v>78</v>
      </c>
      <c r="G681" s="57">
        <v>14.16</v>
      </c>
      <c r="H681" s="78">
        <v>1.4375</v>
      </c>
      <c r="I681" s="56">
        <v>61.064999999999998</v>
      </c>
      <c r="J681" s="64"/>
      <c r="K681" s="54"/>
      <c r="L681" s="64"/>
      <c r="M681" s="54"/>
      <c r="N681" s="65"/>
      <c r="R681" s="123"/>
      <c r="S681" s="126"/>
      <c r="T681" s="123"/>
      <c r="U681" s="126"/>
      <c r="AF681" s="38"/>
      <c r="AG681" s="47"/>
      <c r="AK681" s="3" t="s">
        <v>79</v>
      </c>
      <c r="AM681" s="47"/>
      <c r="AP681" s="47"/>
      <c r="AR681" s="47"/>
    </row>
    <row r="682" spans="1:44" customFormat="1" ht="15" x14ac:dyDescent="0.25">
      <c r="A682" s="52"/>
      <c r="B682" s="51"/>
      <c r="C682" s="154" t="s">
        <v>80</v>
      </c>
      <c r="D682" s="154"/>
      <c r="E682" s="154"/>
      <c r="F682" s="67"/>
      <c r="G682" s="68"/>
      <c r="H682" s="68"/>
      <c r="I682" s="68"/>
      <c r="J682" s="69">
        <v>28213.38</v>
      </c>
      <c r="K682" s="68"/>
      <c r="L682" s="69">
        <v>88886.46</v>
      </c>
      <c r="M682" s="68"/>
      <c r="N682" s="70">
        <v>843658.6</v>
      </c>
      <c r="R682" s="123"/>
      <c r="S682" s="126"/>
      <c r="T682" s="123"/>
      <c r="U682" s="126"/>
      <c r="AF682" s="38"/>
      <c r="AG682" s="47"/>
      <c r="AL682" s="3" t="s">
        <v>80</v>
      </c>
      <c r="AM682" s="47"/>
      <c r="AP682" s="47"/>
      <c r="AR682" s="47"/>
    </row>
    <row r="683" spans="1:44" customFormat="1" ht="15" x14ac:dyDescent="0.25">
      <c r="A683" s="61"/>
      <c r="B683" s="51"/>
      <c r="C683" s="149" t="s">
        <v>81</v>
      </c>
      <c r="D683" s="149"/>
      <c r="E683" s="149"/>
      <c r="F683" s="53"/>
      <c r="G683" s="54"/>
      <c r="H683" s="54"/>
      <c r="I683" s="54"/>
      <c r="J683" s="64"/>
      <c r="K683" s="54"/>
      <c r="L683" s="59">
        <v>2269.48</v>
      </c>
      <c r="M683" s="54"/>
      <c r="N683" s="58">
        <v>101604.62</v>
      </c>
      <c r="R683" s="123"/>
      <c r="S683" s="126"/>
      <c r="T683" s="123"/>
      <c r="U683" s="126"/>
      <c r="AF683" s="38"/>
      <c r="AG683" s="47"/>
      <c r="AK683" s="3" t="s">
        <v>81</v>
      </c>
      <c r="AM683" s="47"/>
      <c r="AP683" s="47"/>
      <c r="AR683" s="47"/>
    </row>
    <row r="684" spans="1:44" customFormat="1" ht="22.5" x14ac:dyDescent="0.25">
      <c r="A684" s="61"/>
      <c r="B684" s="51" t="s">
        <v>177</v>
      </c>
      <c r="C684" s="149" t="s">
        <v>178</v>
      </c>
      <c r="D684" s="149"/>
      <c r="E684" s="149"/>
      <c r="F684" s="53" t="s">
        <v>84</v>
      </c>
      <c r="G684" s="71">
        <v>109</v>
      </c>
      <c r="H684" s="54"/>
      <c r="I684" s="71">
        <v>109</v>
      </c>
      <c r="J684" s="64"/>
      <c r="K684" s="54"/>
      <c r="L684" s="59">
        <v>2473.73</v>
      </c>
      <c r="M684" s="54"/>
      <c r="N684" s="58">
        <v>110749.04</v>
      </c>
      <c r="R684" s="123"/>
      <c r="S684" s="126"/>
      <c r="T684" s="123"/>
      <c r="U684" s="126"/>
      <c r="AF684" s="38"/>
      <c r="AG684" s="47"/>
      <c r="AK684" s="3" t="s">
        <v>178</v>
      </c>
      <c r="AM684" s="47"/>
      <c r="AP684" s="47"/>
      <c r="AR684" s="47"/>
    </row>
    <row r="685" spans="1:44" customFormat="1" ht="45" x14ac:dyDescent="0.25">
      <c r="A685" s="61"/>
      <c r="B685" s="51" t="s">
        <v>179</v>
      </c>
      <c r="C685" s="149" t="s">
        <v>180</v>
      </c>
      <c r="D685" s="149"/>
      <c r="E685" s="149"/>
      <c r="F685" s="53" t="s">
        <v>84</v>
      </c>
      <c r="G685" s="71">
        <v>65</v>
      </c>
      <c r="H685" s="57">
        <v>0.85</v>
      </c>
      <c r="I685" s="57">
        <v>55.25</v>
      </c>
      <c r="J685" s="64"/>
      <c r="K685" s="54"/>
      <c r="L685" s="59">
        <v>1253.8900000000001</v>
      </c>
      <c r="M685" s="54"/>
      <c r="N685" s="58">
        <v>56136.55</v>
      </c>
      <c r="R685" s="123"/>
      <c r="S685" s="126"/>
      <c r="T685" s="123"/>
      <c r="U685" s="126"/>
      <c r="AF685" s="38"/>
      <c r="AG685" s="47"/>
      <c r="AK685" s="3" t="s">
        <v>180</v>
      </c>
      <c r="AM685" s="47"/>
      <c r="AP685" s="47"/>
      <c r="AR685" s="47"/>
    </row>
    <row r="686" spans="1:44" customFormat="1" ht="15" x14ac:dyDescent="0.25">
      <c r="A686" s="72"/>
      <c r="B686" s="73"/>
      <c r="C686" s="148" t="s">
        <v>87</v>
      </c>
      <c r="D686" s="148"/>
      <c r="E686" s="148"/>
      <c r="F686" s="41"/>
      <c r="G686" s="42"/>
      <c r="H686" s="42"/>
      <c r="I686" s="42"/>
      <c r="J686" s="45"/>
      <c r="K686" s="42"/>
      <c r="L686" s="74">
        <v>92614.080000000002</v>
      </c>
      <c r="M686" s="68"/>
      <c r="N686" s="75">
        <v>1010544.19</v>
      </c>
      <c r="R686" s="123"/>
      <c r="S686" s="126"/>
      <c r="T686" s="123"/>
      <c r="U686" s="126"/>
      <c r="AF686" s="38"/>
      <c r="AG686" s="47"/>
      <c r="AM686" s="47" t="s">
        <v>87</v>
      </c>
      <c r="AP686" s="47"/>
      <c r="AR686" s="47"/>
    </row>
    <row r="687" spans="1:44" customFormat="1" ht="45.75" x14ac:dyDescent="0.25">
      <c r="A687" s="39" t="s">
        <v>415</v>
      </c>
      <c r="B687" s="40" t="s">
        <v>416</v>
      </c>
      <c r="C687" s="148" t="s">
        <v>417</v>
      </c>
      <c r="D687" s="148"/>
      <c r="E687" s="148"/>
      <c r="F687" s="41" t="s">
        <v>184</v>
      </c>
      <c r="G687" s="42">
        <v>3</v>
      </c>
      <c r="H687" s="43">
        <v>1</v>
      </c>
      <c r="I687" s="43">
        <v>3</v>
      </c>
      <c r="J687" s="45"/>
      <c r="K687" s="42"/>
      <c r="L687" s="45"/>
      <c r="M687" s="42"/>
      <c r="N687" s="46"/>
      <c r="R687" s="123"/>
      <c r="S687" s="126"/>
      <c r="T687" s="123"/>
      <c r="U687" s="126"/>
      <c r="AF687" s="38"/>
      <c r="AG687" s="47" t="s">
        <v>417</v>
      </c>
      <c r="AM687" s="47"/>
      <c r="AP687" s="47"/>
      <c r="AR687" s="47"/>
    </row>
    <row r="688" spans="1:44" customFormat="1" ht="23.25" x14ac:dyDescent="0.25">
      <c r="A688" s="50"/>
      <c r="B688" s="51" t="s">
        <v>65</v>
      </c>
      <c r="C688" s="155" t="s">
        <v>66</v>
      </c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6"/>
      <c r="R688" s="123"/>
      <c r="S688" s="126"/>
      <c r="T688" s="123"/>
      <c r="U688" s="126"/>
      <c r="AF688" s="38"/>
      <c r="AG688" s="47"/>
      <c r="AI688" s="3" t="s">
        <v>66</v>
      </c>
      <c r="AM688" s="47"/>
      <c r="AP688" s="47"/>
      <c r="AR688" s="47"/>
    </row>
    <row r="689" spans="1:44" customFormat="1" ht="68.25" x14ac:dyDescent="0.25">
      <c r="A689" s="50"/>
      <c r="B689" s="51" t="s">
        <v>67</v>
      </c>
      <c r="C689" s="155" t="s">
        <v>68</v>
      </c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6"/>
      <c r="R689" s="123"/>
      <c r="S689" s="126"/>
      <c r="T689" s="123"/>
      <c r="U689" s="126"/>
      <c r="AF689" s="38"/>
      <c r="AG689" s="47"/>
      <c r="AI689" s="3" t="s">
        <v>68</v>
      </c>
      <c r="AM689" s="47"/>
      <c r="AP689" s="47"/>
      <c r="AR689" s="47"/>
    </row>
    <row r="690" spans="1:44" customFormat="1" ht="15" x14ac:dyDescent="0.25">
      <c r="A690" s="52"/>
      <c r="B690" s="51" t="s">
        <v>69</v>
      </c>
      <c r="C690" s="149" t="s">
        <v>70</v>
      </c>
      <c r="D690" s="149"/>
      <c r="E690" s="149"/>
      <c r="F690" s="53"/>
      <c r="G690" s="54"/>
      <c r="H690" s="54"/>
      <c r="I690" s="54"/>
      <c r="J690" s="55">
        <v>316.8</v>
      </c>
      <c r="K690" s="78">
        <v>1.3225</v>
      </c>
      <c r="L690" s="59">
        <v>1256.9000000000001</v>
      </c>
      <c r="M690" s="57">
        <v>44.77</v>
      </c>
      <c r="N690" s="58">
        <v>56271.41</v>
      </c>
      <c r="R690" s="123"/>
      <c r="S690" s="126"/>
      <c r="T690" s="123"/>
      <c r="U690" s="126"/>
      <c r="AF690" s="38"/>
      <c r="AG690" s="47"/>
      <c r="AJ690" s="3" t="s">
        <v>70</v>
      </c>
      <c r="AM690" s="47"/>
      <c r="AP690" s="47"/>
      <c r="AR690" s="47"/>
    </row>
    <row r="691" spans="1:44" customFormat="1" ht="15" x14ac:dyDescent="0.25">
      <c r="A691" s="52"/>
      <c r="B691" s="51" t="s">
        <v>71</v>
      </c>
      <c r="C691" s="149" t="s">
        <v>72</v>
      </c>
      <c r="D691" s="149"/>
      <c r="E691" s="149"/>
      <c r="F691" s="53"/>
      <c r="G691" s="54"/>
      <c r="H691" s="54"/>
      <c r="I691" s="54"/>
      <c r="J691" s="59">
        <v>8602.08</v>
      </c>
      <c r="K691" s="78">
        <v>1.4375</v>
      </c>
      <c r="L691" s="59">
        <v>37096.47</v>
      </c>
      <c r="M691" s="57">
        <v>13.24</v>
      </c>
      <c r="N691" s="58">
        <v>491157.26</v>
      </c>
      <c r="R691" s="123"/>
      <c r="S691" s="126"/>
      <c r="T691" s="123"/>
      <c r="U691" s="126"/>
      <c r="AF691" s="38"/>
      <c r="AG691" s="47"/>
      <c r="AJ691" s="3" t="s">
        <v>72</v>
      </c>
      <c r="AM691" s="47"/>
      <c r="AP691" s="47"/>
      <c r="AR691" s="47"/>
    </row>
    <row r="692" spans="1:44" customFormat="1" ht="15" x14ac:dyDescent="0.25">
      <c r="A692" s="52"/>
      <c r="B692" s="51" t="s">
        <v>73</v>
      </c>
      <c r="C692" s="149" t="s">
        <v>74</v>
      </c>
      <c r="D692" s="149"/>
      <c r="E692" s="149"/>
      <c r="F692" s="53"/>
      <c r="G692" s="54"/>
      <c r="H692" s="54"/>
      <c r="I692" s="54"/>
      <c r="J692" s="55">
        <v>328.35</v>
      </c>
      <c r="K692" s="78">
        <v>1.4375</v>
      </c>
      <c r="L692" s="59">
        <v>1416.01</v>
      </c>
      <c r="M692" s="57">
        <v>44.77</v>
      </c>
      <c r="N692" s="58">
        <v>63394.77</v>
      </c>
      <c r="R692" s="123"/>
      <c r="S692" s="126"/>
      <c r="T692" s="123"/>
      <c r="U692" s="126"/>
      <c r="AF692" s="38"/>
      <c r="AG692" s="47"/>
      <c r="AJ692" s="3" t="s">
        <v>74</v>
      </c>
      <c r="AM692" s="47"/>
      <c r="AP692" s="47"/>
      <c r="AR692" s="47"/>
    </row>
    <row r="693" spans="1:44" customFormat="1" ht="15" x14ac:dyDescent="0.25">
      <c r="A693" s="61"/>
      <c r="B693" s="51"/>
      <c r="C693" s="149" t="s">
        <v>77</v>
      </c>
      <c r="D693" s="149"/>
      <c r="E693" s="149"/>
      <c r="F693" s="53" t="s">
        <v>78</v>
      </c>
      <c r="G693" s="57">
        <v>34.51</v>
      </c>
      <c r="H693" s="78">
        <v>1.3225</v>
      </c>
      <c r="I693" s="76">
        <v>136.91842500000001</v>
      </c>
      <c r="J693" s="64"/>
      <c r="K693" s="54"/>
      <c r="L693" s="64"/>
      <c r="M693" s="54"/>
      <c r="N693" s="65"/>
      <c r="R693" s="123"/>
      <c r="S693" s="126"/>
      <c r="T693" s="123"/>
      <c r="U693" s="126"/>
      <c r="AF693" s="38"/>
      <c r="AG693" s="47"/>
      <c r="AK693" s="3" t="s">
        <v>77</v>
      </c>
      <c r="AM693" s="47"/>
      <c r="AP693" s="47"/>
      <c r="AR693" s="47"/>
    </row>
    <row r="694" spans="1:44" customFormat="1" ht="15" x14ac:dyDescent="0.25">
      <c r="A694" s="61"/>
      <c r="B694" s="51"/>
      <c r="C694" s="149" t="s">
        <v>79</v>
      </c>
      <c r="D694" s="149"/>
      <c r="E694" s="149"/>
      <c r="F694" s="53" t="s">
        <v>78</v>
      </c>
      <c r="G694" s="57">
        <v>25.66</v>
      </c>
      <c r="H694" s="78">
        <v>1.4375</v>
      </c>
      <c r="I694" s="66">
        <v>110.65875</v>
      </c>
      <c r="J694" s="64"/>
      <c r="K694" s="54"/>
      <c r="L694" s="64"/>
      <c r="M694" s="54"/>
      <c r="N694" s="65"/>
      <c r="R694" s="123"/>
      <c r="S694" s="126"/>
      <c r="T694" s="123"/>
      <c r="U694" s="126"/>
      <c r="AF694" s="38"/>
      <c r="AG694" s="47"/>
      <c r="AK694" s="3" t="s">
        <v>79</v>
      </c>
      <c r="AM694" s="47"/>
      <c r="AP694" s="47"/>
      <c r="AR694" s="47"/>
    </row>
    <row r="695" spans="1:44" customFormat="1" ht="15" x14ac:dyDescent="0.25">
      <c r="A695" s="52"/>
      <c r="B695" s="51"/>
      <c r="C695" s="154" t="s">
        <v>80</v>
      </c>
      <c r="D695" s="154"/>
      <c r="E695" s="154"/>
      <c r="F695" s="67"/>
      <c r="G695" s="68"/>
      <c r="H695" s="68"/>
      <c r="I695" s="68"/>
      <c r="J695" s="69">
        <v>8918.8799999999992</v>
      </c>
      <c r="K695" s="68"/>
      <c r="L695" s="69">
        <v>38353.370000000003</v>
      </c>
      <c r="M695" s="68"/>
      <c r="N695" s="70">
        <v>547428.67000000004</v>
      </c>
      <c r="R695" s="123"/>
      <c r="S695" s="126"/>
      <c r="T695" s="123"/>
      <c r="U695" s="126"/>
      <c r="AF695" s="38"/>
      <c r="AG695" s="47"/>
      <c r="AL695" s="3" t="s">
        <v>80</v>
      </c>
      <c r="AM695" s="47"/>
      <c r="AP695" s="47"/>
      <c r="AR695" s="47"/>
    </row>
    <row r="696" spans="1:44" customFormat="1" ht="15" x14ac:dyDescent="0.25">
      <c r="A696" s="61"/>
      <c r="B696" s="51"/>
      <c r="C696" s="149" t="s">
        <v>81</v>
      </c>
      <c r="D696" s="149"/>
      <c r="E696" s="149"/>
      <c r="F696" s="53"/>
      <c r="G696" s="54"/>
      <c r="H696" s="54"/>
      <c r="I696" s="54"/>
      <c r="J696" s="64"/>
      <c r="K696" s="54"/>
      <c r="L696" s="59">
        <v>2672.91</v>
      </c>
      <c r="M696" s="54"/>
      <c r="N696" s="58">
        <v>119666.18</v>
      </c>
      <c r="R696" s="123"/>
      <c r="S696" s="126"/>
      <c r="T696" s="123"/>
      <c r="U696" s="126"/>
      <c r="AF696" s="38"/>
      <c r="AG696" s="47"/>
      <c r="AK696" s="3" t="s">
        <v>81</v>
      </c>
      <c r="AM696" s="47"/>
      <c r="AP696" s="47"/>
      <c r="AR696" s="47"/>
    </row>
    <row r="697" spans="1:44" customFormat="1" ht="22.5" x14ac:dyDescent="0.25">
      <c r="A697" s="61"/>
      <c r="B697" s="51" t="s">
        <v>177</v>
      </c>
      <c r="C697" s="149" t="s">
        <v>178</v>
      </c>
      <c r="D697" s="149"/>
      <c r="E697" s="149"/>
      <c r="F697" s="53" t="s">
        <v>84</v>
      </c>
      <c r="G697" s="71">
        <v>109</v>
      </c>
      <c r="H697" s="54"/>
      <c r="I697" s="71">
        <v>109</v>
      </c>
      <c r="J697" s="64"/>
      <c r="K697" s="54"/>
      <c r="L697" s="59">
        <v>2913.47</v>
      </c>
      <c r="M697" s="54"/>
      <c r="N697" s="58">
        <v>130436.14</v>
      </c>
      <c r="R697" s="123"/>
      <c r="S697" s="126"/>
      <c r="T697" s="123"/>
      <c r="U697" s="126"/>
      <c r="AF697" s="38"/>
      <c r="AG697" s="47"/>
      <c r="AK697" s="3" t="s">
        <v>178</v>
      </c>
      <c r="AM697" s="47"/>
      <c r="AP697" s="47"/>
      <c r="AR697" s="47"/>
    </row>
    <row r="698" spans="1:44" customFormat="1" ht="45" x14ac:dyDescent="0.25">
      <c r="A698" s="61"/>
      <c r="B698" s="51" t="s">
        <v>179</v>
      </c>
      <c r="C698" s="149" t="s">
        <v>180</v>
      </c>
      <c r="D698" s="149"/>
      <c r="E698" s="149"/>
      <c r="F698" s="53" t="s">
        <v>84</v>
      </c>
      <c r="G698" s="71">
        <v>65</v>
      </c>
      <c r="H698" s="57">
        <v>0.85</v>
      </c>
      <c r="I698" s="57">
        <v>55.25</v>
      </c>
      <c r="J698" s="64"/>
      <c r="K698" s="54"/>
      <c r="L698" s="59">
        <v>1476.78</v>
      </c>
      <c r="M698" s="54"/>
      <c r="N698" s="58">
        <v>66115.56</v>
      </c>
      <c r="R698" s="123"/>
      <c r="S698" s="126"/>
      <c r="T698" s="123"/>
      <c r="U698" s="126"/>
      <c r="AF698" s="38"/>
      <c r="AG698" s="47"/>
      <c r="AK698" s="3" t="s">
        <v>180</v>
      </c>
      <c r="AM698" s="47"/>
      <c r="AP698" s="47"/>
      <c r="AR698" s="47"/>
    </row>
    <row r="699" spans="1:44" customFormat="1" ht="15" x14ac:dyDescent="0.25">
      <c r="A699" s="72"/>
      <c r="B699" s="73"/>
      <c r="C699" s="148" t="s">
        <v>87</v>
      </c>
      <c r="D699" s="148"/>
      <c r="E699" s="148"/>
      <c r="F699" s="41"/>
      <c r="G699" s="42"/>
      <c r="H699" s="42"/>
      <c r="I699" s="42"/>
      <c r="J699" s="45"/>
      <c r="K699" s="42"/>
      <c r="L699" s="74">
        <v>42743.62</v>
      </c>
      <c r="M699" s="68"/>
      <c r="N699" s="75">
        <v>743980.37</v>
      </c>
      <c r="R699" s="123"/>
      <c r="S699" s="126"/>
      <c r="T699" s="123"/>
      <c r="U699" s="126"/>
      <c r="AF699" s="38"/>
      <c r="AG699" s="47"/>
      <c r="AM699" s="47" t="s">
        <v>87</v>
      </c>
      <c r="AP699" s="47"/>
      <c r="AR699" s="47"/>
    </row>
    <row r="700" spans="1:44" customFormat="1" ht="23.25" x14ac:dyDescent="0.25">
      <c r="A700" s="39" t="s">
        <v>418</v>
      </c>
      <c r="B700" s="40" t="s">
        <v>380</v>
      </c>
      <c r="C700" s="148" t="s">
        <v>419</v>
      </c>
      <c r="D700" s="148"/>
      <c r="E700" s="148"/>
      <c r="F700" s="41" t="s">
        <v>184</v>
      </c>
      <c r="G700" s="42">
        <v>3</v>
      </c>
      <c r="H700" s="43">
        <v>1</v>
      </c>
      <c r="I700" s="43">
        <v>3</v>
      </c>
      <c r="J700" s="74">
        <v>339767.16</v>
      </c>
      <c r="K700" s="44">
        <v>1.012</v>
      </c>
      <c r="L700" s="74">
        <v>1031533.1</v>
      </c>
      <c r="M700" s="80">
        <v>8.16</v>
      </c>
      <c r="N700" s="75">
        <v>8417310.0999999996</v>
      </c>
      <c r="R700" s="123"/>
      <c r="S700" s="126"/>
      <c r="T700" s="123"/>
      <c r="U700" s="126"/>
      <c r="AF700" s="38"/>
      <c r="AG700" s="47" t="s">
        <v>419</v>
      </c>
      <c r="AM700" s="47"/>
      <c r="AP700" s="47"/>
      <c r="AR700" s="47"/>
    </row>
    <row r="701" spans="1:44" customFormat="1" ht="15" x14ac:dyDescent="0.25">
      <c r="A701" s="72"/>
      <c r="B701" s="73"/>
      <c r="C701" s="149" t="s">
        <v>112</v>
      </c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50"/>
      <c r="R701" s="123"/>
      <c r="S701" s="126"/>
      <c r="T701" s="123"/>
      <c r="U701" s="126"/>
      <c r="AF701" s="38"/>
      <c r="AG701" s="47"/>
      <c r="AM701" s="47"/>
      <c r="AN701" s="3" t="s">
        <v>112</v>
      </c>
      <c r="AP701" s="47"/>
      <c r="AR701" s="47"/>
    </row>
    <row r="702" spans="1:44" customFormat="1" ht="15" x14ac:dyDescent="0.25">
      <c r="A702" s="48"/>
      <c r="B702" s="49"/>
      <c r="C702" s="149" t="s">
        <v>420</v>
      </c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50"/>
      <c r="R702" s="123"/>
      <c r="S702" s="126"/>
      <c r="T702" s="123"/>
      <c r="U702" s="126"/>
      <c r="AF702" s="38"/>
      <c r="AG702" s="47"/>
      <c r="AM702" s="47"/>
      <c r="AO702" s="3" t="s">
        <v>420</v>
      </c>
      <c r="AP702" s="47"/>
      <c r="AR702" s="47"/>
    </row>
    <row r="703" spans="1:44" customFormat="1" ht="15" x14ac:dyDescent="0.25">
      <c r="A703" s="50"/>
      <c r="B703" s="51"/>
      <c r="C703" s="155" t="s">
        <v>142</v>
      </c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6"/>
      <c r="R703" s="123"/>
      <c r="S703" s="126"/>
      <c r="T703" s="123"/>
      <c r="U703" s="126"/>
      <c r="AF703" s="38"/>
      <c r="AG703" s="47"/>
      <c r="AI703" s="3" t="s">
        <v>142</v>
      </c>
      <c r="AM703" s="47"/>
      <c r="AP703" s="47"/>
      <c r="AR703" s="47"/>
    </row>
    <row r="704" spans="1:44" customFormat="1" ht="15" x14ac:dyDescent="0.25">
      <c r="A704" s="72"/>
      <c r="B704" s="73"/>
      <c r="C704" s="148" t="s">
        <v>87</v>
      </c>
      <c r="D704" s="148"/>
      <c r="E704" s="148"/>
      <c r="F704" s="41"/>
      <c r="G704" s="42"/>
      <c r="H704" s="42"/>
      <c r="I704" s="42"/>
      <c r="J704" s="45"/>
      <c r="K704" s="42"/>
      <c r="L704" s="74">
        <v>1031533.1</v>
      </c>
      <c r="M704" s="68"/>
      <c r="N704" s="75">
        <v>8417310.0999999996</v>
      </c>
      <c r="R704" s="123"/>
      <c r="S704" s="126"/>
      <c r="T704" s="127">
        <v>1</v>
      </c>
      <c r="U704" s="126">
        <f>N704*T704</f>
        <v>8417310.0999999996</v>
      </c>
      <c r="AF704" s="38"/>
      <c r="AG704" s="47"/>
      <c r="AM704" s="47" t="s">
        <v>87</v>
      </c>
      <c r="AP704" s="47"/>
      <c r="AR704" s="47"/>
    </row>
    <row r="705" spans="1:44" customFormat="1" ht="22.5" x14ac:dyDescent="0.25">
      <c r="A705" s="39" t="s">
        <v>421</v>
      </c>
      <c r="B705" s="40" t="s">
        <v>380</v>
      </c>
      <c r="C705" s="148" t="s">
        <v>422</v>
      </c>
      <c r="D705" s="148"/>
      <c r="E705" s="148"/>
      <c r="F705" s="41" t="s">
        <v>184</v>
      </c>
      <c r="G705" s="42">
        <v>3</v>
      </c>
      <c r="H705" s="43">
        <v>1</v>
      </c>
      <c r="I705" s="43">
        <v>3</v>
      </c>
      <c r="J705" s="74">
        <v>35559.64</v>
      </c>
      <c r="K705" s="44">
        <v>1.012</v>
      </c>
      <c r="L705" s="74">
        <v>107959.07</v>
      </c>
      <c r="M705" s="80">
        <v>8.16</v>
      </c>
      <c r="N705" s="75">
        <v>880946.01</v>
      </c>
      <c r="R705" s="123"/>
      <c r="S705" s="126"/>
      <c r="T705" s="123"/>
      <c r="U705" s="126"/>
      <c r="AF705" s="38"/>
      <c r="AG705" s="47" t="s">
        <v>422</v>
      </c>
      <c r="AM705" s="47"/>
      <c r="AP705" s="47"/>
      <c r="AR705" s="47"/>
    </row>
    <row r="706" spans="1:44" customFormat="1" ht="15" x14ac:dyDescent="0.25">
      <c r="A706" s="72"/>
      <c r="B706" s="73"/>
      <c r="C706" s="149" t="s">
        <v>112</v>
      </c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50"/>
      <c r="R706" s="123"/>
      <c r="S706" s="126"/>
      <c r="T706" s="123"/>
      <c r="U706" s="126"/>
      <c r="AF706" s="38"/>
      <c r="AG706" s="47"/>
      <c r="AM706" s="47"/>
      <c r="AN706" s="3" t="s">
        <v>112</v>
      </c>
      <c r="AP706" s="47"/>
      <c r="AR706" s="47"/>
    </row>
    <row r="707" spans="1:44" customFormat="1" ht="15" x14ac:dyDescent="0.25">
      <c r="A707" s="48"/>
      <c r="B707" s="49"/>
      <c r="C707" s="149" t="s">
        <v>423</v>
      </c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50"/>
      <c r="R707" s="123"/>
      <c r="S707" s="126"/>
      <c r="T707" s="123"/>
      <c r="U707" s="126"/>
      <c r="AF707" s="38"/>
      <c r="AG707" s="47"/>
      <c r="AM707" s="47"/>
      <c r="AO707" s="3" t="s">
        <v>423</v>
      </c>
      <c r="AP707" s="47"/>
      <c r="AR707" s="47"/>
    </row>
    <row r="708" spans="1:44" customFormat="1" ht="15" x14ac:dyDescent="0.25">
      <c r="A708" s="50"/>
      <c r="B708" s="51"/>
      <c r="C708" s="155" t="s">
        <v>142</v>
      </c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6"/>
      <c r="R708" s="123"/>
      <c r="S708" s="126"/>
      <c r="T708" s="123"/>
      <c r="U708" s="126"/>
      <c r="AF708" s="38"/>
      <c r="AG708" s="47"/>
      <c r="AI708" s="3" t="s">
        <v>142</v>
      </c>
      <c r="AM708" s="47"/>
      <c r="AP708" s="47"/>
      <c r="AR708" s="47"/>
    </row>
    <row r="709" spans="1:44" customFormat="1" ht="15" x14ac:dyDescent="0.25">
      <c r="A709" s="72"/>
      <c r="B709" s="73"/>
      <c r="C709" s="148" t="s">
        <v>87</v>
      </c>
      <c r="D709" s="148"/>
      <c r="E709" s="148"/>
      <c r="F709" s="41"/>
      <c r="G709" s="42"/>
      <c r="H709" s="42"/>
      <c r="I709" s="42"/>
      <c r="J709" s="45"/>
      <c r="K709" s="42"/>
      <c r="L709" s="74">
        <v>107959.07</v>
      </c>
      <c r="M709" s="68"/>
      <c r="N709" s="75">
        <v>880946.01</v>
      </c>
      <c r="R709" s="123"/>
      <c r="S709" s="126"/>
      <c r="T709" s="127">
        <v>1</v>
      </c>
      <c r="U709" s="126">
        <f>N709*T709</f>
        <v>880946.01</v>
      </c>
      <c r="AF709" s="38"/>
      <c r="AG709" s="47"/>
      <c r="AM709" s="47" t="s">
        <v>87</v>
      </c>
      <c r="AP709" s="47"/>
      <c r="AR709" s="47"/>
    </row>
    <row r="710" spans="1:44" customFormat="1" ht="23.25" x14ac:dyDescent="0.25">
      <c r="A710" s="39" t="s">
        <v>424</v>
      </c>
      <c r="B710" s="40" t="s">
        <v>425</v>
      </c>
      <c r="C710" s="148" t="s">
        <v>426</v>
      </c>
      <c r="D710" s="148"/>
      <c r="E710" s="148"/>
      <c r="F710" s="41" t="s">
        <v>176</v>
      </c>
      <c r="G710" s="42">
        <v>1</v>
      </c>
      <c r="H710" s="43">
        <v>1</v>
      </c>
      <c r="I710" s="43">
        <v>1</v>
      </c>
      <c r="J710" s="45"/>
      <c r="K710" s="42"/>
      <c r="L710" s="45"/>
      <c r="M710" s="42"/>
      <c r="N710" s="46"/>
      <c r="R710" s="123"/>
      <c r="S710" s="126"/>
      <c r="T710" s="123"/>
      <c r="U710" s="126"/>
      <c r="AF710" s="38"/>
      <c r="AG710" s="47" t="s">
        <v>426</v>
      </c>
      <c r="AM710" s="47"/>
      <c r="AP710" s="47"/>
      <c r="AR710" s="47"/>
    </row>
    <row r="711" spans="1:44" customFormat="1" ht="23.25" x14ac:dyDescent="0.25">
      <c r="A711" s="50"/>
      <c r="B711" s="51" t="s">
        <v>65</v>
      </c>
      <c r="C711" s="155" t="s">
        <v>66</v>
      </c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6"/>
      <c r="R711" s="123"/>
      <c r="S711" s="126"/>
      <c r="T711" s="123"/>
      <c r="U711" s="126"/>
      <c r="AF711" s="38"/>
      <c r="AG711" s="47"/>
      <c r="AI711" s="3" t="s">
        <v>66</v>
      </c>
      <c r="AM711" s="47"/>
      <c r="AP711" s="47"/>
      <c r="AR711" s="47"/>
    </row>
    <row r="712" spans="1:44" customFormat="1" ht="68.25" x14ac:dyDescent="0.25">
      <c r="A712" s="50"/>
      <c r="B712" s="51" t="s">
        <v>67</v>
      </c>
      <c r="C712" s="155" t="s">
        <v>68</v>
      </c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6"/>
      <c r="R712" s="123"/>
      <c r="S712" s="126"/>
      <c r="T712" s="123"/>
      <c r="U712" s="126"/>
      <c r="AF712" s="38"/>
      <c r="AG712" s="47"/>
      <c r="AI712" s="3" t="s">
        <v>68</v>
      </c>
      <c r="AM712" s="47"/>
      <c r="AP712" s="47"/>
      <c r="AR712" s="47"/>
    </row>
    <row r="713" spans="1:44" customFormat="1" ht="15" x14ac:dyDescent="0.25">
      <c r="A713" s="52"/>
      <c r="B713" s="51" t="s">
        <v>69</v>
      </c>
      <c r="C713" s="149" t="s">
        <v>70</v>
      </c>
      <c r="D713" s="149"/>
      <c r="E713" s="149"/>
      <c r="F713" s="53"/>
      <c r="G713" s="54"/>
      <c r="H713" s="54"/>
      <c r="I713" s="54"/>
      <c r="J713" s="55">
        <v>660.34</v>
      </c>
      <c r="K713" s="78">
        <v>1.3225</v>
      </c>
      <c r="L713" s="55">
        <v>873.3</v>
      </c>
      <c r="M713" s="57">
        <v>44.77</v>
      </c>
      <c r="N713" s="58">
        <v>39097.64</v>
      </c>
      <c r="R713" s="123"/>
      <c r="S713" s="126"/>
      <c r="T713" s="123"/>
      <c r="U713" s="126"/>
      <c r="AF713" s="38"/>
      <c r="AG713" s="47"/>
      <c r="AJ713" s="3" t="s">
        <v>70</v>
      </c>
      <c r="AM713" s="47"/>
      <c r="AP713" s="47"/>
      <c r="AR713" s="47"/>
    </row>
    <row r="714" spans="1:44" customFormat="1" ht="15" x14ac:dyDescent="0.25">
      <c r="A714" s="52"/>
      <c r="B714" s="51" t="s">
        <v>71</v>
      </c>
      <c r="C714" s="149" t="s">
        <v>72</v>
      </c>
      <c r="D714" s="149"/>
      <c r="E714" s="149"/>
      <c r="F714" s="53"/>
      <c r="G714" s="54"/>
      <c r="H714" s="54"/>
      <c r="I714" s="54"/>
      <c r="J714" s="59">
        <v>2600.9299999999998</v>
      </c>
      <c r="K714" s="78">
        <v>1.4375</v>
      </c>
      <c r="L714" s="59">
        <v>3738.84</v>
      </c>
      <c r="M714" s="57">
        <v>13.24</v>
      </c>
      <c r="N714" s="58">
        <v>49502.239999999998</v>
      </c>
      <c r="R714" s="123"/>
      <c r="S714" s="126"/>
      <c r="T714" s="123"/>
      <c r="U714" s="126"/>
      <c r="AF714" s="38"/>
      <c r="AG714" s="47"/>
      <c r="AJ714" s="3" t="s">
        <v>72</v>
      </c>
      <c r="AM714" s="47"/>
      <c r="AP714" s="47"/>
      <c r="AR714" s="47"/>
    </row>
    <row r="715" spans="1:44" customFormat="1" ht="15" x14ac:dyDescent="0.25">
      <c r="A715" s="52"/>
      <c r="B715" s="51" t="s">
        <v>73</v>
      </c>
      <c r="C715" s="149" t="s">
        <v>74</v>
      </c>
      <c r="D715" s="149"/>
      <c r="E715" s="149"/>
      <c r="F715" s="53"/>
      <c r="G715" s="54"/>
      <c r="H715" s="54"/>
      <c r="I715" s="54"/>
      <c r="J715" s="55">
        <v>282.81</v>
      </c>
      <c r="K715" s="78">
        <v>1.4375</v>
      </c>
      <c r="L715" s="55">
        <v>406.54</v>
      </c>
      <c r="M715" s="57">
        <v>44.77</v>
      </c>
      <c r="N715" s="58">
        <v>18200.8</v>
      </c>
      <c r="R715" s="123"/>
      <c r="S715" s="126"/>
      <c r="T715" s="123"/>
      <c r="U715" s="126"/>
      <c r="AF715" s="38"/>
      <c r="AG715" s="47"/>
      <c r="AJ715" s="3" t="s">
        <v>74</v>
      </c>
      <c r="AM715" s="47"/>
      <c r="AP715" s="47"/>
      <c r="AR715" s="47"/>
    </row>
    <row r="716" spans="1:44" customFormat="1" ht="15" x14ac:dyDescent="0.25">
      <c r="A716" s="52"/>
      <c r="B716" s="51" t="s">
        <v>75</v>
      </c>
      <c r="C716" s="149" t="s">
        <v>76</v>
      </c>
      <c r="D716" s="149"/>
      <c r="E716" s="149"/>
      <c r="F716" s="53"/>
      <c r="G716" s="54"/>
      <c r="H716" s="54"/>
      <c r="I716" s="54"/>
      <c r="J716" s="59">
        <v>12218.73</v>
      </c>
      <c r="K716" s="54"/>
      <c r="L716" s="59">
        <v>12218.73</v>
      </c>
      <c r="M716" s="57">
        <v>8.16</v>
      </c>
      <c r="N716" s="58">
        <v>99704.84</v>
      </c>
      <c r="R716" s="123"/>
      <c r="S716" s="126"/>
      <c r="T716" s="123"/>
      <c r="U716" s="126"/>
      <c r="AF716" s="38"/>
      <c r="AG716" s="47"/>
      <c r="AJ716" s="3" t="s">
        <v>76</v>
      </c>
      <c r="AM716" s="47"/>
      <c r="AP716" s="47"/>
      <c r="AR716" s="47"/>
    </row>
    <row r="717" spans="1:44" customFormat="1" ht="15" x14ac:dyDescent="0.25">
      <c r="A717" s="61"/>
      <c r="B717" s="51"/>
      <c r="C717" s="149" t="s">
        <v>77</v>
      </c>
      <c r="D717" s="149"/>
      <c r="E717" s="149"/>
      <c r="F717" s="53" t="s">
        <v>78</v>
      </c>
      <c r="G717" s="62">
        <v>78.8</v>
      </c>
      <c r="H717" s="78">
        <v>1.3225</v>
      </c>
      <c r="I717" s="56">
        <v>104.21299999999999</v>
      </c>
      <c r="J717" s="64"/>
      <c r="K717" s="54"/>
      <c r="L717" s="64"/>
      <c r="M717" s="54"/>
      <c r="N717" s="65"/>
      <c r="R717" s="123"/>
      <c r="S717" s="126"/>
      <c r="T717" s="123"/>
      <c r="U717" s="126"/>
      <c r="AF717" s="38"/>
      <c r="AG717" s="47"/>
      <c r="AK717" s="3" t="s">
        <v>77</v>
      </c>
      <c r="AM717" s="47"/>
      <c r="AP717" s="47"/>
      <c r="AR717" s="47"/>
    </row>
    <row r="718" spans="1:44" customFormat="1" ht="15" x14ac:dyDescent="0.25">
      <c r="A718" s="61"/>
      <c r="B718" s="51"/>
      <c r="C718" s="149" t="s">
        <v>79</v>
      </c>
      <c r="D718" s="149"/>
      <c r="E718" s="149"/>
      <c r="F718" s="53" t="s">
        <v>78</v>
      </c>
      <c r="G718" s="57">
        <v>22.71</v>
      </c>
      <c r="H718" s="78">
        <v>1.4375</v>
      </c>
      <c r="I718" s="76">
        <v>32.645625000000003</v>
      </c>
      <c r="J718" s="64"/>
      <c r="K718" s="54"/>
      <c r="L718" s="64"/>
      <c r="M718" s="54"/>
      <c r="N718" s="65"/>
      <c r="R718" s="123"/>
      <c r="S718" s="126"/>
      <c r="T718" s="123"/>
      <c r="U718" s="126"/>
      <c r="AF718" s="38"/>
      <c r="AG718" s="47"/>
      <c r="AK718" s="3" t="s">
        <v>79</v>
      </c>
      <c r="AM718" s="47"/>
      <c r="AP718" s="47"/>
      <c r="AR718" s="47"/>
    </row>
    <row r="719" spans="1:44" customFormat="1" ht="15" x14ac:dyDescent="0.25">
      <c r="A719" s="52"/>
      <c r="B719" s="51"/>
      <c r="C719" s="154" t="s">
        <v>80</v>
      </c>
      <c r="D719" s="154"/>
      <c r="E719" s="154"/>
      <c r="F719" s="67"/>
      <c r="G719" s="68"/>
      <c r="H719" s="68"/>
      <c r="I719" s="68"/>
      <c r="J719" s="69">
        <v>15480</v>
      </c>
      <c r="K719" s="68"/>
      <c r="L719" s="69">
        <v>16830.87</v>
      </c>
      <c r="M719" s="68"/>
      <c r="N719" s="70">
        <v>188304.72</v>
      </c>
      <c r="R719" s="123"/>
      <c r="S719" s="126"/>
      <c r="T719" s="123"/>
      <c r="U719" s="126"/>
      <c r="AF719" s="38"/>
      <c r="AG719" s="47"/>
      <c r="AL719" s="3" t="s">
        <v>80</v>
      </c>
      <c r="AM719" s="47"/>
      <c r="AP719" s="47"/>
      <c r="AR719" s="47"/>
    </row>
    <row r="720" spans="1:44" customFormat="1" ht="15" x14ac:dyDescent="0.25">
      <c r="A720" s="61"/>
      <c r="B720" s="51"/>
      <c r="C720" s="149" t="s">
        <v>81</v>
      </c>
      <c r="D720" s="149"/>
      <c r="E720" s="149"/>
      <c r="F720" s="53"/>
      <c r="G720" s="54"/>
      <c r="H720" s="54"/>
      <c r="I720" s="54"/>
      <c r="J720" s="64"/>
      <c r="K720" s="54"/>
      <c r="L720" s="59">
        <v>1279.8399999999999</v>
      </c>
      <c r="M720" s="54"/>
      <c r="N720" s="58">
        <v>57298.44</v>
      </c>
      <c r="R720" s="123"/>
      <c r="S720" s="126"/>
      <c r="T720" s="123"/>
      <c r="U720" s="126"/>
      <c r="AF720" s="38"/>
      <c r="AG720" s="47"/>
      <c r="AK720" s="3" t="s">
        <v>81</v>
      </c>
      <c r="AM720" s="47"/>
      <c r="AP720" s="47"/>
      <c r="AR720" s="47"/>
    </row>
    <row r="721" spans="1:44" customFormat="1" ht="22.5" x14ac:dyDescent="0.25">
      <c r="A721" s="61"/>
      <c r="B721" s="51" t="s">
        <v>177</v>
      </c>
      <c r="C721" s="149" t="s">
        <v>178</v>
      </c>
      <c r="D721" s="149"/>
      <c r="E721" s="149"/>
      <c r="F721" s="53" t="s">
        <v>84</v>
      </c>
      <c r="G721" s="71">
        <v>109</v>
      </c>
      <c r="H721" s="54"/>
      <c r="I721" s="71">
        <v>109</v>
      </c>
      <c r="J721" s="64"/>
      <c r="K721" s="54"/>
      <c r="L721" s="59">
        <v>1395.03</v>
      </c>
      <c r="M721" s="54"/>
      <c r="N721" s="58">
        <v>62455.3</v>
      </c>
      <c r="R721" s="123"/>
      <c r="S721" s="126"/>
      <c r="T721" s="123"/>
      <c r="U721" s="126"/>
      <c r="AF721" s="38"/>
      <c r="AG721" s="47"/>
      <c r="AK721" s="3" t="s">
        <v>178</v>
      </c>
      <c r="AM721" s="47"/>
      <c r="AP721" s="47"/>
      <c r="AR721" s="47"/>
    </row>
    <row r="722" spans="1:44" customFormat="1" ht="45" x14ac:dyDescent="0.25">
      <c r="A722" s="61"/>
      <c r="B722" s="51" t="s">
        <v>179</v>
      </c>
      <c r="C722" s="149" t="s">
        <v>180</v>
      </c>
      <c r="D722" s="149"/>
      <c r="E722" s="149"/>
      <c r="F722" s="53" t="s">
        <v>84</v>
      </c>
      <c r="G722" s="71">
        <v>65</v>
      </c>
      <c r="H722" s="57">
        <v>0.85</v>
      </c>
      <c r="I722" s="57">
        <v>55.25</v>
      </c>
      <c r="J722" s="64"/>
      <c r="K722" s="54"/>
      <c r="L722" s="55">
        <v>707.11</v>
      </c>
      <c r="M722" s="54"/>
      <c r="N722" s="58">
        <v>31657.39</v>
      </c>
      <c r="R722" s="123"/>
      <c r="S722" s="126"/>
      <c r="T722" s="123"/>
      <c r="U722" s="126"/>
      <c r="AF722" s="38"/>
      <c r="AG722" s="47"/>
      <c r="AK722" s="3" t="s">
        <v>180</v>
      </c>
      <c r="AM722" s="47"/>
      <c r="AP722" s="47"/>
      <c r="AR722" s="47"/>
    </row>
    <row r="723" spans="1:44" customFormat="1" ht="15" x14ac:dyDescent="0.25">
      <c r="A723" s="72"/>
      <c r="B723" s="73"/>
      <c r="C723" s="148" t="s">
        <v>87</v>
      </c>
      <c r="D723" s="148"/>
      <c r="E723" s="148"/>
      <c r="F723" s="41"/>
      <c r="G723" s="42"/>
      <c r="H723" s="42"/>
      <c r="I723" s="42"/>
      <c r="J723" s="45"/>
      <c r="K723" s="42"/>
      <c r="L723" s="74">
        <v>18933.009999999998</v>
      </c>
      <c r="M723" s="68"/>
      <c r="N723" s="75">
        <v>282417.40999999997</v>
      </c>
      <c r="R723" s="123"/>
      <c r="S723" s="126"/>
      <c r="T723" s="123"/>
      <c r="U723" s="126"/>
      <c r="AF723" s="38"/>
      <c r="AG723" s="47"/>
      <c r="AM723" s="47" t="s">
        <v>87</v>
      </c>
      <c r="AP723" s="47"/>
      <c r="AR723" s="47"/>
    </row>
    <row r="724" spans="1:44" customFormat="1" ht="15" x14ac:dyDescent="0.25">
      <c r="A724" s="39" t="s">
        <v>427</v>
      </c>
      <c r="B724" s="40" t="s">
        <v>428</v>
      </c>
      <c r="C724" s="148" t="s">
        <v>429</v>
      </c>
      <c r="D724" s="148"/>
      <c r="E724" s="148"/>
      <c r="F724" s="41" t="s">
        <v>244</v>
      </c>
      <c r="G724" s="42">
        <v>-1.94</v>
      </c>
      <c r="H724" s="43">
        <v>1</v>
      </c>
      <c r="I724" s="80">
        <v>-1.94</v>
      </c>
      <c r="J724" s="74">
        <v>1448.8</v>
      </c>
      <c r="K724" s="42"/>
      <c r="L724" s="74">
        <v>-2810.67</v>
      </c>
      <c r="M724" s="80">
        <v>8.16</v>
      </c>
      <c r="N724" s="75">
        <v>-22935.07</v>
      </c>
      <c r="R724" s="123"/>
      <c r="S724" s="126"/>
      <c r="T724" s="123"/>
      <c r="U724" s="126"/>
      <c r="AF724" s="38"/>
      <c r="AG724" s="47" t="s">
        <v>429</v>
      </c>
      <c r="AM724" s="47"/>
      <c r="AP724" s="47"/>
      <c r="AR724" s="47"/>
    </row>
    <row r="725" spans="1:44" customFormat="1" ht="15" x14ac:dyDescent="0.25">
      <c r="A725" s="72"/>
      <c r="B725" s="73"/>
      <c r="C725" s="149" t="s">
        <v>240</v>
      </c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50"/>
      <c r="R725" s="123"/>
      <c r="S725" s="126"/>
      <c r="T725" s="123"/>
      <c r="U725" s="126"/>
      <c r="AF725" s="38"/>
      <c r="AG725" s="47"/>
      <c r="AM725" s="47"/>
      <c r="AN725" s="3" t="s">
        <v>240</v>
      </c>
      <c r="AP725" s="47"/>
      <c r="AR725" s="47"/>
    </row>
    <row r="726" spans="1:44" customFormat="1" ht="15" x14ac:dyDescent="0.25">
      <c r="A726" s="72"/>
      <c r="B726" s="73"/>
      <c r="C726" s="148" t="s">
        <v>87</v>
      </c>
      <c r="D726" s="148"/>
      <c r="E726" s="148"/>
      <c r="F726" s="41"/>
      <c r="G726" s="42"/>
      <c r="H726" s="42"/>
      <c r="I726" s="42"/>
      <c r="J726" s="45"/>
      <c r="K726" s="42"/>
      <c r="L726" s="74">
        <v>-2810.67</v>
      </c>
      <c r="M726" s="68"/>
      <c r="N726" s="75">
        <v>-22935.07</v>
      </c>
      <c r="R726" s="123"/>
      <c r="S726" s="126"/>
      <c r="T726" s="123"/>
      <c r="U726" s="126"/>
      <c r="AF726" s="38"/>
      <c r="AG726" s="47"/>
      <c r="AM726" s="47" t="s">
        <v>87</v>
      </c>
      <c r="AP726" s="47"/>
      <c r="AR726" s="47"/>
    </row>
    <row r="727" spans="1:44" customFormat="1" ht="23.25" x14ac:dyDescent="0.25">
      <c r="A727" s="39" t="s">
        <v>430</v>
      </c>
      <c r="B727" s="40" t="s">
        <v>138</v>
      </c>
      <c r="C727" s="148" t="s">
        <v>148</v>
      </c>
      <c r="D727" s="148"/>
      <c r="E727" s="148"/>
      <c r="F727" s="41" t="s">
        <v>111</v>
      </c>
      <c r="G727" s="42">
        <v>20</v>
      </c>
      <c r="H727" s="43">
        <v>1</v>
      </c>
      <c r="I727" s="43">
        <v>20</v>
      </c>
      <c r="J727" s="79">
        <v>493.16</v>
      </c>
      <c r="K727" s="44">
        <v>1.012</v>
      </c>
      <c r="L727" s="74">
        <v>9981.56</v>
      </c>
      <c r="M727" s="80">
        <v>8.16</v>
      </c>
      <c r="N727" s="75">
        <v>81449.53</v>
      </c>
      <c r="R727" s="123"/>
      <c r="S727" s="126"/>
      <c r="T727" s="123"/>
      <c r="U727" s="126"/>
      <c r="AF727" s="38"/>
      <c r="AG727" s="47" t="s">
        <v>148</v>
      </c>
      <c r="AM727" s="47"/>
      <c r="AP727" s="47"/>
      <c r="AR727" s="47"/>
    </row>
    <row r="728" spans="1:44" customFormat="1" ht="15" x14ac:dyDescent="0.25">
      <c r="A728" s="72"/>
      <c r="B728" s="73"/>
      <c r="C728" s="149" t="s">
        <v>112</v>
      </c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50"/>
      <c r="R728" s="123"/>
      <c r="S728" s="126"/>
      <c r="T728" s="123"/>
      <c r="U728" s="126"/>
      <c r="AF728" s="38"/>
      <c r="AG728" s="47"/>
      <c r="AM728" s="47"/>
      <c r="AN728" s="3" t="s">
        <v>112</v>
      </c>
      <c r="AP728" s="47"/>
      <c r="AR728" s="47"/>
    </row>
    <row r="729" spans="1:44" customFormat="1" ht="15" x14ac:dyDescent="0.25">
      <c r="A729" s="48"/>
      <c r="B729" s="49"/>
      <c r="C729" s="149" t="s">
        <v>150</v>
      </c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50"/>
      <c r="R729" s="123"/>
      <c r="S729" s="126"/>
      <c r="T729" s="123"/>
      <c r="U729" s="126"/>
      <c r="AF729" s="38"/>
      <c r="AG729" s="47"/>
      <c r="AM729" s="47"/>
      <c r="AO729" s="3" t="s">
        <v>150</v>
      </c>
      <c r="AP729" s="47"/>
      <c r="AR729" s="47"/>
    </row>
    <row r="730" spans="1:44" customFormat="1" ht="15" x14ac:dyDescent="0.25">
      <c r="A730" s="50"/>
      <c r="B730" s="51"/>
      <c r="C730" s="155" t="s">
        <v>142</v>
      </c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6"/>
      <c r="R730" s="123"/>
      <c r="S730" s="126"/>
      <c r="T730" s="123"/>
      <c r="U730" s="126"/>
      <c r="AF730" s="38"/>
      <c r="AG730" s="47"/>
      <c r="AI730" s="3" t="s">
        <v>142</v>
      </c>
      <c r="AM730" s="47"/>
      <c r="AP730" s="47"/>
      <c r="AR730" s="47"/>
    </row>
    <row r="731" spans="1:44" customFormat="1" ht="15" x14ac:dyDescent="0.25">
      <c r="A731" s="72"/>
      <c r="B731" s="73"/>
      <c r="C731" s="148" t="s">
        <v>87</v>
      </c>
      <c r="D731" s="148"/>
      <c r="E731" s="148"/>
      <c r="F731" s="41"/>
      <c r="G731" s="42"/>
      <c r="H731" s="42"/>
      <c r="I731" s="42"/>
      <c r="J731" s="45"/>
      <c r="K731" s="42"/>
      <c r="L731" s="74">
        <v>9981.56</v>
      </c>
      <c r="M731" s="68"/>
      <c r="N731" s="75">
        <v>81449.53</v>
      </c>
      <c r="R731" s="123"/>
      <c r="S731" s="126"/>
      <c r="T731" s="123"/>
      <c r="U731" s="126"/>
      <c r="AF731" s="38"/>
      <c r="AG731" s="47"/>
      <c r="AM731" s="47" t="s">
        <v>87</v>
      </c>
      <c r="AP731" s="47"/>
      <c r="AR731" s="47"/>
    </row>
    <row r="732" spans="1:44" customFormat="1" ht="23.25" x14ac:dyDescent="0.25">
      <c r="A732" s="39" t="s">
        <v>431</v>
      </c>
      <c r="B732" s="40" t="s">
        <v>425</v>
      </c>
      <c r="C732" s="148" t="s">
        <v>432</v>
      </c>
      <c r="D732" s="148"/>
      <c r="E732" s="148"/>
      <c r="F732" s="41" t="s">
        <v>176</v>
      </c>
      <c r="G732" s="42">
        <v>3</v>
      </c>
      <c r="H732" s="43">
        <v>1</v>
      </c>
      <c r="I732" s="43">
        <v>3</v>
      </c>
      <c r="J732" s="45"/>
      <c r="K732" s="42"/>
      <c r="L732" s="45"/>
      <c r="M732" s="42"/>
      <c r="N732" s="46"/>
      <c r="R732" s="123"/>
      <c r="S732" s="126"/>
      <c r="T732" s="123"/>
      <c r="U732" s="126"/>
      <c r="AF732" s="38"/>
      <c r="AG732" s="47" t="s">
        <v>432</v>
      </c>
      <c r="AM732" s="47"/>
      <c r="AP732" s="47"/>
      <c r="AR732" s="47"/>
    </row>
    <row r="733" spans="1:44" customFormat="1" ht="23.25" x14ac:dyDescent="0.25">
      <c r="A733" s="50"/>
      <c r="B733" s="51" t="s">
        <v>65</v>
      </c>
      <c r="C733" s="155" t="s">
        <v>66</v>
      </c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6"/>
      <c r="R733" s="123"/>
      <c r="S733" s="126"/>
      <c r="T733" s="123"/>
      <c r="U733" s="126"/>
      <c r="AF733" s="38"/>
      <c r="AG733" s="47"/>
      <c r="AI733" s="3" t="s">
        <v>66</v>
      </c>
      <c r="AM733" s="47"/>
      <c r="AP733" s="47"/>
      <c r="AR733" s="47"/>
    </row>
    <row r="734" spans="1:44" customFormat="1" ht="68.25" x14ac:dyDescent="0.25">
      <c r="A734" s="50"/>
      <c r="B734" s="51" t="s">
        <v>67</v>
      </c>
      <c r="C734" s="155" t="s">
        <v>68</v>
      </c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6"/>
      <c r="R734" s="123"/>
      <c r="S734" s="126"/>
      <c r="T734" s="123"/>
      <c r="U734" s="126"/>
      <c r="AF734" s="38"/>
      <c r="AG734" s="47"/>
      <c r="AI734" s="3" t="s">
        <v>68</v>
      </c>
      <c r="AM734" s="47"/>
      <c r="AP734" s="47"/>
      <c r="AR734" s="47"/>
    </row>
    <row r="735" spans="1:44" customFormat="1" ht="15" x14ac:dyDescent="0.25">
      <c r="A735" s="52"/>
      <c r="B735" s="51" t="s">
        <v>69</v>
      </c>
      <c r="C735" s="149" t="s">
        <v>70</v>
      </c>
      <c r="D735" s="149"/>
      <c r="E735" s="149"/>
      <c r="F735" s="53"/>
      <c r="G735" s="54"/>
      <c r="H735" s="54"/>
      <c r="I735" s="54"/>
      <c r="J735" s="55">
        <v>660.34</v>
      </c>
      <c r="K735" s="78">
        <v>1.3225</v>
      </c>
      <c r="L735" s="59">
        <v>2619.9</v>
      </c>
      <c r="M735" s="57">
        <v>44.77</v>
      </c>
      <c r="N735" s="58">
        <v>117292.92</v>
      </c>
      <c r="R735" s="123"/>
      <c r="S735" s="126"/>
      <c r="T735" s="123"/>
      <c r="U735" s="126"/>
      <c r="AF735" s="38"/>
      <c r="AG735" s="47"/>
      <c r="AJ735" s="3" t="s">
        <v>70</v>
      </c>
      <c r="AM735" s="47"/>
      <c r="AP735" s="47"/>
      <c r="AR735" s="47"/>
    </row>
    <row r="736" spans="1:44" customFormat="1" ht="15" x14ac:dyDescent="0.25">
      <c r="A736" s="52"/>
      <c r="B736" s="51" t="s">
        <v>71</v>
      </c>
      <c r="C736" s="149" t="s">
        <v>72</v>
      </c>
      <c r="D736" s="149"/>
      <c r="E736" s="149"/>
      <c r="F736" s="53"/>
      <c r="G736" s="54"/>
      <c r="H736" s="54"/>
      <c r="I736" s="54"/>
      <c r="J736" s="59">
        <v>2600.9299999999998</v>
      </c>
      <c r="K736" s="78">
        <v>1.4375</v>
      </c>
      <c r="L736" s="59">
        <v>11216.51</v>
      </c>
      <c r="M736" s="57">
        <v>13.24</v>
      </c>
      <c r="N736" s="58">
        <v>148506.59</v>
      </c>
      <c r="R736" s="123"/>
      <c r="S736" s="126"/>
      <c r="T736" s="123"/>
      <c r="U736" s="126"/>
      <c r="AF736" s="38"/>
      <c r="AG736" s="47"/>
      <c r="AJ736" s="3" t="s">
        <v>72</v>
      </c>
      <c r="AM736" s="47"/>
      <c r="AP736" s="47"/>
      <c r="AR736" s="47"/>
    </row>
    <row r="737" spans="1:44" customFormat="1" ht="15" x14ac:dyDescent="0.25">
      <c r="A737" s="52"/>
      <c r="B737" s="51" t="s">
        <v>73</v>
      </c>
      <c r="C737" s="149" t="s">
        <v>74</v>
      </c>
      <c r="D737" s="149"/>
      <c r="E737" s="149"/>
      <c r="F737" s="53"/>
      <c r="G737" s="54"/>
      <c r="H737" s="54"/>
      <c r="I737" s="54"/>
      <c r="J737" s="55">
        <v>282.81</v>
      </c>
      <c r="K737" s="78">
        <v>1.4375</v>
      </c>
      <c r="L737" s="59">
        <v>1219.6199999999999</v>
      </c>
      <c r="M737" s="57">
        <v>44.77</v>
      </c>
      <c r="N737" s="58">
        <v>54602.39</v>
      </c>
      <c r="R737" s="123"/>
      <c r="S737" s="126"/>
      <c r="T737" s="123"/>
      <c r="U737" s="126"/>
      <c r="AF737" s="38"/>
      <c r="AG737" s="47"/>
      <c r="AJ737" s="3" t="s">
        <v>74</v>
      </c>
      <c r="AM737" s="47"/>
      <c r="AP737" s="47"/>
      <c r="AR737" s="47"/>
    </row>
    <row r="738" spans="1:44" customFormat="1" ht="15" x14ac:dyDescent="0.25">
      <c r="A738" s="52"/>
      <c r="B738" s="51" t="s">
        <v>75</v>
      </c>
      <c r="C738" s="149" t="s">
        <v>76</v>
      </c>
      <c r="D738" s="149"/>
      <c r="E738" s="149"/>
      <c r="F738" s="53"/>
      <c r="G738" s="54"/>
      <c r="H738" s="54"/>
      <c r="I738" s="54"/>
      <c r="J738" s="59">
        <v>12218.73</v>
      </c>
      <c r="K738" s="54"/>
      <c r="L738" s="59">
        <v>36656.19</v>
      </c>
      <c r="M738" s="57">
        <v>8.16</v>
      </c>
      <c r="N738" s="58">
        <v>299114.51</v>
      </c>
      <c r="R738" s="123"/>
      <c r="S738" s="126"/>
      <c r="T738" s="123"/>
      <c r="U738" s="126"/>
      <c r="AF738" s="38"/>
      <c r="AG738" s="47"/>
      <c r="AJ738" s="3" t="s">
        <v>76</v>
      </c>
      <c r="AM738" s="47"/>
      <c r="AP738" s="47"/>
      <c r="AR738" s="47"/>
    </row>
    <row r="739" spans="1:44" customFormat="1" ht="15" x14ac:dyDescent="0.25">
      <c r="A739" s="61"/>
      <c r="B739" s="51"/>
      <c r="C739" s="149" t="s">
        <v>77</v>
      </c>
      <c r="D739" s="149"/>
      <c r="E739" s="149"/>
      <c r="F739" s="53" t="s">
        <v>78</v>
      </c>
      <c r="G739" s="62">
        <v>78.8</v>
      </c>
      <c r="H739" s="78">
        <v>1.3225</v>
      </c>
      <c r="I739" s="56">
        <v>312.63900000000001</v>
      </c>
      <c r="J739" s="64"/>
      <c r="K739" s="54"/>
      <c r="L739" s="64"/>
      <c r="M739" s="54"/>
      <c r="N739" s="65"/>
      <c r="R739" s="123"/>
      <c r="S739" s="126"/>
      <c r="T739" s="123"/>
      <c r="U739" s="126"/>
      <c r="AF739" s="38"/>
      <c r="AG739" s="47"/>
      <c r="AK739" s="3" t="s">
        <v>77</v>
      </c>
      <c r="AM739" s="47"/>
      <c r="AP739" s="47"/>
      <c r="AR739" s="47"/>
    </row>
    <row r="740" spans="1:44" customFormat="1" ht="15" x14ac:dyDescent="0.25">
      <c r="A740" s="61"/>
      <c r="B740" s="51"/>
      <c r="C740" s="149" t="s">
        <v>79</v>
      </c>
      <c r="D740" s="149"/>
      <c r="E740" s="149"/>
      <c r="F740" s="53" t="s">
        <v>78</v>
      </c>
      <c r="G740" s="57">
        <v>22.71</v>
      </c>
      <c r="H740" s="78">
        <v>1.4375</v>
      </c>
      <c r="I740" s="76">
        <v>97.936875000000001</v>
      </c>
      <c r="J740" s="64"/>
      <c r="K740" s="54"/>
      <c r="L740" s="64"/>
      <c r="M740" s="54"/>
      <c r="N740" s="65"/>
      <c r="R740" s="123"/>
      <c r="S740" s="126"/>
      <c r="T740" s="123"/>
      <c r="U740" s="126"/>
      <c r="AF740" s="38"/>
      <c r="AG740" s="47"/>
      <c r="AK740" s="3" t="s">
        <v>79</v>
      </c>
      <c r="AM740" s="47"/>
      <c r="AP740" s="47"/>
      <c r="AR740" s="47"/>
    </row>
    <row r="741" spans="1:44" customFormat="1" ht="15" x14ac:dyDescent="0.25">
      <c r="A741" s="52"/>
      <c r="B741" s="51"/>
      <c r="C741" s="154" t="s">
        <v>80</v>
      </c>
      <c r="D741" s="154"/>
      <c r="E741" s="154"/>
      <c r="F741" s="67"/>
      <c r="G741" s="68"/>
      <c r="H741" s="68"/>
      <c r="I741" s="68"/>
      <c r="J741" s="69">
        <v>15480</v>
      </c>
      <c r="K741" s="68"/>
      <c r="L741" s="69">
        <v>50492.6</v>
      </c>
      <c r="M741" s="68"/>
      <c r="N741" s="70">
        <v>564914.02</v>
      </c>
      <c r="R741" s="123"/>
      <c r="S741" s="126"/>
      <c r="T741" s="123"/>
      <c r="U741" s="126"/>
      <c r="AF741" s="38"/>
      <c r="AG741" s="47"/>
      <c r="AL741" s="3" t="s">
        <v>80</v>
      </c>
      <c r="AM741" s="47"/>
      <c r="AP741" s="47"/>
      <c r="AR741" s="47"/>
    </row>
    <row r="742" spans="1:44" customFormat="1" ht="15" x14ac:dyDescent="0.25">
      <c r="A742" s="61"/>
      <c r="B742" s="51"/>
      <c r="C742" s="149" t="s">
        <v>81</v>
      </c>
      <c r="D742" s="149"/>
      <c r="E742" s="149"/>
      <c r="F742" s="53"/>
      <c r="G742" s="54"/>
      <c r="H742" s="54"/>
      <c r="I742" s="54"/>
      <c r="J742" s="64"/>
      <c r="K742" s="54"/>
      <c r="L742" s="59">
        <v>3839.52</v>
      </c>
      <c r="M742" s="54"/>
      <c r="N742" s="58">
        <v>171895.31</v>
      </c>
      <c r="R742" s="123"/>
      <c r="S742" s="126"/>
      <c r="T742" s="123"/>
      <c r="U742" s="126"/>
      <c r="AF742" s="38"/>
      <c r="AG742" s="47"/>
      <c r="AK742" s="3" t="s">
        <v>81</v>
      </c>
      <c r="AM742" s="47"/>
      <c r="AP742" s="47"/>
      <c r="AR742" s="47"/>
    </row>
    <row r="743" spans="1:44" customFormat="1" ht="22.5" x14ac:dyDescent="0.25">
      <c r="A743" s="61"/>
      <c r="B743" s="51" t="s">
        <v>177</v>
      </c>
      <c r="C743" s="149" t="s">
        <v>178</v>
      </c>
      <c r="D743" s="149"/>
      <c r="E743" s="149"/>
      <c r="F743" s="53" t="s">
        <v>84</v>
      </c>
      <c r="G743" s="71">
        <v>109</v>
      </c>
      <c r="H743" s="54"/>
      <c r="I743" s="71">
        <v>109</v>
      </c>
      <c r="J743" s="64"/>
      <c r="K743" s="54"/>
      <c r="L743" s="59">
        <v>4185.08</v>
      </c>
      <c r="M743" s="54"/>
      <c r="N743" s="58">
        <v>187365.89</v>
      </c>
      <c r="R743" s="123"/>
      <c r="S743" s="126"/>
      <c r="T743" s="123"/>
      <c r="U743" s="126"/>
      <c r="AF743" s="38"/>
      <c r="AG743" s="47"/>
      <c r="AK743" s="3" t="s">
        <v>178</v>
      </c>
      <c r="AM743" s="47"/>
      <c r="AP743" s="47"/>
      <c r="AR743" s="47"/>
    </row>
    <row r="744" spans="1:44" customFormat="1" ht="45" x14ac:dyDescent="0.25">
      <c r="A744" s="61"/>
      <c r="B744" s="51" t="s">
        <v>179</v>
      </c>
      <c r="C744" s="149" t="s">
        <v>180</v>
      </c>
      <c r="D744" s="149"/>
      <c r="E744" s="149"/>
      <c r="F744" s="53" t="s">
        <v>84</v>
      </c>
      <c r="G744" s="71">
        <v>65</v>
      </c>
      <c r="H744" s="57">
        <v>0.85</v>
      </c>
      <c r="I744" s="57">
        <v>55.25</v>
      </c>
      <c r="J744" s="64"/>
      <c r="K744" s="54"/>
      <c r="L744" s="59">
        <v>2121.33</v>
      </c>
      <c r="M744" s="54"/>
      <c r="N744" s="58">
        <v>94972.160000000003</v>
      </c>
      <c r="R744" s="123"/>
      <c r="S744" s="126"/>
      <c r="T744" s="123"/>
      <c r="U744" s="126"/>
      <c r="AF744" s="38"/>
      <c r="AG744" s="47"/>
      <c r="AK744" s="3" t="s">
        <v>180</v>
      </c>
      <c r="AM744" s="47"/>
      <c r="AP744" s="47"/>
      <c r="AR744" s="47"/>
    </row>
    <row r="745" spans="1:44" customFormat="1" ht="15" x14ac:dyDescent="0.25">
      <c r="A745" s="72"/>
      <c r="B745" s="73"/>
      <c r="C745" s="148" t="s">
        <v>87</v>
      </c>
      <c r="D745" s="148"/>
      <c r="E745" s="148"/>
      <c r="F745" s="41"/>
      <c r="G745" s="42"/>
      <c r="H745" s="42"/>
      <c r="I745" s="42"/>
      <c r="J745" s="45"/>
      <c r="K745" s="42"/>
      <c r="L745" s="74">
        <v>56799.01</v>
      </c>
      <c r="M745" s="68"/>
      <c r="N745" s="75">
        <v>847252.07</v>
      </c>
      <c r="R745" s="123"/>
      <c r="S745" s="126"/>
      <c r="T745" s="123"/>
      <c r="U745" s="126"/>
      <c r="AF745" s="38"/>
      <c r="AG745" s="47"/>
      <c r="AM745" s="47" t="s">
        <v>87</v>
      </c>
      <c r="AP745" s="47"/>
      <c r="AR745" s="47"/>
    </row>
    <row r="746" spans="1:44" customFormat="1" ht="34.5" x14ac:dyDescent="0.25">
      <c r="A746" s="39" t="s">
        <v>433</v>
      </c>
      <c r="B746" s="40" t="s">
        <v>434</v>
      </c>
      <c r="C746" s="148" t="s">
        <v>435</v>
      </c>
      <c r="D746" s="148"/>
      <c r="E746" s="148"/>
      <c r="F746" s="41" t="s">
        <v>111</v>
      </c>
      <c r="G746" s="42">
        <v>-1.2</v>
      </c>
      <c r="H746" s="43">
        <v>1</v>
      </c>
      <c r="I746" s="104">
        <v>-1.2</v>
      </c>
      <c r="J746" s="74">
        <v>2308.0100000000002</v>
      </c>
      <c r="K746" s="42"/>
      <c r="L746" s="74">
        <v>-2769.61</v>
      </c>
      <c r="M746" s="80">
        <v>8.16</v>
      </c>
      <c r="N746" s="75">
        <v>-22600.02</v>
      </c>
      <c r="R746" s="123"/>
      <c r="S746" s="126"/>
      <c r="T746" s="123"/>
      <c r="U746" s="126"/>
      <c r="AF746" s="38"/>
      <c r="AG746" s="47" t="s">
        <v>435</v>
      </c>
      <c r="AM746" s="47"/>
      <c r="AP746" s="47"/>
      <c r="AR746" s="47"/>
    </row>
    <row r="747" spans="1:44" customFormat="1" ht="15" x14ac:dyDescent="0.25">
      <c r="A747" s="72"/>
      <c r="B747" s="73"/>
      <c r="C747" s="149" t="s">
        <v>240</v>
      </c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50"/>
      <c r="R747" s="123"/>
      <c r="S747" s="126"/>
      <c r="T747" s="123"/>
      <c r="U747" s="126"/>
      <c r="AF747" s="38"/>
      <c r="AG747" s="47"/>
      <c r="AM747" s="47"/>
      <c r="AN747" s="3" t="s">
        <v>240</v>
      </c>
      <c r="AP747" s="47"/>
      <c r="AR747" s="47"/>
    </row>
    <row r="748" spans="1:44" customFormat="1" ht="15" x14ac:dyDescent="0.25">
      <c r="A748" s="72"/>
      <c r="B748" s="73"/>
      <c r="C748" s="148" t="s">
        <v>87</v>
      </c>
      <c r="D748" s="148"/>
      <c r="E748" s="148"/>
      <c r="F748" s="41"/>
      <c r="G748" s="42"/>
      <c r="H748" s="42"/>
      <c r="I748" s="42"/>
      <c r="J748" s="45"/>
      <c r="K748" s="42"/>
      <c r="L748" s="74">
        <v>-2769.61</v>
      </c>
      <c r="M748" s="68"/>
      <c r="N748" s="75">
        <v>-22600.02</v>
      </c>
      <c r="R748" s="123"/>
      <c r="S748" s="126"/>
      <c r="T748" s="123"/>
      <c r="U748" s="126"/>
      <c r="AF748" s="38"/>
      <c r="AG748" s="47"/>
      <c r="AM748" s="47" t="s">
        <v>87</v>
      </c>
      <c r="AP748" s="47"/>
      <c r="AR748" s="47"/>
    </row>
    <row r="749" spans="1:44" customFormat="1" ht="15" x14ac:dyDescent="0.25">
      <c r="A749" s="39" t="s">
        <v>436</v>
      </c>
      <c r="B749" s="40" t="s">
        <v>437</v>
      </c>
      <c r="C749" s="148" t="s">
        <v>438</v>
      </c>
      <c r="D749" s="148"/>
      <c r="E749" s="148"/>
      <c r="F749" s="41" t="s">
        <v>176</v>
      </c>
      <c r="G749" s="42">
        <v>-81</v>
      </c>
      <c r="H749" s="43">
        <v>1</v>
      </c>
      <c r="I749" s="43">
        <v>-81</v>
      </c>
      <c r="J749" s="79">
        <v>248.1</v>
      </c>
      <c r="K749" s="42"/>
      <c r="L749" s="74">
        <v>-20096.099999999999</v>
      </c>
      <c r="M749" s="80">
        <v>8.16</v>
      </c>
      <c r="N749" s="75">
        <v>-163984.18</v>
      </c>
      <c r="R749" s="123"/>
      <c r="S749" s="126"/>
      <c r="T749" s="123"/>
      <c r="U749" s="126"/>
      <c r="AF749" s="38"/>
      <c r="AG749" s="47" t="s">
        <v>438</v>
      </c>
      <c r="AM749" s="47"/>
      <c r="AP749" s="47"/>
      <c r="AR749" s="47"/>
    </row>
    <row r="750" spans="1:44" customFormat="1" ht="15" x14ac:dyDescent="0.25">
      <c r="A750" s="72"/>
      <c r="B750" s="73"/>
      <c r="C750" s="149" t="s">
        <v>240</v>
      </c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50"/>
      <c r="R750" s="123"/>
      <c r="S750" s="126"/>
      <c r="T750" s="123"/>
      <c r="U750" s="126"/>
      <c r="AF750" s="38"/>
      <c r="AG750" s="47"/>
      <c r="AM750" s="47"/>
      <c r="AN750" s="3" t="s">
        <v>240</v>
      </c>
      <c r="AP750" s="47"/>
      <c r="AR750" s="47"/>
    </row>
    <row r="751" spans="1:44" customFormat="1" ht="15" x14ac:dyDescent="0.25">
      <c r="A751" s="72"/>
      <c r="B751" s="73"/>
      <c r="C751" s="148" t="s">
        <v>87</v>
      </c>
      <c r="D751" s="148"/>
      <c r="E751" s="148"/>
      <c r="F751" s="41"/>
      <c r="G751" s="42"/>
      <c r="H751" s="42"/>
      <c r="I751" s="42"/>
      <c r="J751" s="45"/>
      <c r="K751" s="42"/>
      <c r="L751" s="74">
        <v>-20096.099999999999</v>
      </c>
      <c r="M751" s="68"/>
      <c r="N751" s="75">
        <v>-163984.18</v>
      </c>
      <c r="R751" s="123"/>
      <c r="S751" s="126"/>
      <c r="T751" s="123"/>
      <c r="U751" s="126"/>
      <c r="AF751" s="38"/>
      <c r="AG751" s="47"/>
      <c r="AM751" s="47" t="s">
        <v>87</v>
      </c>
      <c r="AP751" s="47"/>
      <c r="AR751" s="47"/>
    </row>
    <row r="752" spans="1:44" customFormat="1" ht="23.25" x14ac:dyDescent="0.25">
      <c r="A752" s="39" t="s">
        <v>439</v>
      </c>
      <c r="B752" s="40" t="s">
        <v>440</v>
      </c>
      <c r="C752" s="148" t="s">
        <v>441</v>
      </c>
      <c r="D752" s="148"/>
      <c r="E752" s="148"/>
      <c r="F752" s="41" t="s">
        <v>244</v>
      </c>
      <c r="G752" s="42">
        <v>-0.15</v>
      </c>
      <c r="H752" s="43">
        <v>1</v>
      </c>
      <c r="I752" s="80">
        <v>-0.15</v>
      </c>
      <c r="J752" s="74">
        <v>5470.15</v>
      </c>
      <c r="K752" s="42"/>
      <c r="L752" s="79">
        <v>-820.52</v>
      </c>
      <c r="M752" s="80">
        <v>8.16</v>
      </c>
      <c r="N752" s="75">
        <v>-6695.44</v>
      </c>
      <c r="R752" s="123"/>
      <c r="S752" s="126"/>
      <c r="T752" s="123"/>
      <c r="U752" s="126"/>
      <c r="AF752" s="38"/>
      <c r="AG752" s="47" t="s">
        <v>441</v>
      </c>
      <c r="AM752" s="47"/>
      <c r="AP752" s="47"/>
      <c r="AR752" s="47"/>
    </row>
    <row r="753" spans="1:44" customFormat="1" ht="15" x14ac:dyDescent="0.25">
      <c r="A753" s="72"/>
      <c r="B753" s="73"/>
      <c r="C753" s="149" t="s">
        <v>240</v>
      </c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50"/>
      <c r="R753" s="123"/>
      <c r="S753" s="126"/>
      <c r="T753" s="123"/>
      <c r="U753" s="126"/>
      <c r="AF753" s="38"/>
      <c r="AG753" s="47"/>
      <c r="AM753" s="47"/>
      <c r="AN753" s="3" t="s">
        <v>240</v>
      </c>
      <c r="AP753" s="47"/>
      <c r="AR753" s="47"/>
    </row>
    <row r="754" spans="1:44" customFormat="1" ht="15" x14ac:dyDescent="0.25">
      <c r="A754" s="72"/>
      <c r="B754" s="73"/>
      <c r="C754" s="148" t="s">
        <v>87</v>
      </c>
      <c r="D754" s="148"/>
      <c r="E754" s="148"/>
      <c r="F754" s="41"/>
      <c r="G754" s="42"/>
      <c r="H754" s="42"/>
      <c r="I754" s="42"/>
      <c r="J754" s="45"/>
      <c r="K754" s="42"/>
      <c r="L754" s="79">
        <v>-820.52</v>
      </c>
      <c r="M754" s="68"/>
      <c r="N754" s="75">
        <v>-6695.44</v>
      </c>
      <c r="R754" s="123"/>
      <c r="S754" s="126"/>
      <c r="T754" s="123"/>
      <c r="U754" s="126"/>
      <c r="AF754" s="38"/>
      <c r="AG754" s="47"/>
      <c r="AM754" s="47" t="s">
        <v>87</v>
      </c>
      <c r="AP754" s="47"/>
      <c r="AR754" s="47"/>
    </row>
    <row r="755" spans="1:44" customFormat="1" ht="34.5" x14ac:dyDescent="0.25">
      <c r="A755" s="39" t="s">
        <v>442</v>
      </c>
      <c r="B755" s="40" t="s">
        <v>360</v>
      </c>
      <c r="C755" s="148" t="s">
        <v>361</v>
      </c>
      <c r="D755" s="148"/>
      <c r="E755" s="148"/>
      <c r="F755" s="41" t="s">
        <v>244</v>
      </c>
      <c r="G755" s="42">
        <v>-0.03</v>
      </c>
      <c r="H755" s="43">
        <v>1</v>
      </c>
      <c r="I755" s="80">
        <v>-0.03</v>
      </c>
      <c r="J755" s="74">
        <v>10883</v>
      </c>
      <c r="K755" s="42"/>
      <c r="L755" s="79">
        <v>-326.49</v>
      </c>
      <c r="M755" s="80">
        <v>8.16</v>
      </c>
      <c r="N755" s="75">
        <v>-2664.16</v>
      </c>
      <c r="R755" s="123"/>
      <c r="S755" s="126"/>
      <c r="T755" s="123"/>
      <c r="U755" s="126"/>
      <c r="AF755" s="38"/>
      <c r="AG755" s="47" t="s">
        <v>361</v>
      </c>
      <c r="AM755" s="47"/>
      <c r="AP755" s="47"/>
      <c r="AR755" s="47"/>
    </row>
    <row r="756" spans="1:44" customFormat="1" ht="15" x14ac:dyDescent="0.25">
      <c r="A756" s="72"/>
      <c r="B756" s="73"/>
      <c r="C756" s="149" t="s">
        <v>240</v>
      </c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50"/>
      <c r="R756" s="123"/>
      <c r="S756" s="126"/>
      <c r="T756" s="123"/>
      <c r="U756" s="126"/>
      <c r="AF756" s="38"/>
      <c r="AG756" s="47"/>
      <c r="AM756" s="47"/>
      <c r="AN756" s="3" t="s">
        <v>240</v>
      </c>
      <c r="AP756" s="47"/>
      <c r="AR756" s="47"/>
    </row>
    <row r="757" spans="1:44" customFormat="1" ht="15" x14ac:dyDescent="0.25">
      <c r="A757" s="72"/>
      <c r="B757" s="73"/>
      <c r="C757" s="148" t="s">
        <v>87</v>
      </c>
      <c r="D757" s="148"/>
      <c r="E757" s="148"/>
      <c r="F757" s="41"/>
      <c r="G757" s="42"/>
      <c r="H757" s="42"/>
      <c r="I757" s="42"/>
      <c r="J757" s="45"/>
      <c r="K757" s="42"/>
      <c r="L757" s="79">
        <v>-326.49</v>
      </c>
      <c r="M757" s="68"/>
      <c r="N757" s="75">
        <v>-2664.16</v>
      </c>
      <c r="R757" s="123"/>
      <c r="S757" s="126"/>
      <c r="T757" s="123"/>
      <c r="U757" s="126"/>
      <c r="AF757" s="38"/>
      <c r="AG757" s="47"/>
      <c r="AM757" s="47" t="s">
        <v>87</v>
      </c>
      <c r="AP757" s="47"/>
      <c r="AR757" s="47"/>
    </row>
    <row r="758" spans="1:44" customFormat="1" ht="15" x14ac:dyDescent="0.25">
      <c r="A758" s="39" t="s">
        <v>443</v>
      </c>
      <c r="B758" s="40" t="s">
        <v>330</v>
      </c>
      <c r="C758" s="148" t="s">
        <v>331</v>
      </c>
      <c r="D758" s="148"/>
      <c r="E758" s="148"/>
      <c r="F758" s="41" t="s">
        <v>244</v>
      </c>
      <c r="G758" s="42">
        <v>-0.24</v>
      </c>
      <c r="H758" s="43">
        <v>1</v>
      </c>
      <c r="I758" s="80">
        <v>-0.24</v>
      </c>
      <c r="J758" s="74">
        <v>3700</v>
      </c>
      <c r="K758" s="42"/>
      <c r="L758" s="79">
        <v>-888</v>
      </c>
      <c r="M758" s="80">
        <v>8.16</v>
      </c>
      <c r="N758" s="75">
        <v>-7246.08</v>
      </c>
      <c r="R758" s="123"/>
      <c r="S758" s="126"/>
      <c r="T758" s="123"/>
      <c r="U758" s="126"/>
      <c r="AF758" s="38"/>
      <c r="AG758" s="47" t="s">
        <v>331</v>
      </c>
      <c r="AM758" s="47"/>
      <c r="AP758" s="47"/>
      <c r="AR758" s="47"/>
    </row>
    <row r="759" spans="1:44" customFormat="1" ht="15" x14ac:dyDescent="0.25">
      <c r="A759" s="72"/>
      <c r="B759" s="73"/>
      <c r="C759" s="149" t="s">
        <v>240</v>
      </c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50"/>
      <c r="R759" s="123"/>
      <c r="S759" s="126"/>
      <c r="T759" s="123"/>
      <c r="U759" s="126"/>
      <c r="AF759" s="38"/>
      <c r="AG759" s="47"/>
      <c r="AM759" s="47"/>
      <c r="AN759" s="3" t="s">
        <v>240</v>
      </c>
      <c r="AP759" s="47"/>
      <c r="AR759" s="47"/>
    </row>
    <row r="760" spans="1:44" customFormat="1" ht="15" x14ac:dyDescent="0.25">
      <c r="A760" s="72"/>
      <c r="B760" s="73"/>
      <c r="C760" s="148" t="s">
        <v>87</v>
      </c>
      <c r="D760" s="148"/>
      <c r="E760" s="148"/>
      <c r="F760" s="41"/>
      <c r="G760" s="42"/>
      <c r="H760" s="42"/>
      <c r="I760" s="42"/>
      <c r="J760" s="45"/>
      <c r="K760" s="42"/>
      <c r="L760" s="79">
        <v>-888</v>
      </c>
      <c r="M760" s="68"/>
      <c r="N760" s="75">
        <v>-7246.08</v>
      </c>
      <c r="R760" s="123"/>
      <c r="S760" s="126"/>
      <c r="T760" s="123"/>
      <c r="U760" s="126"/>
      <c r="AF760" s="38"/>
      <c r="AG760" s="47"/>
      <c r="AM760" s="47" t="s">
        <v>87</v>
      </c>
      <c r="AP760" s="47"/>
      <c r="AR760" s="47"/>
    </row>
    <row r="761" spans="1:44" customFormat="1" ht="23.25" x14ac:dyDescent="0.25">
      <c r="A761" s="39" t="s">
        <v>444</v>
      </c>
      <c r="B761" s="40" t="s">
        <v>445</v>
      </c>
      <c r="C761" s="148" t="s">
        <v>446</v>
      </c>
      <c r="D761" s="148"/>
      <c r="E761" s="148"/>
      <c r="F761" s="41" t="s">
        <v>244</v>
      </c>
      <c r="G761" s="42">
        <v>-0.51</v>
      </c>
      <c r="H761" s="43">
        <v>1</v>
      </c>
      <c r="I761" s="80">
        <v>-0.51</v>
      </c>
      <c r="J761" s="74">
        <v>4600</v>
      </c>
      <c r="K761" s="42"/>
      <c r="L761" s="74">
        <v>-2346</v>
      </c>
      <c r="M761" s="80">
        <v>8.16</v>
      </c>
      <c r="N761" s="75">
        <v>-19143.36</v>
      </c>
      <c r="R761" s="123"/>
      <c r="S761" s="126"/>
      <c r="T761" s="123"/>
      <c r="U761" s="126"/>
      <c r="AF761" s="38"/>
      <c r="AG761" s="47" t="s">
        <v>446</v>
      </c>
      <c r="AM761" s="47"/>
      <c r="AP761" s="47"/>
      <c r="AR761" s="47"/>
    </row>
    <row r="762" spans="1:44" customFormat="1" ht="15" x14ac:dyDescent="0.25">
      <c r="A762" s="72"/>
      <c r="B762" s="73"/>
      <c r="C762" s="149" t="s">
        <v>240</v>
      </c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50"/>
      <c r="R762" s="123"/>
      <c r="S762" s="126"/>
      <c r="T762" s="123"/>
      <c r="U762" s="126"/>
      <c r="AF762" s="38"/>
      <c r="AG762" s="47"/>
      <c r="AM762" s="47"/>
      <c r="AN762" s="3" t="s">
        <v>240</v>
      </c>
      <c r="AP762" s="47"/>
      <c r="AR762" s="47"/>
    </row>
    <row r="763" spans="1:44" customFormat="1" ht="15" x14ac:dyDescent="0.25">
      <c r="A763" s="72"/>
      <c r="B763" s="73"/>
      <c r="C763" s="148" t="s">
        <v>87</v>
      </c>
      <c r="D763" s="148"/>
      <c r="E763" s="148"/>
      <c r="F763" s="41"/>
      <c r="G763" s="42"/>
      <c r="H763" s="42"/>
      <c r="I763" s="42"/>
      <c r="J763" s="45"/>
      <c r="K763" s="42"/>
      <c r="L763" s="74">
        <v>-2346</v>
      </c>
      <c r="M763" s="68"/>
      <c r="N763" s="75">
        <v>-19143.36</v>
      </c>
      <c r="R763" s="123"/>
      <c r="S763" s="126"/>
      <c r="T763" s="123"/>
      <c r="U763" s="126"/>
      <c r="AF763" s="38"/>
      <c r="AG763" s="47"/>
      <c r="AM763" s="47" t="s">
        <v>87</v>
      </c>
      <c r="AP763" s="47"/>
      <c r="AR763" s="47"/>
    </row>
    <row r="764" spans="1:44" customFormat="1" ht="15" x14ac:dyDescent="0.25">
      <c r="A764" s="39" t="s">
        <v>447</v>
      </c>
      <c r="B764" s="40" t="s">
        <v>428</v>
      </c>
      <c r="C764" s="148" t="s">
        <v>429</v>
      </c>
      <c r="D764" s="148"/>
      <c r="E764" s="148"/>
      <c r="F764" s="41" t="s">
        <v>244</v>
      </c>
      <c r="G764" s="42">
        <v>-5.82</v>
      </c>
      <c r="H764" s="43">
        <v>1</v>
      </c>
      <c r="I764" s="80">
        <v>-5.82</v>
      </c>
      <c r="J764" s="74">
        <v>1448.8</v>
      </c>
      <c r="K764" s="42"/>
      <c r="L764" s="74">
        <v>-8432.02</v>
      </c>
      <c r="M764" s="80">
        <v>8.16</v>
      </c>
      <c r="N764" s="75">
        <v>-68805.279999999999</v>
      </c>
      <c r="R764" s="123"/>
      <c r="S764" s="126"/>
      <c r="T764" s="123"/>
      <c r="U764" s="126"/>
      <c r="AF764" s="38"/>
      <c r="AG764" s="47" t="s">
        <v>429</v>
      </c>
      <c r="AM764" s="47"/>
      <c r="AP764" s="47"/>
      <c r="AR764" s="47"/>
    </row>
    <row r="765" spans="1:44" customFormat="1" ht="15" x14ac:dyDescent="0.25">
      <c r="A765" s="72"/>
      <c r="B765" s="73"/>
      <c r="C765" s="149" t="s">
        <v>240</v>
      </c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50"/>
      <c r="R765" s="123"/>
      <c r="S765" s="126"/>
      <c r="T765" s="123"/>
      <c r="U765" s="126"/>
      <c r="AF765" s="38"/>
      <c r="AG765" s="47"/>
      <c r="AM765" s="47"/>
      <c r="AN765" s="3" t="s">
        <v>240</v>
      </c>
      <c r="AP765" s="47"/>
      <c r="AR765" s="47"/>
    </row>
    <row r="766" spans="1:44" customFormat="1" ht="15" x14ac:dyDescent="0.25">
      <c r="A766" s="72"/>
      <c r="B766" s="73"/>
      <c r="C766" s="148" t="s">
        <v>87</v>
      </c>
      <c r="D766" s="148"/>
      <c r="E766" s="148"/>
      <c r="F766" s="41"/>
      <c r="G766" s="42"/>
      <c r="H766" s="42"/>
      <c r="I766" s="42"/>
      <c r="J766" s="45"/>
      <c r="K766" s="42"/>
      <c r="L766" s="74">
        <v>-8432.02</v>
      </c>
      <c r="M766" s="68"/>
      <c r="N766" s="75">
        <v>-68805.279999999999</v>
      </c>
      <c r="R766" s="123"/>
      <c r="S766" s="126"/>
      <c r="T766" s="123"/>
      <c r="U766" s="126"/>
      <c r="AF766" s="38"/>
      <c r="AG766" s="47"/>
      <c r="AM766" s="47" t="s">
        <v>87</v>
      </c>
      <c r="AP766" s="47"/>
      <c r="AR766" s="47"/>
    </row>
    <row r="767" spans="1:44" customFormat="1" ht="23.25" x14ac:dyDescent="0.25">
      <c r="A767" s="39" t="s">
        <v>448</v>
      </c>
      <c r="B767" s="40" t="s">
        <v>138</v>
      </c>
      <c r="C767" s="148" t="s">
        <v>148</v>
      </c>
      <c r="D767" s="148"/>
      <c r="E767" s="148"/>
      <c r="F767" s="41" t="s">
        <v>111</v>
      </c>
      <c r="G767" s="42">
        <v>60</v>
      </c>
      <c r="H767" s="43">
        <v>1</v>
      </c>
      <c r="I767" s="43">
        <v>60</v>
      </c>
      <c r="J767" s="79">
        <v>493.16</v>
      </c>
      <c r="K767" s="44">
        <v>1.012</v>
      </c>
      <c r="L767" s="74">
        <v>29944.68</v>
      </c>
      <c r="M767" s="80">
        <v>8.16</v>
      </c>
      <c r="N767" s="75">
        <v>244348.59</v>
      </c>
      <c r="R767" s="123"/>
      <c r="S767" s="126"/>
      <c r="T767" s="123"/>
      <c r="U767" s="126"/>
      <c r="AF767" s="38"/>
      <c r="AG767" s="47" t="s">
        <v>148</v>
      </c>
      <c r="AM767" s="47"/>
      <c r="AP767" s="47"/>
      <c r="AR767" s="47"/>
    </row>
    <row r="768" spans="1:44" customFormat="1" ht="15" x14ac:dyDescent="0.25">
      <c r="A768" s="72"/>
      <c r="B768" s="73"/>
      <c r="C768" s="149" t="s">
        <v>112</v>
      </c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50"/>
      <c r="R768" s="123"/>
      <c r="S768" s="126"/>
      <c r="T768" s="123"/>
      <c r="U768" s="126"/>
      <c r="AF768" s="38"/>
      <c r="AG768" s="47"/>
      <c r="AM768" s="47"/>
      <c r="AN768" s="3" t="s">
        <v>112</v>
      </c>
      <c r="AP768" s="47"/>
      <c r="AR768" s="47"/>
    </row>
    <row r="769" spans="1:44" customFormat="1" ht="15" x14ac:dyDescent="0.25">
      <c r="A769" s="48"/>
      <c r="B769" s="49"/>
      <c r="C769" s="149" t="s">
        <v>150</v>
      </c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50"/>
      <c r="R769" s="123"/>
      <c r="S769" s="126"/>
      <c r="T769" s="123"/>
      <c r="U769" s="126"/>
      <c r="AF769" s="38"/>
      <c r="AG769" s="47"/>
      <c r="AM769" s="47"/>
      <c r="AO769" s="3" t="s">
        <v>150</v>
      </c>
      <c r="AP769" s="47"/>
      <c r="AR769" s="47"/>
    </row>
    <row r="770" spans="1:44" customFormat="1" ht="15" x14ac:dyDescent="0.25">
      <c r="A770" s="50"/>
      <c r="B770" s="51"/>
      <c r="C770" s="155" t="s">
        <v>142</v>
      </c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6"/>
      <c r="R770" s="123"/>
      <c r="S770" s="126"/>
      <c r="T770" s="123"/>
      <c r="U770" s="126"/>
      <c r="AF770" s="38"/>
      <c r="AG770" s="47"/>
      <c r="AI770" s="3" t="s">
        <v>142</v>
      </c>
      <c r="AM770" s="47"/>
      <c r="AP770" s="47"/>
      <c r="AR770" s="47"/>
    </row>
    <row r="771" spans="1:44" customFormat="1" ht="15" x14ac:dyDescent="0.25">
      <c r="A771" s="72"/>
      <c r="B771" s="73"/>
      <c r="C771" s="148" t="s">
        <v>87</v>
      </c>
      <c r="D771" s="148"/>
      <c r="E771" s="148"/>
      <c r="F771" s="41"/>
      <c r="G771" s="42"/>
      <c r="H771" s="42"/>
      <c r="I771" s="42"/>
      <c r="J771" s="45"/>
      <c r="K771" s="42"/>
      <c r="L771" s="74">
        <v>29944.68</v>
      </c>
      <c r="M771" s="68"/>
      <c r="N771" s="75">
        <v>244348.59</v>
      </c>
      <c r="R771" s="123"/>
      <c r="S771" s="126"/>
      <c r="T771" s="123"/>
      <c r="U771" s="126"/>
      <c r="AF771" s="38"/>
      <c r="AG771" s="47"/>
      <c r="AM771" s="47" t="s">
        <v>87</v>
      </c>
      <c r="AP771" s="47"/>
      <c r="AR771" s="47"/>
    </row>
    <row r="772" spans="1:44" customFormat="1" ht="34.5" x14ac:dyDescent="0.25">
      <c r="A772" s="39" t="s">
        <v>449</v>
      </c>
      <c r="B772" s="40" t="s">
        <v>380</v>
      </c>
      <c r="C772" s="148" t="s">
        <v>450</v>
      </c>
      <c r="D772" s="148"/>
      <c r="E772" s="148"/>
      <c r="F772" s="41" t="s">
        <v>184</v>
      </c>
      <c r="G772" s="42">
        <v>3</v>
      </c>
      <c r="H772" s="43">
        <v>1</v>
      </c>
      <c r="I772" s="43">
        <v>3</v>
      </c>
      <c r="J772" s="74">
        <v>35559.64</v>
      </c>
      <c r="K772" s="44">
        <v>1.012</v>
      </c>
      <c r="L772" s="74">
        <v>107959.07</v>
      </c>
      <c r="M772" s="80">
        <v>8.16</v>
      </c>
      <c r="N772" s="75">
        <v>880946.01</v>
      </c>
      <c r="R772" s="123"/>
      <c r="S772" s="126"/>
      <c r="T772" s="123"/>
      <c r="U772" s="126"/>
      <c r="AF772" s="38"/>
      <c r="AG772" s="47" t="s">
        <v>450</v>
      </c>
      <c r="AM772" s="47"/>
      <c r="AP772" s="47"/>
      <c r="AR772" s="47"/>
    </row>
    <row r="773" spans="1:44" customFormat="1" ht="15" x14ac:dyDescent="0.25">
      <c r="A773" s="72"/>
      <c r="B773" s="73"/>
      <c r="C773" s="149" t="s">
        <v>112</v>
      </c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50"/>
      <c r="R773" s="123"/>
      <c r="S773" s="126"/>
      <c r="T773" s="123"/>
      <c r="U773" s="126"/>
      <c r="AF773" s="38"/>
      <c r="AG773" s="47"/>
      <c r="AM773" s="47"/>
      <c r="AN773" s="3" t="s">
        <v>112</v>
      </c>
      <c r="AP773" s="47"/>
      <c r="AR773" s="47"/>
    </row>
    <row r="774" spans="1:44" customFormat="1" ht="15" x14ac:dyDescent="0.25">
      <c r="A774" s="48"/>
      <c r="B774" s="49"/>
      <c r="C774" s="149" t="s">
        <v>423</v>
      </c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50"/>
      <c r="R774" s="123"/>
      <c r="S774" s="126"/>
      <c r="T774" s="123"/>
      <c r="U774" s="126"/>
      <c r="AF774" s="38"/>
      <c r="AG774" s="47"/>
      <c r="AM774" s="47"/>
      <c r="AO774" s="3" t="s">
        <v>423</v>
      </c>
      <c r="AP774" s="47"/>
      <c r="AR774" s="47"/>
    </row>
    <row r="775" spans="1:44" customFormat="1" ht="15" x14ac:dyDescent="0.25">
      <c r="A775" s="50"/>
      <c r="B775" s="51"/>
      <c r="C775" s="155" t="s">
        <v>142</v>
      </c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6"/>
      <c r="R775" s="123"/>
      <c r="S775" s="126"/>
      <c r="T775" s="123"/>
      <c r="U775" s="126"/>
      <c r="AF775" s="38"/>
      <c r="AG775" s="47"/>
      <c r="AI775" s="3" t="s">
        <v>142</v>
      </c>
      <c r="AM775" s="47"/>
      <c r="AP775" s="47"/>
      <c r="AR775" s="47"/>
    </row>
    <row r="776" spans="1:44" customFormat="1" ht="15" x14ac:dyDescent="0.25">
      <c r="A776" s="72"/>
      <c r="B776" s="73"/>
      <c r="C776" s="148" t="s">
        <v>87</v>
      </c>
      <c r="D776" s="148"/>
      <c r="E776" s="148"/>
      <c r="F776" s="41"/>
      <c r="G776" s="42"/>
      <c r="H776" s="42"/>
      <c r="I776" s="42"/>
      <c r="J776" s="45"/>
      <c r="K776" s="42"/>
      <c r="L776" s="74">
        <v>107959.07</v>
      </c>
      <c r="M776" s="68"/>
      <c r="N776" s="75">
        <v>880946.01</v>
      </c>
      <c r="R776" s="123"/>
      <c r="S776" s="126"/>
      <c r="T776" s="127">
        <v>1</v>
      </c>
      <c r="U776" s="126">
        <f>N776*T776</f>
        <v>880946.01</v>
      </c>
      <c r="AF776" s="38"/>
      <c r="AG776" s="47"/>
      <c r="AM776" s="47" t="s">
        <v>87</v>
      </c>
      <c r="AP776" s="47"/>
      <c r="AR776" s="47"/>
    </row>
    <row r="777" spans="1:44" customFormat="1" ht="34.5" x14ac:dyDescent="0.25">
      <c r="A777" s="39" t="s">
        <v>451</v>
      </c>
      <c r="B777" s="40" t="s">
        <v>452</v>
      </c>
      <c r="C777" s="148" t="s">
        <v>453</v>
      </c>
      <c r="D777" s="148"/>
      <c r="E777" s="148"/>
      <c r="F777" s="41" t="s">
        <v>188</v>
      </c>
      <c r="G777" s="42">
        <v>2.8000000000000001E-2</v>
      </c>
      <c r="H777" s="43">
        <v>1</v>
      </c>
      <c r="I777" s="44">
        <v>2.8000000000000001E-2</v>
      </c>
      <c r="J777" s="45"/>
      <c r="K777" s="42"/>
      <c r="L777" s="45"/>
      <c r="M777" s="42"/>
      <c r="N777" s="46"/>
      <c r="R777" s="123"/>
      <c r="S777" s="126"/>
      <c r="T777" s="123"/>
      <c r="U777" s="126"/>
      <c r="AF777" s="38"/>
      <c r="AG777" s="47" t="s">
        <v>453</v>
      </c>
      <c r="AM777" s="47"/>
      <c r="AP777" s="47"/>
      <c r="AR777" s="47"/>
    </row>
    <row r="778" spans="1:44" customFormat="1" ht="15" x14ac:dyDescent="0.25">
      <c r="A778" s="48"/>
      <c r="B778" s="49"/>
      <c r="C778" s="149" t="s">
        <v>454</v>
      </c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50"/>
      <c r="R778" s="123"/>
      <c r="S778" s="126"/>
      <c r="T778" s="123"/>
      <c r="U778" s="126"/>
      <c r="AF778" s="38"/>
      <c r="AG778" s="47"/>
      <c r="AH778" s="3" t="s">
        <v>454</v>
      </c>
      <c r="AM778" s="47"/>
      <c r="AP778" s="47"/>
      <c r="AR778" s="47"/>
    </row>
    <row r="779" spans="1:44" customFormat="1" ht="23.25" x14ac:dyDescent="0.25">
      <c r="A779" s="50"/>
      <c r="B779" s="51" t="s">
        <v>65</v>
      </c>
      <c r="C779" s="155" t="s">
        <v>66</v>
      </c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6"/>
      <c r="R779" s="123"/>
      <c r="S779" s="126"/>
      <c r="T779" s="123"/>
      <c r="U779" s="126"/>
      <c r="AF779" s="38"/>
      <c r="AG779" s="47"/>
      <c r="AI779" s="3" t="s">
        <v>66</v>
      </c>
      <c r="AM779" s="47"/>
      <c r="AP779" s="47"/>
      <c r="AR779" s="47"/>
    </row>
    <row r="780" spans="1:44" customFormat="1" ht="68.25" x14ac:dyDescent="0.25">
      <c r="A780" s="50"/>
      <c r="B780" s="51" t="s">
        <v>67</v>
      </c>
      <c r="C780" s="155" t="s">
        <v>68</v>
      </c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6"/>
      <c r="R780" s="123"/>
      <c r="S780" s="126"/>
      <c r="T780" s="123"/>
      <c r="U780" s="126"/>
      <c r="AF780" s="38"/>
      <c r="AG780" s="47"/>
      <c r="AI780" s="3" t="s">
        <v>68</v>
      </c>
      <c r="AM780" s="47"/>
      <c r="AP780" s="47"/>
      <c r="AR780" s="47"/>
    </row>
    <row r="781" spans="1:44" customFormat="1" ht="15" x14ac:dyDescent="0.25">
      <c r="A781" s="52"/>
      <c r="B781" s="51" t="s">
        <v>69</v>
      </c>
      <c r="C781" s="149" t="s">
        <v>70</v>
      </c>
      <c r="D781" s="149"/>
      <c r="E781" s="149"/>
      <c r="F781" s="53"/>
      <c r="G781" s="54"/>
      <c r="H781" s="54"/>
      <c r="I781" s="54"/>
      <c r="J781" s="59">
        <v>1575.16</v>
      </c>
      <c r="K781" s="78">
        <v>1.3225</v>
      </c>
      <c r="L781" s="55">
        <v>58.33</v>
      </c>
      <c r="M781" s="57">
        <v>44.77</v>
      </c>
      <c r="N781" s="58">
        <v>2611.4299999999998</v>
      </c>
      <c r="R781" s="123"/>
      <c r="S781" s="126"/>
      <c r="T781" s="123"/>
      <c r="U781" s="126"/>
      <c r="AF781" s="38"/>
      <c r="AG781" s="47"/>
      <c r="AJ781" s="3" t="s">
        <v>70</v>
      </c>
      <c r="AM781" s="47"/>
      <c r="AP781" s="47"/>
      <c r="AR781" s="47"/>
    </row>
    <row r="782" spans="1:44" customFormat="1" ht="15" x14ac:dyDescent="0.25">
      <c r="A782" s="52"/>
      <c r="B782" s="51" t="s">
        <v>71</v>
      </c>
      <c r="C782" s="149" t="s">
        <v>72</v>
      </c>
      <c r="D782" s="149"/>
      <c r="E782" s="149"/>
      <c r="F782" s="53"/>
      <c r="G782" s="54"/>
      <c r="H782" s="54"/>
      <c r="I782" s="54"/>
      <c r="J782" s="59">
        <v>9688.57</v>
      </c>
      <c r="K782" s="78">
        <v>1.4375</v>
      </c>
      <c r="L782" s="55">
        <v>389.96</v>
      </c>
      <c r="M782" s="57">
        <v>13.24</v>
      </c>
      <c r="N782" s="58">
        <v>5163.07</v>
      </c>
      <c r="R782" s="123"/>
      <c r="S782" s="126"/>
      <c r="T782" s="123"/>
      <c r="U782" s="126"/>
      <c r="AF782" s="38"/>
      <c r="AG782" s="47"/>
      <c r="AJ782" s="3" t="s">
        <v>72</v>
      </c>
      <c r="AM782" s="47"/>
      <c r="AP782" s="47"/>
      <c r="AR782" s="47"/>
    </row>
    <row r="783" spans="1:44" customFormat="1" ht="15" x14ac:dyDescent="0.25">
      <c r="A783" s="52"/>
      <c r="B783" s="51" t="s">
        <v>73</v>
      </c>
      <c r="C783" s="149" t="s">
        <v>74</v>
      </c>
      <c r="D783" s="149"/>
      <c r="E783" s="149"/>
      <c r="F783" s="53"/>
      <c r="G783" s="54"/>
      <c r="H783" s="54"/>
      <c r="I783" s="54"/>
      <c r="J783" s="55">
        <v>545.44000000000005</v>
      </c>
      <c r="K783" s="78">
        <v>1.4375</v>
      </c>
      <c r="L783" s="55">
        <v>21.95</v>
      </c>
      <c r="M783" s="57">
        <v>44.77</v>
      </c>
      <c r="N783" s="60">
        <v>982.7</v>
      </c>
      <c r="R783" s="123"/>
      <c r="S783" s="126"/>
      <c r="T783" s="123"/>
      <c r="U783" s="126"/>
      <c r="AF783" s="38"/>
      <c r="AG783" s="47"/>
      <c r="AJ783" s="3" t="s">
        <v>74</v>
      </c>
      <c r="AM783" s="47"/>
      <c r="AP783" s="47"/>
      <c r="AR783" s="47"/>
    </row>
    <row r="784" spans="1:44" customFormat="1" ht="15" x14ac:dyDescent="0.25">
      <c r="A784" s="61"/>
      <c r="B784" s="51"/>
      <c r="C784" s="149" t="s">
        <v>77</v>
      </c>
      <c r="D784" s="149"/>
      <c r="E784" s="149"/>
      <c r="F784" s="53" t="s">
        <v>78</v>
      </c>
      <c r="G784" s="57">
        <v>189.55</v>
      </c>
      <c r="H784" s="78">
        <v>1.3225</v>
      </c>
      <c r="I784" s="63">
        <v>7.0190365000000003</v>
      </c>
      <c r="J784" s="64"/>
      <c r="K784" s="54"/>
      <c r="L784" s="64"/>
      <c r="M784" s="54"/>
      <c r="N784" s="65"/>
      <c r="R784" s="123"/>
      <c r="S784" s="126"/>
      <c r="T784" s="123"/>
      <c r="U784" s="126"/>
      <c r="AF784" s="38"/>
      <c r="AG784" s="47"/>
      <c r="AK784" s="3" t="s">
        <v>77</v>
      </c>
      <c r="AM784" s="47"/>
      <c r="AP784" s="47"/>
      <c r="AR784" s="47"/>
    </row>
    <row r="785" spans="1:45" customFormat="1" ht="15" x14ac:dyDescent="0.25">
      <c r="A785" s="61"/>
      <c r="B785" s="51"/>
      <c r="C785" s="149" t="s">
        <v>79</v>
      </c>
      <c r="D785" s="149"/>
      <c r="E785" s="149"/>
      <c r="F785" s="53" t="s">
        <v>78</v>
      </c>
      <c r="G785" s="57">
        <v>38.450000000000003</v>
      </c>
      <c r="H785" s="78">
        <v>1.4375</v>
      </c>
      <c r="I785" s="63">
        <v>1.5476125000000001</v>
      </c>
      <c r="J785" s="64"/>
      <c r="K785" s="54"/>
      <c r="L785" s="64"/>
      <c r="M785" s="54"/>
      <c r="N785" s="65"/>
      <c r="R785" s="123"/>
      <c r="S785" s="126"/>
      <c r="T785" s="123"/>
      <c r="U785" s="126"/>
      <c r="AF785" s="38"/>
      <c r="AG785" s="47"/>
      <c r="AK785" s="3" t="s">
        <v>79</v>
      </c>
      <c r="AM785" s="47"/>
      <c r="AP785" s="47"/>
      <c r="AR785" s="47"/>
    </row>
    <row r="786" spans="1:45" customFormat="1" ht="15" x14ac:dyDescent="0.25">
      <c r="A786" s="52"/>
      <c r="B786" s="51"/>
      <c r="C786" s="154" t="s">
        <v>80</v>
      </c>
      <c r="D786" s="154"/>
      <c r="E786" s="154"/>
      <c r="F786" s="67"/>
      <c r="G786" s="68"/>
      <c r="H786" s="68"/>
      <c r="I786" s="68"/>
      <c r="J786" s="69">
        <v>11263.73</v>
      </c>
      <c r="K786" s="68"/>
      <c r="L786" s="77">
        <v>448.29</v>
      </c>
      <c r="M786" s="68"/>
      <c r="N786" s="70">
        <v>7774.5</v>
      </c>
      <c r="R786" s="123"/>
      <c r="S786" s="126"/>
      <c r="T786" s="123"/>
      <c r="U786" s="126"/>
      <c r="AF786" s="38"/>
      <c r="AG786" s="47"/>
      <c r="AL786" s="3" t="s">
        <v>80</v>
      </c>
      <c r="AM786" s="47"/>
      <c r="AP786" s="47"/>
      <c r="AR786" s="47"/>
    </row>
    <row r="787" spans="1:45" customFormat="1" ht="15" x14ac:dyDescent="0.25">
      <c r="A787" s="61"/>
      <c r="B787" s="51"/>
      <c r="C787" s="149" t="s">
        <v>81</v>
      </c>
      <c r="D787" s="149"/>
      <c r="E787" s="149"/>
      <c r="F787" s="53"/>
      <c r="G787" s="54"/>
      <c r="H787" s="54"/>
      <c r="I787" s="54"/>
      <c r="J787" s="64"/>
      <c r="K787" s="54"/>
      <c r="L787" s="55">
        <v>80.28</v>
      </c>
      <c r="M787" s="54"/>
      <c r="N787" s="58">
        <v>3594.13</v>
      </c>
      <c r="R787" s="123"/>
      <c r="S787" s="126"/>
      <c r="T787" s="123"/>
      <c r="U787" s="126"/>
      <c r="AF787" s="38"/>
      <c r="AG787" s="47"/>
      <c r="AK787" s="3" t="s">
        <v>81</v>
      </c>
      <c r="AM787" s="47"/>
      <c r="AP787" s="47"/>
      <c r="AR787" s="47"/>
    </row>
    <row r="788" spans="1:45" customFormat="1" ht="22.5" x14ac:dyDescent="0.25">
      <c r="A788" s="61"/>
      <c r="B788" s="51" t="s">
        <v>177</v>
      </c>
      <c r="C788" s="149" t="s">
        <v>178</v>
      </c>
      <c r="D788" s="149"/>
      <c r="E788" s="149"/>
      <c r="F788" s="53" t="s">
        <v>84</v>
      </c>
      <c r="G788" s="71">
        <v>109</v>
      </c>
      <c r="H788" s="54"/>
      <c r="I788" s="71">
        <v>109</v>
      </c>
      <c r="J788" s="64"/>
      <c r="K788" s="54"/>
      <c r="L788" s="55">
        <v>87.51</v>
      </c>
      <c r="M788" s="54"/>
      <c r="N788" s="58">
        <v>3917.6</v>
      </c>
      <c r="R788" s="123"/>
      <c r="S788" s="126"/>
      <c r="T788" s="123"/>
      <c r="U788" s="126"/>
      <c r="AF788" s="38"/>
      <c r="AG788" s="47"/>
      <c r="AK788" s="3" t="s">
        <v>178</v>
      </c>
      <c r="AM788" s="47"/>
      <c r="AP788" s="47"/>
      <c r="AR788" s="47"/>
    </row>
    <row r="789" spans="1:45" customFormat="1" ht="45" x14ac:dyDescent="0.25">
      <c r="A789" s="61"/>
      <c r="B789" s="51" t="s">
        <v>179</v>
      </c>
      <c r="C789" s="149" t="s">
        <v>180</v>
      </c>
      <c r="D789" s="149"/>
      <c r="E789" s="149"/>
      <c r="F789" s="53" t="s">
        <v>84</v>
      </c>
      <c r="G789" s="71">
        <v>65</v>
      </c>
      <c r="H789" s="57">
        <v>0.85</v>
      </c>
      <c r="I789" s="57">
        <v>55.25</v>
      </c>
      <c r="J789" s="64"/>
      <c r="K789" s="54"/>
      <c r="L789" s="55">
        <v>44.35</v>
      </c>
      <c r="M789" s="54"/>
      <c r="N789" s="58">
        <v>1985.76</v>
      </c>
      <c r="R789" s="123"/>
      <c r="S789" s="126"/>
      <c r="T789" s="123"/>
      <c r="U789" s="126"/>
      <c r="AF789" s="38"/>
      <c r="AG789" s="47"/>
      <c r="AK789" s="3" t="s">
        <v>180</v>
      </c>
      <c r="AM789" s="47"/>
      <c r="AP789" s="47"/>
      <c r="AR789" s="47"/>
    </row>
    <row r="790" spans="1:45" customFormat="1" ht="15" x14ac:dyDescent="0.25">
      <c r="A790" s="72"/>
      <c r="B790" s="73"/>
      <c r="C790" s="148" t="s">
        <v>87</v>
      </c>
      <c r="D790" s="148"/>
      <c r="E790" s="148"/>
      <c r="F790" s="41"/>
      <c r="G790" s="42"/>
      <c r="H790" s="42"/>
      <c r="I790" s="42"/>
      <c r="J790" s="45"/>
      <c r="K790" s="42"/>
      <c r="L790" s="79">
        <v>580.15</v>
      </c>
      <c r="M790" s="68"/>
      <c r="N790" s="75">
        <v>13677.86</v>
      </c>
      <c r="R790" s="123"/>
      <c r="S790" s="126"/>
      <c r="T790" s="123"/>
      <c r="U790" s="126"/>
      <c r="AF790" s="38"/>
      <c r="AG790" s="47"/>
      <c r="AM790" s="47" t="s">
        <v>87</v>
      </c>
      <c r="AP790" s="47"/>
      <c r="AR790" s="47"/>
    </row>
    <row r="791" spans="1:45" customFormat="1" ht="15" x14ac:dyDescent="0.25">
      <c r="A791" s="158" t="s">
        <v>455</v>
      </c>
      <c r="B791" s="159"/>
      <c r="C791" s="159"/>
      <c r="D791" s="159"/>
      <c r="E791" s="159"/>
      <c r="F791" s="159"/>
      <c r="G791" s="159"/>
      <c r="H791" s="159"/>
      <c r="I791" s="159"/>
      <c r="J791" s="159"/>
      <c r="K791" s="159"/>
      <c r="L791" s="159"/>
      <c r="M791" s="159"/>
      <c r="N791" s="160"/>
      <c r="R791" s="123"/>
      <c r="S791" s="126"/>
      <c r="T791" s="123"/>
      <c r="U791" s="126"/>
      <c r="AF791" s="38"/>
      <c r="AG791" s="47"/>
      <c r="AM791" s="47"/>
      <c r="AP791" s="47"/>
      <c r="AR791" s="47"/>
      <c r="AS791" s="47" t="s">
        <v>455</v>
      </c>
    </row>
    <row r="792" spans="1:45" customFormat="1" ht="57" x14ac:dyDescent="0.25">
      <c r="A792" s="39" t="s">
        <v>456</v>
      </c>
      <c r="B792" s="40" t="s">
        <v>457</v>
      </c>
      <c r="C792" s="148" t="s">
        <v>458</v>
      </c>
      <c r="D792" s="148"/>
      <c r="E792" s="148"/>
      <c r="F792" s="41" t="s">
        <v>188</v>
      </c>
      <c r="G792" s="42">
        <v>0.35755999999999999</v>
      </c>
      <c r="H792" s="43">
        <v>1</v>
      </c>
      <c r="I792" s="102">
        <v>0.35755999999999999</v>
      </c>
      <c r="J792" s="45"/>
      <c r="K792" s="42"/>
      <c r="L792" s="45"/>
      <c r="M792" s="42"/>
      <c r="N792" s="46"/>
      <c r="R792" s="123"/>
      <c r="S792" s="126"/>
      <c r="T792" s="123"/>
      <c r="U792" s="126"/>
      <c r="AF792" s="38"/>
      <c r="AG792" s="47" t="s">
        <v>458</v>
      </c>
      <c r="AM792" s="47"/>
      <c r="AP792" s="47"/>
      <c r="AR792" s="47"/>
      <c r="AS792" s="47"/>
    </row>
    <row r="793" spans="1:45" customFormat="1" ht="15" x14ac:dyDescent="0.25">
      <c r="A793" s="48"/>
      <c r="B793" s="49"/>
      <c r="C793" s="149" t="s">
        <v>459</v>
      </c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50"/>
      <c r="R793" s="123"/>
      <c r="S793" s="126"/>
      <c r="T793" s="123"/>
      <c r="U793" s="126"/>
      <c r="AF793" s="38"/>
      <c r="AG793" s="47"/>
      <c r="AH793" s="3" t="s">
        <v>459</v>
      </c>
      <c r="AM793" s="47"/>
      <c r="AP793" s="47"/>
      <c r="AR793" s="47"/>
      <c r="AS793" s="47"/>
    </row>
    <row r="794" spans="1:45" customFormat="1" ht="23.25" x14ac:dyDescent="0.25">
      <c r="A794" s="50"/>
      <c r="B794" s="51" t="s">
        <v>65</v>
      </c>
      <c r="C794" s="155" t="s">
        <v>66</v>
      </c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6"/>
      <c r="R794" s="123"/>
      <c r="S794" s="126"/>
      <c r="T794" s="123"/>
      <c r="U794" s="126"/>
      <c r="AF794" s="38"/>
      <c r="AG794" s="47"/>
      <c r="AI794" s="3" t="s">
        <v>66</v>
      </c>
      <c r="AM794" s="47"/>
      <c r="AP794" s="47"/>
      <c r="AR794" s="47"/>
      <c r="AS794" s="47"/>
    </row>
    <row r="795" spans="1:45" customFormat="1" ht="68.25" x14ac:dyDescent="0.25">
      <c r="A795" s="50"/>
      <c r="B795" s="51" t="s">
        <v>67</v>
      </c>
      <c r="C795" s="155" t="s">
        <v>68</v>
      </c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6"/>
      <c r="R795" s="123"/>
      <c r="S795" s="126"/>
      <c r="T795" s="123"/>
      <c r="U795" s="126"/>
      <c r="AF795" s="38"/>
      <c r="AG795" s="47"/>
      <c r="AI795" s="3" t="s">
        <v>68</v>
      </c>
      <c r="AM795" s="47"/>
      <c r="AP795" s="47"/>
      <c r="AR795" s="47"/>
      <c r="AS795" s="47"/>
    </row>
    <row r="796" spans="1:45" customFormat="1" ht="15" x14ac:dyDescent="0.25">
      <c r="A796" s="52"/>
      <c r="B796" s="51" t="s">
        <v>69</v>
      </c>
      <c r="C796" s="149" t="s">
        <v>70</v>
      </c>
      <c r="D796" s="149"/>
      <c r="E796" s="149"/>
      <c r="F796" s="53"/>
      <c r="G796" s="54"/>
      <c r="H796" s="54"/>
      <c r="I796" s="54"/>
      <c r="J796" s="59">
        <v>1685.16</v>
      </c>
      <c r="K796" s="78">
        <v>1.3225</v>
      </c>
      <c r="L796" s="55">
        <v>796.87</v>
      </c>
      <c r="M796" s="57">
        <v>44.77</v>
      </c>
      <c r="N796" s="58">
        <v>35675.870000000003</v>
      </c>
      <c r="R796" s="123"/>
      <c r="S796" s="126"/>
      <c r="T796" s="123"/>
      <c r="U796" s="126"/>
      <c r="AF796" s="38"/>
      <c r="AG796" s="47"/>
      <c r="AJ796" s="3" t="s">
        <v>70</v>
      </c>
      <c r="AM796" s="47"/>
      <c r="AP796" s="47"/>
      <c r="AR796" s="47"/>
      <c r="AS796" s="47"/>
    </row>
    <row r="797" spans="1:45" customFormat="1" ht="15" x14ac:dyDescent="0.25">
      <c r="A797" s="52"/>
      <c r="B797" s="51" t="s">
        <v>71</v>
      </c>
      <c r="C797" s="149" t="s">
        <v>72</v>
      </c>
      <c r="D797" s="149"/>
      <c r="E797" s="149"/>
      <c r="F797" s="53"/>
      <c r="G797" s="54"/>
      <c r="H797" s="54"/>
      <c r="I797" s="54"/>
      <c r="J797" s="59">
        <v>84181.34</v>
      </c>
      <c r="K797" s="78">
        <v>1.4375</v>
      </c>
      <c r="L797" s="59">
        <v>43268.58</v>
      </c>
      <c r="M797" s="57">
        <v>13.24</v>
      </c>
      <c r="N797" s="58">
        <v>572876</v>
      </c>
      <c r="R797" s="123"/>
      <c r="S797" s="126"/>
      <c r="T797" s="123"/>
      <c r="U797" s="126"/>
      <c r="AF797" s="38"/>
      <c r="AG797" s="47"/>
      <c r="AJ797" s="3" t="s">
        <v>72</v>
      </c>
      <c r="AM797" s="47"/>
      <c r="AP797" s="47"/>
      <c r="AR797" s="47"/>
      <c r="AS797" s="47"/>
    </row>
    <row r="798" spans="1:45" customFormat="1" ht="15" x14ac:dyDescent="0.25">
      <c r="A798" s="52"/>
      <c r="B798" s="51" t="s">
        <v>73</v>
      </c>
      <c r="C798" s="149" t="s">
        <v>74</v>
      </c>
      <c r="D798" s="149"/>
      <c r="E798" s="149"/>
      <c r="F798" s="53"/>
      <c r="G798" s="54"/>
      <c r="H798" s="54"/>
      <c r="I798" s="54"/>
      <c r="J798" s="59">
        <v>4715.74</v>
      </c>
      <c r="K798" s="78">
        <v>1.4375</v>
      </c>
      <c r="L798" s="59">
        <v>2423.85</v>
      </c>
      <c r="M798" s="57">
        <v>44.77</v>
      </c>
      <c r="N798" s="58">
        <v>108515.76</v>
      </c>
      <c r="R798" s="123"/>
      <c r="S798" s="126"/>
      <c r="T798" s="123"/>
      <c r="U798" s="126"/>
      <c r="AF798" s="38"/>
      <c r="AG798" s="47"/>
      <c r="AJ798" s="3" t="s">
        <v>74</v>
      </c>
      <c r="AM798" s="47"/>
      <c r="AP798" s="47"/>
      <c r="AR798" s="47"/>
      <c r="AS798" s="47"/>
    </row>
    <row r="799" spans="1:45" customFormat="1" ht="15" x14ac:dyDescent="0.25">
      <c r="A799" s="61"/>
      <c r="B799" s="51"/>
      <c r="C799" s="149" t="s">
        <v>77</v>
      </c>
      <c r="D799" s="149"/>
      <c r="E799" s="149"/>
      <c r="F799" s="53" t="s">
        <v>78</v>
      </c>
      <c r="G799" s="57">
        <v>192.81</v>
      </c>
      <c r="H799" s="78">
        <v>1.3225</v>
      </c>
      <c r="I799" s="63">
        <v>91.174662400000003</v>
      </c>
      <c r="J799" s="64"/>
      <c r="K799" s="54"/>
      <c r="L799" s="64"/>
      <c r="M799" s="54"/>
      <c r="N799" s="65"/>
      <c r="R799" s="123"/>
      <c r="S799" s="126"/>
      <c r="T799" s="123"/>
      <c r="U799" s="126"/>
      <c r="AF799" s="38"/>
      <c r="AG799" s="47"/>
      <c r="AK799" s="3" t="s">
        <v>77</v>
      </c>
      <c r="AM799" s="47"/>
      <c r="AP799" s="47"/>
      <c r="AR799" s="47"/>
      <c r="AS799" s="47"/>
    </row>
    <row r="800" spans="1:45" customFormat="1" ht="15" x14ac:dyDescent="0.25">
      <c r="A800" s="61"/>
      <c r="B800" s="51"/>
      <c r="C800" s="149" t="s">
        <v>79</v>
      </c>
      <c r="D800" s="149"/>
      <c r="E800" s="149"/>
      <c r="F800" s="53" t="s">
        <v>78</v>
      </c>
      <c r="G800" s="57">
        <v>354.06</v>
      </c>
      <c r="H800" s="78">
        <v>1.4375</v>
      </c>
      <c r="I800" s="63">
        <v>181.98418459999999</v>
      </c>
      <c r="J800" s="64"/>
      <c r="K800" s="54"/>
      <c r="L800" s="64"/>
      <c r="M800" s="54"/>
      <c r="N800" s="65"/>
      <c r="R800" s="123"/>
      <c r="S800" s="126"/>
      <c r="T800" s="123"/>
      <c r="U800" s="126"/>
      <c r="AF800" s="38"/>
      <c r="AG800" s="47"/>
      <c r="AK800" s="3" t="s">
        <v>79</v>
      </c>
      <c r="AM800" s="47"/>
      <c r="AP800" s="47"/>
      <c r="AR800" s="47"/>
      <c r="AS800" s="47"/>
    </row>
    <row r="801" spans="1:45" customFormat="1" ht="15" x14ac:dyDescent="0.25">
      <c r="A801" s="52"/>
      <c r="B801" s="51"/>
      <c r="C801" s="154" t="s">
        <v>80</v>
      </c>
      <c r="D801" s="154"/>
      <c r="E801" s="154"/>
      <c r="F801" s="67"/>
      <c r="G801" s="68"/>
      <c r="H801" s="68"/>
      <c r="I801" s="68"/>
      <c r="J801" s="69">
        <v>85866.5</v>
      </c>
      <c r="K801" s="68"/>
      <c r="L801" s="69">
        <v>44065.45</v>
      </c>
      <c r="M801" s="68"/>
      <c r="N801" s="70">
        <v>608551.87</v>
      </c>
      <c r="R801" s="123"/>
      <c r="S801" s="126"/>
      <c r="T801" s="123"/>
      <c r="U801" s="126"/>
      <c r="AF801" s="38"/>
      <c r="AG801" s="47"/>
      <c r="AL801" s="3" t="s">
        <v>80</v>
      </c>
      <c r="AM801" s="47"/>
      <c r="AP801" s="47"/>
      <c r="AR801" s="47"/>
      <c r="AS801" s="47"/>
    </row>
    <row r="802" spans="1:45" customFormat="1" ht="15" x14ac:dyDescent="0.25">
      <c r="A802" s="61"/>
      <c r="B802" s="51"/>
      <c r="C802" s="149" t="s">
        <v>81</v>
      </c>
      <c r="D802" s="149"/>
      <c r="E802" s="149"/>
      <c r="F802" s="53"/>
      <c r="G802" s="54"/>
      <c r="H802" s="54"/>
      <c r="I802" s="54"/>
      <c r="J802" s="64"/>
      <c r="K802" s="54"/>
      <c r="L802" s="59">
        <v>3220.72</v>
      </c>
      <c r="M802" s="54"/>
      <c r="N802" s="58">
        <v>144191.63</v>
      </c>
      <c r="R802" s="123"/>
      <c r="S802" s="126"/>
      <c r="T802" s="123"/>
      <c r="U802" s="126"/>
      <c r="AF802" s="38"/>
      <c r="AG802" s="47"/>
      <c r="AK802" s="3" t="s">
        <v>81</v>
      </c>
      <c r="AM802" s="47"/>
      <c r="AP802" s="47"/>
      <c r="AR802" s="47"/>
      <c r="AS802" s="47"/>
    </row>
    <row r="803" spans="1:45" customFormat="1" ht="22.5" x14ac:dyDescent="0.25">
      <c r="A803" s="61"/>
      <c r="B803" s="51" t="s">
        <v>177</v>
      </c>
      <c r="C803" s="149" t="s">
        <v>178</v>
      </c>
      <c r="D803" s="149"/>
      <c r="E803" s="149"/>
      <c r="F803" s="53" t="s">
        <v>84</v>
      </c>
      <c r="G803" s="71">
        <v>109</v>
      </c>
      <c r="H803" s="54"/>
      <c r="I803" s="71">
        <v>109</v>
      </c>
      <c r="J803" s="64"/>
      <c r="K803" s="54"/>
      <c r="L803" s="59">
        <v>3510.58</v>
      </c>
      <c r="M803" s="54"/>
      <c r="N803" s="58">
        <v>157168.88</v>
      </c>
      <c r="R803" s="123"/>
      <c r="S803" s="126"/>
      <c r="T803" s="123"/>
      <c r="U803" s="126"/>
      <c r="AF803" s="38"/>
      <c r="AG803" s="47"/>
      <c r="AK803" s="3" t="s">
        <v>178</v>
      </c>
      <c r="AM803" s="47"/>
      <c r="AP803" s="47"/>
      <c r="AR803" s="47"/>
      <c r="AS803" s="47"/>
    </row>
    <row r="804" spans="1:45" customFormat="1" ht="45" x14ac:dyDescent="0.25">
      <c r="A804" s="61"/>
      <c r="B804" s="51" t="s">
        <v>179</v>
      </c>
      <c r="C804" s="149" t="s">
        <v>180</v>
      </c>
      <c r="D804" s="149"/>
      <c r="E804" s="149"/>
      <c r="F804" s="53" t="s">
        <v>84</v>
      </c>
      <c r="G804" s="71">
        <v>65</v>
      </c>
      <c r="H804" s="57">
        <v>0.85</v>
      </c>
      <c r="I804" s="57">
        <v>55.25</v>
      </c>
      <c r="J804" s="64"/>
      <c r="K804" s="54"/>
      <c r="L804" s="59">
        <v>1779.45</v>
      </c>
      <c r="M804" s="54"/>
      <c r="N804" s="58">
        <v>79665.88</v>
      </c>
      <c r="R804" s="123"/>
      <c r="S804" s="126"/>
      <c r="T804" s="123"/>
      <c r="U804" s="126"/>
      <c r="AF804" s="38"/>
      <c r="AG804" s="47"/>
      <c r="AK804" s="3" t="s">
        <v>180</v>
      </c>
      <c r="AM804" s="47"/>
      <c r="AP804" s="47"/>
      <c r="AR804" s="47"/>
      <c r="AS804" s="47"/>
    </row>
    <row r="805" spans="1:45" customFormat="1" ht="15" x14ac:dyDescent="0.25">
      <c r="A805" s="72"/>
      <c r="B805" s="73"/>
      <c r="C805" s="148" t="s">
        <v>87</v>
      </c>
      <c r="D805" s="148"/>
      <c r="E805" s="148"/>
      <c r="F805" s="41"/>
      <c r="G805" s="42"/>
      <c r="H805" s="42"/>
      <c r="I805" s="42"/>
      <c r="J805" s="45"/>
      <c r="K805" s="42"/>
      <c r="L805" s="74">
        <v>49355.48</v>
      </c>
      <c r="M805" s="68"/>
      <c r="N805" s="75">
        <v>845386.63</v>
      </c>
      <c r="R805" s="123"/>
      <c r="S805" s="126"/>
      <c r="T805" s="123"/>
      <c r="U805" s="126"/>
      <c r="AF805" s="38"/>
      <c r="AG805" s="47"/>
      <c r="AM805" s="47" t="s">
        <v>87</v>
      </c>
      <c r="AP805" s="47"/>
      <c r="AR805" s="47"/>
      <c r="AS805" s="47"/>
    </row>
    <row r="806" spans="1:45" customFormat="1" ht="23.25" x14ac:dyDescent="0.25">
      <c r="A806" s="39" t="s">
        <v>460</v>
      </c>
      <c r="B806" s="40" t="s">
        <v>138</v>
      </c>
      <c r="C806" s="148" t="s">
        <v>148</v>
      </c>
      <c r="D806" s="148"/>
      <c r="E806" s="148"/>
      <c r="F806" s="41" t="s">
        <v>111</v>
      </c>
      <c r="G806" s="42">
        <v>719.33</v>
      </c>
      <c r="H806" s="43">
        <v>1</v>
      </c>
      <c r="I806" s="80">
        <v>719.33</v>
      </c>
      <c r="J806" s="79">
        <v>493.16</v>
      </c>
      <c r="K806" s="44">
        <v>1.012</v>
      </c>
      <c r="L806" s="74">
        <v>359001.72</v>
      </c>
      <c r="M806" s="80">
        <v>8.16</v>
      </c>
      <c r="N806" s="75">
        <v>2929454.04</v>
      </c>
      <c r="R806" s="123"/>
      <c r="S806" s="126"/>
      <c r="T806" s="123"/>
      <c r="U806" s="126"/>
      <c r="AF806" s="38"/>
      <c r="AG806" s="47" t="s">
        <v>148</v>
      </c>
      <c r="AM806" s="47"/>
      <c r="AP806" s="47"/>
      <c r="AR806" s="47"/>
      <c r="AS806" s="47"/>
    </row>
    <row r="807" spans="1:45" customFormat="1" ht="15" x14ac:dyDescent="0.25">
      <c r="A807" s="72"/>
      <c r="B807" s="73"/>
      <c r="C807" s="149" t="s">
        <v>112</v>
      </c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50"/>
      <c r="R807" s="123"/>
      <c r="S807" s="126"/>
      <c r="T807" s="123"/>
      <c r="U807" s="126"/>
      <c r="AF807" s="38"/>
      <c r="AG807" s="47"/>
      <c r="AM807" s="47"/>
      <c r="AN807" s="3" t="s">
        <v>112</v>
      </c>
      <c r="AP807" s="47"/>
      <c r="AR807" s="47"/>
      <c r="AS807" s="47"/>
    </row>
    <row r="808" spans="1:45" customFormat="1" ht="15" x14ac:dyDescent="0.25">
      <c r="A808" s="48"/>
      <c r="B808" s="49"/>
      <c r="C808" s="149" t="s">
        <v>461</v>
      </c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50"/>
      <c r="R808" s="123"/>
      <c r="S808" s="126"/>
      <c r="T808" s="123"/>
      <c r="U808" s="126"/>
      <c r="AF808" s="38"/>
      <c r="AG808" s="47"/>
      <c r="AH808" s="3" t="s">
        <v>461</v>
      </c>
      <c r="AM808" s="47"/>
      <c r="AP808" s="47"/>
      <c r="AR808" s="47"/>
      <c r="AS808" s="47"/>
    </row>
    <row r="809" spans="1:45" customFormat="1" ht="15" x14ac:dyDescent="0.25">
      <c r="A809" s="48"/>
      <c r="B809" s="49"/>
      <c r="C809" s="149" t="s">
        <v>150</v>
      </c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50"/>
      <c r="R809" s="123"/>
      <c r="S809" s="126"/>
      <c r="T809" s="123"/>
      <c r="U809" s="126"/>
      <c r="AF809" s="38"/>
      <c r="AG809" s="47"/>
      <c r="AM809" s="47"/>
      <c r="AO809" s="3" t="s">
        <v>150</v>
      </c>
      <c r="AP809" s="47"/>
      <c r="AR809" s="47"/>
      <c r="AS809" s="47"/>
    </row>
    <row r="810" spans="1:45" customFormat="1" ht="15" x14ac:dyDescent="0.25">
      <c r="A810" s="50"/>
      <c r="B810" s="51"/>
      <c r="C810" s="155" t="s">
        <v>142</v>
      </c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6"/>
      <c r="R810" s="123"/>
      <c r="S810" s="126"/>
      <c r="T810" s="123"/>
      <c r="U810" s="126"/>
      <c r="AF810" s="38"/>
      <c r="AG810" s="47"/>
      <c r="AI810" s="3" t="s">
        <v>142</v>
      </c>
      <c r="AM810" s="47"/>
      <c r="AP810" s="47"/>
      <c r="AR810" s="47"/>
      <c r="AS810" s="47"/>
    </row>
    <row r="811" spans="1:45" customFormat="1" ht="15" x14ac:dyDescent="0.25">
      <c r="A811" s="72"/>
      <c r="B811" s="73"/>
      <c r="C811" s="148" t="s">
        <v>87</v>
      </c>
      <c r="D811" s="148"/>
      <c r="E811" s="148"/>
      <c r="F811" s="41"/>
      <c r="G811" s="42"/>
      <c r="H811" s="42"/>
      <c r="I811" s="42"/>
      <c r="J811" s="45"/>
      <c r="K811" s="42"/>
      <c r="L811" s="74">
        <v>359001.72</v>
      </c>
      <c r="M811" s="68"/>
      <c r="N811" s="75">
        <v>2929454.04</v>
      </c>
      <c r="R811" s="123"/>
      <c r="S811" s="126"/>
      <c r="T811" s="123"/>
      <c r="U811" s="126"/>
      <c r="AF811" s="38"/>
      <c r="AG811" s="47"/>
      <c r="AM811" s="47" t="s">
        <v>87</v>
      </c>
      <c r="AP811" s="47"/>
      <c r="AR811" s="47"/>
      <c r="AS811" s="47"/>
    </row>
    <row r="812" spans="1:45" customFormat="1" ht="34.5" x14ac:dyDescent="0.25">
      <c r="A812" s="39" t="s">
        <v>462</v>
      </c>
      <c r="B812" s="40" t="s">
        <v>463</v>
      </c>
      <c r="C812" s="148" t="s">
        <v>464</v>
      </c>
      <c r="D812" s="148"/>
      <c r="E812" s="148"/>
      <c r="F812" s="41" t="s">
        <v>61</v>
      </c>
      <c r="G812" s="42">
        <v>2.8420000000000001</v>
      </c>
      <c r="H812" s="43">
        <v>1</v>
      </c>
      <c r="I812" s="44">
        <v>2.8420000000000001</v>
      </c>
      <c r="J812" s="45"/>
      <c r="K812" s="42"/>
      <c r="L812" s="45"/>
      <c r="M812" s="42"/>
      <c r="N812" s="46"/>
      <c r="R812" s="123"/>
      <c r="S812" s="126"/>
      <c r="T812" s="123"/>
      <c r="U812" s="126"/>
      <c r="AF812" s="38"/>
      <c r="AG812" s="47" t="s">
        <v>464</v>
      </c>
      <c r="AM812" s="47"/>
      <c r="AP812" s="47"/>
      <c r="AR812" s="47"/>
      <c r="AS812" s="47"/>
    </row>
    <row r="813" spans="1:45" customFormat="1" ht="15" x14ac:dyDescent="0.25">
      <c r="A813" s="48"/>
      <c r="B813" s="49"/>
      <c r="C813" s="149" t="s">
        <v>465</v>
      </c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50"/>
      <c r="R813" s="123"/>
      <c r="S813" s="126"/>
      <c r="T813" s="123"/>
      <c r="U813" s="126"/>
      <c r="AF813" s="38"/>
      <c r="AG813" s="47"/>
      <c r="AH813" s="3" t="s">
        <v>465</v>
      </c>
      <c r="AM813" s="47"/>
      <c r="AP813" s="47"/>
      <c r="AR813" s="47"/>
      <c r="AS813" s="47"/>
    </row>
    <row r="814" spans="1:45" customFormat="1" ht="23.25" x14ac:dyDescent="0.25">
      <c r="A814" s="50"/>
      <c r="B814" s="51" t="s">
        <v>65</v>
      </c>
      <c r="C814" s="155" t="s">
        <v>66</v>
      </c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6"/>
      <c r="R814" s="123"/>
      <c r="S814" s="126"/>
      <c r="T814" s="123"/>
      <c r="U814" s="126"/>
      <c r="AF814" s="38"/>
      <c r="AG814" s="47"/>
      <c r="AI814" s="3" t="s">
        <v>66</v>
      </c>
      <c r="AM814" s="47"/>
      <c r="AP814" s="47"/>
      <c r="AR814" s="47"/>
      <c r="AS814" s="47"/>
    </row>
    <row r="815" spans="1:45" customFormat="1" ht="68.25" x14ac:dyDescent="0.25">
      <c r="A815" s="50"/>
      <c r="B815" s="51" t="s">
        <v>67</v>
      </c>
      <c r="C815" s="155" t="s">
        <v>68</v>
      </c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6"/>
      <c r="R815" s="123"/>
      <c r="S815" s="126"/>
      <c r="T815" s="123"/>
      <c r="U815" s="126"/>
      <c r="AF815" s="38"/>
      <c r="AG815" s="47"/>
      <c r="AI815" s="3" t="s">
        <v>68</v>
      </c>
      <c r="AM815" s="47"/>
      <c r="AP815" s="47"/>
      <c r="AR815" s="47"/>
      <c r="AS815" s="47"/>
    </row>
    <row r="816" spans="1:45" customFormat="1" ht="15" x14ac:dyDescent="0.25">
      <c r="A816" s="52"/>
      <c r="B816" s="51" t="s">
        <v>69</v>
      </c>
      <c r="C816" s="149" t="s">
        <v>70</v>
      </c>
      <c r="D816" s="149"/>
      <c r="E816" s="149"/>
      <c r="F816" s="53"/>
      <c r="G816" s="54"/>
      <c r="H816" s="54"/>
      <c r="I816" s="54"/>
      <c r="J816" s="59">
        <v>1139.8</v>
      </c>
      <c r="K816" s="78">
        <v>1.3225</v>
      </c>
      <c r="L816" s="59">
        <v>4283.99</v>
      </c>
      <c r="M816" s="57">
        <v>44.77</v>
      </c>
      <c r="N816" s="58">
        <v>191794.23</v>
      </c>
      <c r="R816" s="123"/>
      <c r="S816" s="126"/>
      <c r="T816" s="123"/>
      <c r="U816" s="126"/>
      <c r="AF816" s="38"/>
      <c r="AG816" s="47"/>
      <c r="AJ816" s="3" t="s">
        <v>70</v>
      </c>
      <c r="AM816" s="47"/>
      <c r="AP816" s="47"/>
      <c r="AR816" s="47"/>
      <c r="AS816" s="47"/>
    </row>
    <row r="817" spans="1:45" customFormat="1" ht="15" x14ac:dyDescent="0.25">
      <c r="A817" s="52"/>
      <c r="B817" s="51" t="s">
        <v>71</v>
      </c>
      <c r="C817" s="149" t="s">
        <v>72</v>
      </c>
      <c r="D817" s="149"/>
      <c r="E817" s="149"/>
      <c r="F817" s="53"/>
      <c r="G817" s="54"/>
      <c r="H817" s="54"/>
      <c r="I817" s="54"/>
      <c r="J817" s="59">
        <v>12219.98</v>
      </c>
      <c r="K817" s="78">
        <v>1.4375</v>
      </c>
      <c r="L817" s="59">
        <v>49923.199999999997</v>
      </c>
      <c r="M817" s="57">
        <v>13.24</v>
      </c>
      <c r="N817" s="58">
        <v>660983.17000000004</v>
      </c>
      <c r="R817" s="123"/>
      <c r="S817" s="126"/>
      <c r="T817" s="123"/>
      <c r="U817" s="126"/>
      <c r="AF817" s="38"/>
      <c r="AG817" s="47"/>
      <c r="AJ817" s="3" t="s">
        <v>72</v>
      </c>
      <c r="AM817" s="47"/>
      <c r="AP817" s="47"/>
      <c r="AR817" s="47"/>
      <c r="AS817" s="47"/>
    </row>
    <row r="818" spans="1:45" customFormat="1" ht="15" x14ac:dyDescent="0.25">
      <c r="A818" s="52"/>
      <c r="B818" s="51" t="s">
        <v>73</v>
      </c>
      <c r="C818" s="149" t="s">
        <v>74</v>
      </c>
      <c r="D818" s="149"/>
      <c r="E818" s="149"/>
      <c r="F818" s="53"/>
      <c r="G818" s="54"/>
      <c r="H818" s="54"/>
      <c r="I818" s="54"/>
      <c r="J818" s="55">
        <v>801.81</v>
      </c>
      <c r="K818" s="78">
        <v>1.4375</v>
      </c>
      <c r="L818" s="59">
        <v>3275.69</v>
      </c>
      <c r="M818" s="57">
        <v>44.77</v>
      </c>
      <c r="N818" s="58">
        <v>146652.64000000001</v>
      </c>
      <c r="R818" s="123"/>
      <c r="S818" s="126"/>
      <c r="T818" s="123"/>
      <c r="U818" s="126"/>
      <c r="AF818" s="38"/>
      <c r="AG818" s="47"/>
      <c r="AJ818" s="3" t="s">
        <v>74</v>
      </c>
      <c r="AM818" s="47"/>
      <c r="AP818" s="47"/>
      <c r="AR818" s="47"/>
      <c r="AS818" s="47"/>
    </row>
    <row r="819" spans="1:45" customFormat="1" ht="15" x14ac:dyDescent="0.25">
      <c r="A819" s="52"/>
      <c r="B819" s="51" t="s">
        <v>75</v>
      </c>
      <c r="C819" s="149" t="s">
        <v>76</v>
      </c>
      <c r="D819" s="149"/>
      <c r="E819" s="149"/>
      <c r="F819" s="53"/>
      <c r="G819" s="54"/>
      <c r="H819" s="54"/>
      <c r="I819" s="54"/>
      <c r="J819" s="59">
        <v>230267.7</v>
      </c>
      <c r="K819" s="54"/>
      <c r="L819" s="59">
        <v>654420.80000000005</v>
      </c>
      <c r="M819" s="57">
        <v>8.16</v>
      </c>
      <c r="N819" s="58">
        <v>5340073.7300000004</v>
      </c>
      <c r="R819" s="123"/>
      <c r="S819" s="126"/>
      <c r="T819" s="123"/>
      <c r="U819" s="126"/>
      <c r="AF819" s="38"/>
      <c r="AG819" s="47"/>
      <c r="AJ819" s="3" t="s">
        <v>76</v>
      </c>
      <c r="AM819" s="47"/>
      <c r="AP819" s="47"/>
      <c r="AR819" s="47"/>
      <c r="AS819" s="47"/>
    </row>
    <row r="820" spans="1:45" customFormat="1" ht="15" x14ac:dyDescent="0.25">
      <c r="A820" s="61"/>
      <c r="B820" s="51"/>
      <c r="C820" s="149" t="s">
        <v>77</v>
      </c>
      <c r="D820" s="149"/>
      <c r="E820" s="149"/>
      <c r="F820" s="53" t="s">
        <v>78</v>
      </c>
      <c r="G820" s="57">
        <v>137.16</v>
      </c>
      <c r="H820" s="78">
        <v>1.3225</v>
      </c>
      <c r="I820" s="63">
        <v>515.52203220000001</v>
      </c>
      <c r="J820" s="64"/>
      <c r="K820" s="54"/>
      <c r="L820" s="64"/>
      <c r="M820" s="54"/>
      <c r="N820" s="65"/>
      <c r="R820" s="123"/>
      <c r="S820" s="126"/>
      <c r="T820" s="123"/>
      <c r="U820" s="126"/>
      <c r="AF820" s="38"/>
      <c r="AG820" s="47"/>
      <c r="AK820" s="3" t="s">
        <v>77</v>
      </c>
      <c r="AM820" s="47"/>
      <c r="AP820" s="47"/>
      <c r="AR820" s="47"/>
      <c r="AS820" s="47"/>
    </row>
    <row r="821" spans="1:45" customFormat="1" ht="15" x14ac:dyDescent="0.25">
      <c r="A821" s="61"/>
      <c r="B821" s="51"/>
      <c r="C821" s="149" t="s">
        <v>79</v>
      </c>
      <c r="D821" s="149"/>
      <c r="E821" s="149"/>
      <c r="F821" s="53" t="s">
        <v>78</v>
      </c>
      <c r="G821" s="57">
        <v>53.69</v>
      </c>
      <c r="H821" s="78">
        <v>1.4375</v>
      </c>
      <c r="I821" s="63">
        <v>219.34378380000001</v>
      </c>
      <c r="J821" s="64"/>
      <c r="K821" s="54"/>
      <c r="L821" s="64"/>
      <c r="M821" s="54"/>
      <c r="N821" s="65"/>
      <c r="R821" s="123"/>
      <c r="S821" s="126"/>
      <c r="T821" s="123"/>
      <c r="U821" s="126"/>
      <c r="AF821" s="38"/>
      <c r="AG821" s="47"/>
      <c r="AK821" s="3" t="s">
        <v>79</v>
      </c>
      <c r="AM821" s="47"/>
      <c r="AP821" s="47"/>
      <c r="AR821" s="47"/>
      <c r="AS821" s="47"/>
    </row>
    <row r="822" spans="1:45" customFormat="1" ht="15" x14ac:dyDescent="0.25">
      <c r="A822" s="52"/>
      <c r="B822" s="51"/>
      <c r="C822" s="154" t="s">
        <v>80</v>
      </c>
      <c r="D822" s="154"/>
      <c r="E822" s="154"/>
      <c r="F822" s="67"/>
      <c r="G822" s="68"/>
      <c r="H822" s="68"/>
      <c r="I822" s="68"/>
      <c r="J822" s="69">
        <v>243627.48</v>
      </c>
      <c r="K822" s="68"/>
      <c r="L822" s="69">
        <v>708627.99</v>
      </c>
      <c r="M822" s="68"/>
      <c r="N822" s="70">
        <v>6192851.1299999999</v>
      </c>
      <c r="R822" s="123"/>
      <c r="S822" s="126"/>
      <c r="T822" s="123"/>
      <c r="U822" s="126"/>
      <c r="AF822" s="38"/>
      <c r="AG822" s="47"/>
      <c r="AL822" s="3" t="s">
        <v>80</v>
      </c>
      <c r="AM822" s="47"/>
      <c r="AP822" s="47"/>
      <c r="AR822" s="47"/>
      <c r="AS822" s="47"/>
    </row>
    <row r="823" spans="1:45" customFormat="1" ht="15" x14ac:dyDescent="0.25">
      <c r="A823" s="61"/>
      <c r="B823" s="51"/>
      <c r="C823" s="149" t="s">
        <v>81</v>
      </c>
      <c r="D823" s="149"/>
      <c r="E823" s="149"/>
      <c r="F823" s="53"/>
      <c r="G823" s="54"/>
      <c r="H823" s="54"/>
      <c r="I823" s="54"/>
      <c r="J823" s="64"/>
      <c r="K823" s="54"/>
      <c r="L823" s="59">
        <v>7559.68</v>
      </c>
      <c r="M823" s="54"/>
      <c r="N823" s="58">
        <v>338446.87</v>
      </c>
      <c r="R823" s="123"/>
      <c r="S823" s="126"/>
      <c r="T823" s="123"/>
      <c r="U823" s="126"/>
      <c r="AF823" s="38"/>
      <c r="AG823" s="47"/>
      <c r="AK823" s="3" t="s">
        <v>81</v>
      </c>
      <c r="AM823" s="47"/>
      <c r="AP823" s="47"/>
      <c r="AR823" s="47"/>
      <c r="AS823" s="47"/>
    </row>
    <row r="824" spans="1:45" customFormat="1" ht="22.5" x14ac:dyDescent="0.25">
      <c r="A824" s="61"/>
      <c r="B824" s="51" t="s">
        <v>177</v>
      </c>
      <c r="C824" s="149" t="s">
        <v>178</v>
      </c>
      <c r="D824" s="149"/>
      <c r="E824" s="149"/>
      <c r="F824" s="53" t="s">
        <v>84</v>
      </c>
      <c r="G824" s="71">
        <v>109</v>
      </c>
      <c r="H824" s="54"/>
      <c r="I824" s="71">
        <v>109</v>
      </c>
      <c r="J824" s="64"/>
      <c r="K824" s="54"/>
      <c r="L824" s="59">
        <v>8240.0499999999993</v>
      </c>
      <c r="M824" s="54"/>
      <c r="N824" s="58">
        <v>368907.09</v>
      </c>
      <c r="R824" s="123"/>
      <c r="S824" s="126"/>
      <c r="T824" s="123"/>
      <c r="U824" s="126"/>
      <c r="AF824" s="38"/>
      <c r="AG824" s="47"/>
      <c r="AK824" s="3" t="s">
        <v>178</v>
      </c>
      <c r="AM824" s="47"/>
      <c r="AP824" s="47"/>
      <c r="AR824" s="47"/>
      <c r="AS824" s="47"/>
    </row>
    <row r="825" spans="1:45" customFormat="1" ht="45" x14ac:dyDescent="0.25">
      <c r="A825" s="61"/>
      <c r="B825" s="51" t="s">
        <v>179</v>
      </c>
      <c r="C825" s="149" t="s">
        <v>180</v>
      </c>
      <c r="D825" s="149"/>
      <c r="E825" s="149"/>
      <c r="F825" s="53" t="s">
        <v>84</v>
      </c>
      <c r="G825" s="71">
        <v>65</v>
      </c>
      <c r="H825" s="57">
        <v>0.85</v>
      </c>
      <c r="I825" s="57">
        <v>55.25</v>
      </c>
      <c r="J825" s="64"/>
      <c r="K825" s="54"/>
      <c r="L825" s="59">
        <v>4176.72</v>
      </c>
      <c r="M825" s="54"/>
      <c r="N825" s="58">
        <v>186991.9</v>
      </c>
      <c r="R825" s="123"/>
      <c r="S825" s="126"/>
      <c r="T825" s="123"/>
      <c r="U825" s="126"/>
      <c r="AF825" s="38"/>
      <c r="AG825" s="47"/>
      <c r="AK825" s="3" t="s">
        <v>180</v>
      </c>
      <c r="AM825" s="47"/>
      <c r="AP825" s="47"/>
      <c r="AR825" s="47"/>
      <c r="AS825" s="47"/>
    </row>
    <row r="826" spans="1:45" customFormat="1" ht="15" x14ac:dyDescent="0.25">
      <c r="A826" s="72"/>
      <c r="B826" s="73"/>
      <c r="C826" s="148" t="s">
        <v>87</v>
      </c>
      <c r="D826" s="148"/>
      <c r="E826" s="148"/>
      <c r="F826" s="41"/>
      <c r="G826" s="42"/>
      <c r="H826" s="42"/>
      <c r="I826" s="42"/>
      <c r="J826" s="45"/>
      <c r="K826" s="42"/>
      <c r="L826" s="74">
        <v>721044.76</v>
      </c>
      <c r="M826" s="68"/>
      <c r="N826" s="75">
        <v>6748750.1200000001</v>
      </c>
      <c r="R826" s="127">
        <v>0.1</v>
      </c>
      <c r="S826" s="126">
        <f>N826*R826</f>
        <v>674875.0120000001</v>
      </c>
      <c r="T826" s="123"/>
      <c r="U826" s="126"/>
      <c r="AF826" s="38"/>
      <c r="AG826" s="47"/>
      <c r="AM826" s="47" t="s">
        <v>87</v>
      </c>
      <c r="AP826" s="47"/>
      <c r="AR826" s="47"/>
      <c r="AS826" s="47"/>
    </row>
    <row r="827" spans="1:45" customFormat="1" ht="34.5" x14ac:dyDescent="0.25">
      <c r="A827" s="39" t="s">
        <v>466</v>
      </c>
      <c r="B827" s="40" t="s">
        <v>467</v>
      </c>
      <c r="C827" s="148" t="s">
        <v>468</v>
      </c>
      <c r="D827" s="148"/>
      <c r="E827" s="148"/>
      <c r="F827" s="41" t="s">
        <v>111</v>
      </c>
      <c r="G827" s="42">
        <v>-3325.14</v>
      </c>
      <c r="H827" s="43">
        <v>1</v>
      </c>
      <c r="I827" s="80">
        <v>-3325.14</v>
      </c>
      <c r="J827" s="79">
        <v>196.81</v>
      </c>
      <c r="K827" s="42"/>
      <c r="L827" s="74">
        <v>-654420.80000000005</v>
      </c>
      <c r="M827" s="80">
        <v>8.16</v>
      </c>
      <c r="N827" s="75">
        <v>-5340073.7300000004</v>
      </c>
      <c r="R827" s="123"/>
      <c r="S827" s="126"/>
      <c r="T827" s="123"/>
      <c r="U827" s="126"/>
      <c r="AF827" s="38"/>
      <c r="AG827" s="47" t="s">
        <v>468</v>
      </c>
      <c r="AM827" s="47"/>
      <c r="AP827" s="47"/>
      <c r="AR827" s="47"/>
      <c r="AS827" s="47"/>
    </row>
    <row r="828" spans="1:45" customFormat="1" ht="15" x14ac:dyDescent="0.25">
      <c r="A828" s="72"/>
      <c r="B828" s="73"/>
      <c r="C828" s="149" t="s">
        <v>240</v>
      </c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50"/>
      <c r="R828" s="123"/>
      <c r="S828" s="126"/>
      <c r="T828" s="123"/>
      <c r="U828" s="126"/>
      <c r="AF828" s="38"/>
      <c r="AG828" s="47"/>
      <c r="AM828" s="47"/>
      <c r="AN828" s="3" t="s">
        <v>240</v>
      </c>
      <c r="AP828" s="47"/>
      <c r="AR828" s="47"/>
      <c r="AS828" s="47"/>
    </row>
    <row r="829" spans="1:45" customFormat="1" ht="15" x14ac:dyDescent="0.25">
      <c r="A829" s="72"/>
      <c r="B829" s="73"/>
      <c r="C829" s="148" t="s">
        <v>87</v>
      </c>
      <c r="D829" s="148"/>
      <c r="E829" s="148"/>
      <c r="F829" s="41"/>
      <c r="G829" s="42"/>
      <c r="H829" s="42"/>
      <c r="I829" s="42"/>
      <c r="J829" s="45"/>
      <c r="K829" s="42"/>
      <c r="L829" s="74">
        <v>-654420.80000000005</v>
      </c>
      <c r="M829" s="68"/>
      <c r="N829" s="75">
        <v>-5340073.7300000004</v>
      </c>
      <c r="R829" s="127">
        <v>0.1</v>
      </c>
      <c r="S829" s="126">
        <f>N829*R829</f>
        <v>-534007.37300000002</v>
      </c>
      <c r="T829" s="123"/>
      <c r="U829" s="126"/>
      <c r="AF829" s="38"/>
      <c r="AG829" s="47"/>
      <c r="AM829" s="47" t="s">
        <v>87</v>
      </c>
      <c r="AP829" s="47"/>
      <c r="AR829" s="47"/>
      <c r="AS829" s="47"/>
    </row>
    <row r="830" spans="1:45" customFormat="1" ht="23.25" x14ac:dyDescent="0.25">
      <c r="A830" s="39" t="s">
        <v>469</v>
      </c>
      <c r="B830" s="40" t="s">
        <v>138</v>
      </c>
      <c r="C830" s="148" t="s">
        <v>148</v>
      </c>
      <c r="D830" s="148"/>
      <c r="E830" s="148"/>
      <c r="F830" s="41" t="s">
        <v>111</v>
      </c>
      <c r="G830" s="42">
        <v>3325.14</v>
      </c>
      <c r="H830" s="43">
        <v>1</v>
      </c>
      <c r="I830" s="80">
        <v>3325.14</v>
      </c>
      <c r="J830" s="79">
        <v>493.16</v>
      </c>
      <c r="K830" s="44">
        <v>1.012</v>
      </c>
      <c r="L830" s="74">
        <v>1659503.95</v>
      </c>
      <c r="M830" s="80">
        <v>8.16</v>
      </c>
      <c r="N830" s="75">
        <v>13541552.23</v>
      </c>
      <c r="R830" s="123"/>
      <c r="S830" s="126"/>
      <c r="T830" s="123"/>
      <c r="U830" s="126"/>
      <c r="AF830" s="38"/>
      <c r="AG830" s="47" t="s">
        <v>148</v>
      </c>
      <c r="AM830" s="47"/>
      <c r="AP830" s="47"/>
      <c r="AR830" s="47"/>
      <c r="AS830" s="47"/>
    </row>
    <row r="831" spans="1:45" customFormat="1" ht="15" x14ac:dyDescent="0.25">
      <c r="A831" s="72"/>
      <c r="B831" s="73"/>
      <c r="C831" s="149" t="s">
        <v>112</v>
      </c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50"/>
      <c r="R831" s="123"/>
      <c r="S831" s="126"/>
      <c r="T831" s="123"/>
      <c r="U831" s="126"/>
      <c r="AF831" s="38"/>
      <c r="AG831" s="47"/>
      <c r="AM831" s="47"/>
      <c r="AN831" s="3" t="s">
        <v>112</v>
      </c>
      <c r="AP831" s="47"/>
      <c r="AR831" s="47"/>
      <c r="AS831" s="47"/>
    </row>
    <row r="832" spans="1:45" customFormat="1" ht="15" x14ac:dyDescent="0.25">
      <c r="A832" s="48"/>
      <c r="B832" s="49"/>
      <c r="C832" s="149" t="s">
        <v>150</v>
      </c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50"/>
      <c r="R832" s="123"/>
      <c r="S832" s="126"/>
      <c r="T832" s="123"/>
      <c r="U832" s="126"/>
      <c r="AF832" s="38"/>
      <c r="AG832" s="47"/>
      <c r="AM832" s="47"/>
      <c r="AO832" s="3" t="s">
        <v>150</v>
      </c>
      <c r="AP832" s="47"/>
      <c r="AR832" s="47"/>
      <c r="AS832" s="47"/>
    </row>
    <row r="833" spans="1:45" customFormat="1" ht="15" x14ac:dyDescent="0.25">
      <c r="A833" s="50"/>
      <c r="B833" s="51"/>
      <c r="C833" s="155" t="s">
        <v>142</v>
      </c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6"/>
      <c r="R833" s="123"/>
      <c r="S833" s="126"/>
      <c r="T833" s="123"/>
      <c r="U833" s="126"/>
      <c r="AF833" s="38"/>
      <c r="AG833" s="47"/>
      <c r="AI833" s="3" t="s">
        <v>142</v>
      </c>
      <c r="AM833" s="47"/>
      <c r="AP833" s="47"/>
      <c r="AR833" s="47"/>
      <c r="AS833" s="47"/>
    </row>
    <row r="834" spans="1:45" customFormat="1" ht="15" x14ac:dyDescent="0.25">
      <c r="A834" s="72"/>
      <c r="B834" s="73"/>
      <c r="C834" s="148" t="s">
        <v>87</v>
      </c>
      <c r="D834" s="148"/>
      <c r="E834" s="148"/>
      <c r="F834" s="41"/>
      <c r="G834" s="42"/>
      <c r="H834" s="42"/>
      <c r="I834" s="42"/>
      <c r="J834" s="45"/>
      <c r="K834" s="42"/>
      <c r="L834" s="74">
        <v>1659503.95</v>
      </c>
      <c r="M834" s="68"/>
      <c r="N834" s="75">
        <v>13541552.23</v>
      </c>
      <c r="R834" s="127">
        <v>0.1</v>
      </c>
      <c r="S834" s="126">
        <f>N834*R834</f>
        <v>1354155.2230000002</v>
      </c>
      <c r="T834" s="127">
        <v>0.2</v>
      </c>
      <c r="U834" s="126">
        <f>N834*T834</f>
        <v>2708310.4460000005</v>
      </c>
      <c r="AF834" s="38"/>
      <c r="AG834" s="47"/>
      <c r="AM834" s="47" t="s">
        <v>87</v>
      </c>
      <c r="AP834" s="47"/>
      <c r="AR834" s="47"/>
      <c r="AS834" s="47"/>
    </row>
    <row r="835" spans="1:45" customFormat="1" ht="45.75" x14ac:dyDescent="0.25">
      <c r="A835" s="39" t="s">
        <v>470</v>
      </c>
      <c r="B835" s="40" t="s">
        <v>471</v>
      </c>
      <c r="C835" s="148" t="s">
        <v>472</v>
      </c>
      <c r="D835" s="148"/>
      <c r="E835" s="148"/>
      <c r="F835" s="41" t="s">
        <v>188</v>
      </c>
      <c r="G835" s="42">
        <v>8.0379999999999993E-2</v>
      </c>
      <c r="H835" s="43">
        <v>1</v>
      </c>
      <c r="I835" s="102">
        <v>8.0379999999999993E-2</v>
      </c>
      <c r="J835" s="45"/>
      <c r="K835" s="42"/>
      <c r="L835" s="45"/>
      <c r="M835" s="42"/>
      <c r="N835" s="46"/>
      <c r="R835" s="123"/>
      <c r="S835" s="126"/>
      <c r="T835" s="123"/>
      <c r="U835" s="126"/>
      <c r="AF835" s="38"/>
      <c r="AG835" s="47" t="s">
        <v>472</v>
      </c>
      <c r="AM835" s="47"/>
      <c r="AP835" s="47"/>
      <c r="AR835" s="47"/>
      <c r="AS835" s="47"/>
    </row>
    <row r="836" spans="1:45" customFormat="1" ht="15" x14ac:dyDescent="0.25">
      <c r="A836" s="48"/>
      <c r="B836" s="49"/>
      <c r="C836" s="149" t="s">
        <v>473</v>
      </c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50"/>
      <c r="R836" s="123"/>
      <c r="S836" s="126"/>
      <c r="T836" s="123"/>
      <c r="U836" s="126"/>
      <c r="AF836" s="38"/>
      <c r="AG836" s="47"/>
      <c r="AH836" s="3" t="s">
        <v>473</v>
      </c>
      <c r="AM836" s="47"/>
      <c r="AP836" s="47"/>
      <c r="AR836" s="47"/>
      <c r="AS836" s="47"/>
    </row>
    <row r="837" spans="1:45" customFormat="1" ht="23.25" x14ac:dyDescent="0.25">
      <c r="A837" s="50"/>
      <c r="B837" s="51" t="s">
        <v>65</v>
      </c>
      <c r="C837" s="155" t="s">
        <v>66</v>
      </c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6"/>
      <c r="R837" s="123"/>
      <c r="S837" s="126"/>
      <c r="T837" s="123"/>
      <c r="U837" s="126"/>
      <c r="AF837" s="38"/>
      <c r="AG837" s="47"/>
      <c r="AI837" s="3" t="s">
        <v>66</v>
      </c>
      <c r="AM837" s="47"/>
      <c r="AP837" s="47"/>
      <c r="AR837" s="47"/>
      <c r="AS837" s="47"/>
    </row>
    <row r="838" spans="1:45" customFormat="1" ht="68.25" x14ac:dyDescent="0.25">
      <c r="A838" s="50"/>
      <c r="B838" s="51" t="s">
        <v>67</v>
      </c>
      <c r="C838" s="155" t="s">
        <v>68</v>
      </c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6"/>
      <c r="R838" s="123"/>
      <c r="S838" s="126"/>
      <c r="T838" s="123"/>
      <c r="U838" s="126"/>
      <c r="AF838" s="38"/>
      <c r="AG838" s="47"/>
      <c r="AI838" s="3" t="s">
        <v>68</v>
      </c>
      <c r="AM838" s="47"/>
      <c r="AP838" s="47"/>
      <c r="AR838" s="47"/>
      <c r="AS838" s="47"/>
    </row>
    <row r="839" spans="1:45" customFormat="1" ht="15" x14ac:dyDescent="0.25">
      <c r="A839" s="52"/>
      <c r="B839" s="51" t="s">
        <v>69</v>
      </c>
      <c r="C839" s="149" t="s">
        <v>70</v>
      </c>
      <c r="D839" s="149"/>
      <c r="E839" s="149"/>
      <c r="F839" s="53"/>
      <c r="G839" s="54"/>
      <c r="H839" s="54"/>
      <c r="I839" s="54"/>
      <c r="J839" s="55">
        <v>991.03</v>
      </c>
      <c r="K839" s="78">
        <v>1.3225</v>
      </c>
      <c r="L839" s="55">
        <v>105.35</v>
      </c>
      <c r="M839" s="57">
        <v>44.77</v>
      </c>
      <c r="N839" s="58">
        <v>4716.5200000000004</v>
      </c>
      <c r="R839" s="123"/>
      <c r="S839" s="126"/>
      <c r="T839" s="123"/>
      <c r="U839" s="126"/>
      <c r="AF839" s="38"/>
      <c r="AG839" s="47"/>
      <c r="AJ839" s="3" t="s">
        <v>70</v>
      </c>
      <c r="AM839" s="47"/>
      <c r="AP839" s="47"/>
      <c r="AR839" s="47"/>
      <c r="AS839" s="47"/>
    </row>
    <row r="840" spans="1:45" customFormat="1" ht="15" x14ac:dyDescent="0.25">
      <c r="A840" s="52"/>
      <c r="B840" s="51" t="s">
        <v>71</v>
      </c>
      <c r="C840" s="149" t="s">
        <v>72</v>
      </c>
      <c r="D840" s="149"/>
      <c r="E840" s="149"/>
      <c r="F840" s="53"/>
      <c r="G840" s="54"/>
      <c r="H840" s="54"/>
      <c r="I840" s="54"/>
      <c r="J840" s="59">
        <v>9818.43</v>
      </c>
      <c r="K840" s="78">
        <v>1.4375</v>
      </c>
      <c r="L840" s="59">
        <v>1134.48</v>
      </c>
      <c r="M840" s="57">
        <v>13.24</v>
      </c>
      <c r="N840" s="58">
        <v>15020.52</v>
      </c>
      <c r="R840" s="123"/>
      <c r="S840" s="126"/>
      <c r="T840" s="123"/>
      <c r="U840" s="126"/>
      <c r="AF840" s="38"/>
      <c r="AG840" s="47"/>
      <c r="AJ840" s="3" t="s">
        <v>72</v>
      </c>
      <c r="AM840" s="47"/>
      <c r="AP840" s="47"/>
      <c r="AR840" s="47"/>
      <c r="AS840" s="47"/>
    </row>
    <row r="841" spans="1:45" customFormat="1" ht="15" x14ac:dyDescent="0.25">
      <c r="A841" s="52"/>
      <c r="B841" s="51" t="s">
        <v>73</v>
      </c>
      <c r="C841" s="149" t="s">
        <v>74</v>
      </c>
      <c r="D841" s="149"/>
      <c r="E841" s="149"/>
      <c r="F841" s="53"/>
      <c r="G841" s="54"/>
      <c r="H841" s="54"/>
      <c r="I841" s="54"/>
      <c r="J841" s="55">
        <v>554.48</v>
      </c>
      <c r="K841" s="78">
        <v>1.4375</v>
      </c>
      <c r="L841" s="55">
        <v>64.069999999999993</v>
      </c>
      <c r="M841" s="57">
        <v>44.77</v>
      </c>
      <c r="N841" s="58">
        <v>2868.41</v>
      </c>
      <c r="R841" s="123"/>
      <c r="S841" s="126"/>
      <c r="T841" s="123"/>
      <c r="U841" s="126"/>
      <c r="AF841" s="38"/>
      <c r="AG841" s="47"/>
      <c r="AJ841" s="3" t="s">
        <v>74</v>
      </c>
      <c r="AM841" s="47"/>
      <c r="AP841" s="47"/>
      <c r="AR841" s="47"/>
      <c r="AS841" s="47"/>
    </row>
    <row r="842" spans="1:45" customFormat="1" ht="15" x14ac:dyDescent="0.25">
      <c r="A842" s="61"/>
      <c r="B842" s="51"/>
      <c r="C842" s="149" t="s">
        <v>77</v>
      </c>
      <c r="D842" s="149"/>
      <c r="E842" s="149"/>
      <c r="F842" s="53" t="s">
        <v>78</v>
      </c>
      <c r="G842" s="62">
        <v>122.5</v>
      </c>
      <c r="H842" s="78">
        <v>1.3225</v>
      </c>
      <c r="I842" s="63">
        <v>13.022062399999999</v>
      </c>
      <c r="J842" s="64"/>
      <c r="K842" s="54"/>
      <c r="L842" s="64"/>
      <c r="M842" s="54"/>
      <c r="N842" s="65"/>
      <c r="R842" s="123"/>
      <c r="S842" s="126"/>
      <c r="T842" s="123"/>
      <c r="U842" s="126"/>
      <c r="AF842" s="38"/>
      <c r="AG842" s="47"/>
      <c r="AK842" s="3" t="s">
        <v>77</v>
      </c>
      <c r="AM842" s="47"/>
      <c r="AP842" s="47"/>
      <c r="AR842" s="47"/>
      <c r="AS842" s="47"/>
    </row>
    <row r="843" spans="1:45" customFormat="1" ht="15" x14ac:dyDescent="0.25">
      <c r="A843" s="61"/>
      <c r="B843" s="51"/>
      <c r="C843" s="149" t="s">
        <v>79</v>
      </c>
      <c r="D843" s="149"/>
      <c r="E843" s="149"/>
      <c r="F843" s="53" t="s">
        <v>78</v>
      </c>
      <c r="G843" s="57">
        <v>39.049999999999997</v>
      </c>
      <c r="H843" s="78">
        <v>1.4375</v>
      </c>
      <c r="I843" s="63">
        <v>4.5120810999999996</v>
      </c>
      <c r="J843" s="64"/>
      <c r="K843" s="54"/>
      <c r="L843" s="64"/>
      <c r="M843" s="54"/>
      <c r="N843" s="65"/>
      <c r="R843" s="123"/>
      <c r="S843" s="126"/>
      <c r="T843" s="123"/>
      <c r="U843" s="126"/>
      <c r="AF843" s="38"/>
      <c r="AG843" s="47"/>
      <c r="AK843" s="3" t="s">
        <v>79</v>
      </c>
      <c r="AM843" s="47"/>
      <c r="AP843" s="47"/>
      <c r="AR843" s="47"/>
      <c r="AS843" s="47"/>
    </row>
    <row r="844" spans="1:45" customFormat="1" ht="15" x14ac:dyDescent="0.25">
      <c r="A844" s="52"/>
      <c r="B844" s="51"/>
      <c r="C844" s="154" t="s">
        <v>80</v>
      </c>
      <c r="D844" s="154"/>
      <c r="E844" s="154"/>
      <c r="F844" s="67"/>
      <c r="G844" s="68"/>
      <c r="H844" s="68"/>
      <c r="I844" s="68"/>
      <c r="J844" s="69">
        <v>10809.46</v>
      </c>
      <c r="K844" s="68"/>
      <c r="L844" s="69">
        <v>1239.83</v>
      </c>
      <c r="M844" s="68"/>
      <c r="N844" s="70">
        <v>19737.04</v>
      </c>
      <c r="R844" s="123"/>
      <c r="S844" s="126"/>
      <c r="T844" s="123"/>
      <c r="U844" s="126"/>
      <c r="AF844" s="38"/>
      <c r="AG844" s="47"/>
      <c r="AL844" s="3" t="s">
        <v>80</v>
      </c>
      <c r="AM844" s="47"/>
      <c r="AP844" s="47"/>
      <c r="AR844" s="47"/>
      <c r="AS844" s="47"/>
    </row>
    <row r="845" spans="1:45" customFormat="1" ht="15" x14ac:dyDescent="0.25">
      <c r="A845" s="61"/>
      <c r="B845" s="51"/>
      <c r="C845" s="149" t="s">
        <v>81</v>
      </c>
      <c r="D845" s="149"/>
      <c r="E845" s="149"/>
      <c r="F845" s="53"/>
      <c r="G845" s="54"/>
      <c r="H845" s="54"/>
      <c r="I845" s="54"/>
      <c r="J845" s="64"/>
      <c r="K845" s="54"/>
      <c r="L845" s="55">
        <v>169.42</v>
      </c>
      <c r="M845" s="54"/>
      <c r="N845" s="58">
        <v>7584.93</v>
      </c>
      <c r="R845" s="123"/>
      <c r="S845" s="126"/>
      <c r="T845" s="123"/>
      <c r="U845" s="126"/>
      <c r="AF845" s="38"/>
      <c r="AG845" s="47"/>
      <c r="AK845" s="3" t="s">
        <v>81</v>
      </c>
      <c r="AM845" s="47"/>
      <c r="AP845" s="47"/>
      <c r="AR845" s="47"/>
      <c r="AS845" s="47"/>
    </row>
    <row r="846" spans="1:45" customFormat="1" ht="22.5" x14ac:dyDescent="0.25">
      <c r="A846" s="61"/>
      <c r="B846" s="51" t="s">
        <v>177</v>
      </c>
      <c r="C846" s="149" t="s">
        <v>178</v>
      </c>
      <c r="D846" s="149"/>
      <c r="E846" s="149"/>
      <c r="F846" s="53" t="s">
        <v>84</v>
      </c>
      <c r="G846" s="71">
        <v>109</v>
      </c>
      <c r="H846" s="54"/>
      <c r="I846" s="71">
        <v>109</v>
      </c>
      <c r="J846" s="64"/>
      <c r="K846" s="54"/>
      <c r="L846" s="55">
        <v>184.67</v>
      </c>
      <c r="M846" s="54"/>
      <c r="N846" s="58">
        <v>8267.57</v>
      </c>
      <c r="R846" s="123"/>
      <c r="S846" s="126"/>
      <c r="T846" s="123"/>
      <c r="U846" s="126"/>
      <c r="AF846" s="38"/>
      <c r="AG846" s="47"/>
      <c r="AK846" s="3" t="s">
        <v>178</v>
      </c>
      <c r="AM846" s="47"/>
      <c r="AP846" s="47"/>
      <c r="AR846" s="47"/>
      <c r="AS846" s="47"/>
    </row>
    <row r="847" spans="1:45" customFormat="1" ht="45" x14ac:dyDescent="0.25">
      <c r="A847" s="61"/>
      <c r="B847" s="51" t="s">
        <v>179</v>
      </c>
      <c r="C847" s="149" t="s">
        <v>180</v>
      </c>
      <c r="D847" s="149"/>
      <c r="E847" s="149"/>
      <c r="F847" s="53" t="s">
        <v>84</v>
      </c>
      <c r="G847" s="71">
        <v>65</v>
      </c>
      <c r="H847" s="57">
        <v>0.85</v>
      </c>
      <c r="I847" s="57">
        <v>55.25</v>
      </c>
      <c r="J847" s="64"/>
      <c r="K847" s="54"/>
      <c r="L847" s="55">
        <v>93.6</v>
      </c>
      <c r="M847" s="54"/>
      <c r="N847" s="58">
        <v>4190.67</v>
      </c>
      <c r="R847" s="123"/>
      <c r="S847" s="126"/>
      <c r="T847" s="123"/>
      <c r="U847" s="126"/>
      <c r="AF847" s="38"/>
      <c r="AG847" s="47"/>
      <c r="AK847" s="3" t="s">
        <v>180</v>
      </c>
      <c r="AM847" s="47"/>
      <c r="AP847" s="47"/>
      <c r="AR847" s="47"/>
      <c r="AS847" s="47"/>
    </row>
    <row r="848" spans="1:45" customFormat="1" ht="15" x14ac:dyDescent="0.25">
      <c r="A848" s="72"/>
      <c r="B848" s="73"/>
      <c r="C848" s="148" t="s">
        <v>87</v>
      </c>
      <c r="D848" s="148"/>
      <c r="E848" s="148"/>
      <c r="F848" s="41"/>
      <c r="G848" s="42"/>
      <c r="H848" s="42"/>
      <c r="I848" s="42"/>
      <c r="J848" s="45"/>
      <c r="K848" s="42"/>
      <c r="L848" s="74">
        <v>1518.1</v>
      </c>
      <c r="M848" s="68"/>
      <c r="N848" s="75">
        <v>32195.279999999999</v>
      </c>
      <c r="R848" s="123"/>
      <c r="S848" s="126"/>
      <c r="T848" s="123"/>
      <c r="U848" s="126"/>
      <c r="AF848" s="38"/>
      <c r="AG848" s="47"/>
      <c r="AM848" s="47" t="s">
        <v>87</v>
      </c>
      <c r="AP848" s="47"/>
      <c r="AR848" s="47"/>
      <c r="AS848" s="47"/>
    </row>
    <row r="849" spans="1:45" customFormat="1" ht="0" hidden="1" customHeight="1" x14ac:dyDescent="0.25">
      <c r="A849" s="83"/>
      <c r="B849" s="84"/>
      <c r="C849" s="84"/>
      <c r="D849" s="84"/>
      <c r="E849" s="84"/>
      <c r="F849" s="85"/>
      <c r="G849" s="85"/>
      <c r="H849" s="85"/>
      <c r="I849" s="85"/>
      <c r="J849" s="86"/>
      <c r="K849" s="85"/>
      <c r="L849" s="86"/>
      <c r="M849" s="54"/>
      <c r="N849" s="86"/>
      <c r="R849" s="123"/>
      <c r="S849" s="126"/>
      <c r="T849" s="123"/>
      <c r="U849" s="126"/>
      <c r="AF849" s="38"/>
      <c r="AG849" s="47"/>
      <c r="AM849" s="47"/>
      <c r="AP849" s="47"/>
      <c r="AR849" s="47"/>
      <c r="AS849" s="47"/>
    </row>
    <row r="850" spans="1:45" customFormat="1" ht="15" x14ac:dyDescent="0.25">
      <c r="A850" s="87"/>
      <c r="B850" s="88"/>
      <c r="C850" s="148" t="s">
        <v>474</v>
      </c>
      <c r="D850" s="148"/>
      <c r="E850" s="148"/>
      <c r="F850" s="148"/>
      <c r="G850" s="148"/>
      <c r="H850" s="148"/>
      <c r="I850" s="148"/>
      <c r="J850" s="148"/>
      <c r="K850" s="148"/>
      <c r="L850" s="89"/>
      <c r="M850" s="90"/>
      <c r="N850" s="91"/>
      <c r="R850" s="123"/>
      <c r="S850" s="126"/>
      <c r="T850" s="123"/>
      <c r="U850" s="126"/>
      <c r="AF850" s="38"/>
      <c r="AG850" s="47"/>
      <c r="AM850" s="47"/>
      <c r="AP850" s="47" t="s">
        <v>474</v>
      </c>
      <c r="AR850" s="47"/>
      <c r="AS850" s="47"/>
    </row>
    <row r="851" spans="1:45" customFormat="1" ht="15" x14ac:dyDescent="0.25">
      <c r="A851" s="92"/>
      <c r="B851" s="51"/>
      <c r="C851" s="149" t="s">
        <v>152</v>
      </c>
      <c r="D851" s="149"/>
      <c r="E851" s="149"/>
      <c r="F851" s="149"/>
      <c r="G851" s="149"/>
      <c r="H851" s="149"/>
      <c r="I851" s="149"/>
      <c r="J851" s="149"/>
      <c r="K851" s="149"/>
      <c r="L851" s="93">
        <v>14548474.890000001</v>
      </c>
      <c r="M851" s="94"/>
      <c r="N851" s="95"/>
      <c r="R851" s="123"/>
      <c r="S851" s="126"/>
      <c r="T851" s="123"/>
      <c r="U851" s="126"/>
      <c r="AF851" s="38"/>
      <c r="AG851" s="47"/>
      <c r="AM851" s="47"/>
      <c r="AP851" s="47"/>
      <c r="AQ851" s="3" t="s">
        <v>152</v>
      </c>
      <c r="AR851" s="47"/>
      <c r="AS851" s="47"/>
    </row>
    <row r="852" spans="1:45" customFormat="1" ht="15" x14ac:dyDescent="0.25">
      <c r="A852" s="92"/>
      <c r="B852" s="51"/>
      <c r="C852" s="149" t="s">
        <v>153</v>
      </c>
      <c r="D852" s="149"/>
      <c r="E852" s="149"/>
      <c r="F852" s="149"/>
      <c r="G852" s="149"/>
      <c r="H852" s="149"/>
      <c r="I852" s="149"/>
      <c r="J852" s="149"/>
      <c r="K852" s="149"/>
      <c r="L852" s="96"/>
      <c r="M852" s="94"/>
      <c r="N852" s="95"/>
      <c r="R852" s="123"/>
      <c r="S852" s="126"/>
      <c r="T852" s="123"/>
      <c r="U852" s="126"/>
      <c r="AF852" s="38"/>
      <c r="AG852" s="47"/>
      <c r="AM852" s="47"/>
      <c r="AP852" s="47"/>
      <c r="AQ852" s="3" t="s">
        <v>153</v>
      </c>
      <c r="AR852" s="47"/>
      <c r="AS852" s="47"/>
    </row>
    <row r="853" spans="1:45" customFormat="1" ht="15" x14ac:dyDescent="0.25">
      <c r="A853" s="92"/>
      <c r="B853" s="51"/>
      <c r="C853" s="149" t="s">
        <v>154</v>
      </c>
      <c r="D853" s="149"/>
      <c r="E853" s="149"/>
      <c r="F853" s="149"/>
      <c r="G853" s="149"/>
      <c r="H853" s="149"/>
      <c r="I853" s="149"/>
      <c r="J853" s="149"/>
      <c r="K853" s="149"/>
      <c r="L853" s="93">
        <v>46047.14</v>
      </c>
      <c r="M853" s="94"/>
      <c r="N853" s="95"/>
      <c r="R853" s="123"/>
      <c r="S853" s="126"/>
      <c r="T853" s="123"/>
      <c r="U853" s="126"/>
      <c r="AF853" s="38"/>
      <c r="AG853" s="47"/>
      <c r="AM853" s="47"/>
      <c r="AP853" s="47"/>
      <c r="AQ853" s="3" t="s">
        <v>154</v>
      </c>
      <c r="AR853" s="47"/>
      <c r="AS853" s="47"/>
    </row>
    <row r="854" spans="1:45" customFormat="1" ht="15" x14ac:dyDescent="0.25">
      <c r="A854" s="92"/>
      <c r="B854" s="51"/>
      <c r="C854" s="149" t="s">
        <v>155</v>
      </c>
      <c r="D854" s="149"/>
      <c r="E854" s="149"/>
      <c r="F854" s="149"/>
      <c r="G854" s="149"/>
      <c r="H854" s="149"/>
      <c r="I854" s="149"/>
      <c r="J854" s="149"/>
      <c r="K854" s="149"/>
      <c r="L854" s="93">
        <v>352907.5</v>
      </c>
      <c r="M854" s="94"/>
      <c r="N854" s="95"/>
      <c r="R854" s="123"/>
      <c r="S854" s="126"/>
      <c r="T854" s="123"/>
      <c r="U854" s="126"/>
      <c r="AF854" s="38"/>
      <c r="AG854" s="47"/>
      <c r="AM854" s="47"/>
      <c r="AP854" s="47"/>
      <c r="AQ854" s="3" t="s">
        <v>155</v>
      </c>
      <c r="AR854" s="47"/>
      <c r="AS854" s="47"/>
    </row>
    <row r="855" spans="1:45" customFormat="1" ht="15" x14ac:dyDescent="0.25">
      <c r="A855" s="92"/>
      <c r="B855" s="51"/>
      <c r="C855" s="149" t="s">
        <v>156</v>
      </c>
      <c r="D855" s="149"/>
      <c r="E855" s="149"/>
      <c r="F855" s="149"/>
      <c r="G855" s="149"/>
      <c r="H855" s="149"/>
      <c r="I855" s="149"/>
      <c r="J855" s="149"/>
      <c r="K855" s="149"/>
      <c r="L855" s="93">
        <v>19878.95</v>
      </c>
      <c r="M855" s="94"/>
      <c r="N855" s="95"/>
      <c r="R855" s="123"/>
      <c r="S855" s="126"/>
      <c r="T855" s="123"/>
      <c r="U855" s="126"/>
      <c r="AF855" s="38"/>
      <c r="AG855" s="47"/>
      <c r="AM855" s="47"/>
      <c r="AP855" s="47"/>
      <c r="AQ855" s="3" t="s">
        <v>156</v>
      </c>
      <c r="AR855" s="47"/>
      <c r="AS855" s="47"/>
    </row>
    <row r="856" spans="1:45" customFormat="1" ht="15" x14ac:dyDescent="0.25">
      <c r="A856" s="92"/>
      <c r="B856" s="51"/>
      <c r="C856" s="149" t="s">
        <v>157</v>
      </c>
      <c r="D856" s="149"/>
      <c r="E856" s="149"/>
      <c r="F856" s="149"/>
      <c r="G856" s="149"/>
      <c r="H856" s="149"/>
      <c r="I856" s="149"/>
      <c r="J856" s="149"/>
      <c r="K856" s="149"/>
      <c r="L856" s="93">
        <v>14149520.25</v>
      </c>
      <c r="M856" s="94"/>
      <c r="N856" s="95"/>
      <c r="R856" s="123"/>
      <c r="S856" s="126"/>
      <c r="T856" s="123"/>
      <c r="U856" s="126"/>
      <c r="AF856" s="38"/>
      <c r="AG856" s="47"/>
      <c r="AM856" s="47"/>
      <c r="AP856" s="47"/>
      <c r="AQ856" s="3" t="s">
        <v>157</v>
      </c>
      <c r="AR856" s="47"/>
      <c r="AS856" s="47"/>
    </row>
    <row r="857" spans="1:45" customFormat="1" ht="15" x14ac:dyDescent="0.25">
      <c r="A857" s="92"/>
      <c r="B857" s="51"/>
      <c r="C857" s="149" t="s">
        <v>158</v>
      </c>
      <c r="D857" s="149"/>
      <c r="E857" s="149"/>
      <c r="F857" s="149"/>
      <c r="G857" s="149"/>
      <c r="H857" s="149"/>
      <c r="I857" s="149"/>
      <c r="J857" s="149"/>
      <c r="K857" s="149"/>
      <c r="L857" s="93">
        <v>14657038.42</v>
      </c>
      <c r="M857" s="94"/>
      <c r="N857" s="95"/>
      <c r="R857" s="123"/>
      <c r="S857" s="126"/>
      <c r="T857" s="123"/>
      <c r="U857" s="126"/>
      <c r="AF857" s="38"/>
      <c r="AG857" s="47"/>
      <c r="AM857" s="47"/>
      <c r="AP857" s="47"/>
      <c r="AQ857" s="3" t="s">
        <v>158</v>
      </c>
      <c r="AR857" s="47"/>
      <c r="AS857" s="47"/>
    </row>
    <row r="858" spans="1:45" customFormat="1" ht="15" x14ac:dyDescent="0.25">
      <c r="A858" s="92"/>
      <c r="B858" s="51"/>
      <c r="C858" s="149" t="s">
        <v>153</v>
      </c>
      <c r="D858" s="149"/>
      <c r="E858" s="149"/>
      <c r="F858" s="149"/>
      <c r="G858" s="149"/>
      <c r="H858" s="149"/>
      <c r="I858" s="149"/>
      <c r="J858" s="149"/>
      <c r="K858" s="149"/>
      <c r="L858" s="96"/>
      <c r="M858" s="94"/>
      <c r="N858" s="95"/>
      <c r="R858" s="123"/>
      <c r="S858" s="126"/>
      <c r="T858" s="123"/>
      <c r="U858" s="126"/>
      <c r="AF858" s="38"/>
      <c r="AG858" s="47"/>
      <c r="AM858" s="47"/>
      <c r="AP858" s="47"/>
      <c r="AQ858" s="3" t="s">
        <v>153</v>
      </c>
      <c r="AR858" s="47"/>
      <c r="AS858" s="47"/>
    </row>
    <row r="859" spans="1:45" customFormat="1" ht="15" x14ac:dyDescent="0.25">
      <c r="A859" s="92"/>
      <c r="B859" s="51"/>
      <c r="C859" s="149" t="s">
        <v>475</v>
      </c>
      <c r="D859" s="149"/>
      <c r="E859" s="149"/>
      <c r="F859" s="149"/>
      <c r="G859" s="149"/>
      <c r="H859" s="149"/>
      <c r="I859" s="149"/>
      <c r="J859" s="149"/>
      <c r="K859" s="149"/>
      <c r="L859" s="93">
        <v>46047.14</v>
      </c>
      <c r="M859" s="94"/>
      <c r="N859" s="95"/>
      <c r="R859" s="123"/>
      <c r="S859" s="126"/>
      <c r="T859" s="123"/>
      <c r="U859" s="126"/>
      <c r="AF859" s="38"/>
      <c r="AG859" s="47"/>
      <c r="AM859" s="47"/>
      <c r="AP859" s="47"/>
      <c r="AQ859" s="3" t="s">
        <v>475</v>
      </c>
      <c r="AR859" s="47"/>
      <c r="AS859" s="47"/>
    </row>
    <row r="860" spans="1:45" customFormat="1" ht="15" x14ac:dyDescent="0.25">
      <c r="A860" s="92"/>
      <c r="B860" s="51"/>
      <c r="C860" s="149" t="s">
        <v>476</v>
      </c>
      <c r="D860" s="149"/>
      <c r="E860" s="149"/>
      <c r="F860" s="149"/>
      <c r="G860" s="149"/>
      <c r="H860" s="149"/>
      <c r="I860" s="149"/>
      <c r="J860" s="149"/>
      <c r="K860" s="149"/>
      <c r="L860" s="93">
        <v>352907.5</v>
      </c>
      <c r="M860" s="94"/>
      <c r="N860" s="95"/>
      <c r="R860" s="123"/>
      <c r="S860" s="126"/>
      <c r="T860" s="123"/>
      <c r="U860" s="126"/>
      <c r="AF860" s="38"/>
      <c r="AG860" s="47"/>
      <c r="AM860" s="47"/>
      <c r="AP860" s="47"/>
      <c r="AQ860" s="3" t="s">
        <v>476</v>
      </c>
      <c r="AR860" s="47"/>
      <c r="AS860" s="47"/>
    </row>
    <row r="861" spans="1:45" customFormat="1" ht="15" x14ac:dyDescent="0.25">
      <c r="A861" s="92"/>
      <c r="B861" s="51"/>
      <c r="C861" s="149" t="s">
        <v>477</v>
      </c>
      <c r="D861" s="149"/>
      <c r="E861" s="149"/>
      <c r="F861" s="149"/>
      <c r="G861" s="149"/>
      <c r="H861" s="149"/>
      <c r="I861" s="149"/>
      <c r="J861" s="149"/>
      <c r="K861" s="149"/>
      <c r="L861" s="93">
        <v>19878.95</v>
      </c>
      <c r="M861" s="94"/>
      <c r="N861" s="95"/>
      <c r="R861" s="123"/>
      <c r="S861" s="126"/>
      <c r="T861" s="123"/>
      <c r="U861" s="126"/>
      <c r="AF861" s="38"/>
      <c r="AG861" s="47"/>
      <c r="AM861" s="47"/>
      <c r="AP861" s="47"/>
      <c r="AQ861" s="3" t="s">
        <v>477</v>
      </c>
      <c r="AR861" s="47"/>
      <c r="AS861" s="47"/>
    </row>
    <row r="862" spans="1:45" customFormat="1" ht="15" x14ac:dyDescent="0.25">
      <c r="A862" s="92"/>
      <c r="B862" s="51"/>
      <c r="C862" s="149" t="s">
        <v>478</v>
      </c>
      <c r="D862" s="149"/>
      <c r="E862" s="149"/>
      <c r="F862" s="149"/>
      <c r="G862" s="149"/>
      <c r="H862" s="149"/>
      <c r="I862" s="149"/>
      <c r="J862" s="149"/>
      <c r="K862" s="149"/>
      <c r="L862" s="93">
        <v>14149520.25</v>
      </c>
      <c r="M862" s="94"/>
      <c r="N862" s="95"/>
      <c r="R862" s="123"/>
      <c r="S862" s="126"/>
      <c r="T862" s="123"/>
      <c r="U862" s="126"/>
      <c r="AF862" s="38"/>
      <c r="AG862" s="47"/>
      <c r="AM862" s="47"/>
      <c r="AP862" s="47"/>
      <c r="AQ862" s="3" t="s">
        <v>478</v>
      </c>
      <c r="AR862" s="47"/>
      <c r="AS862" s="47"/>
    </row>
    <row r="863" spans="1:45" customFormat="1" ht="15" x14ac:dyDescent="0.25">
      <c r="A863" s="92"/>
      <c r="B863" s="51"/>
      <c r="C863" s="149" t="s">
        <v>479</v>
      </c>
      <c r="D863" s="149"/>
      <c r="E863" s="149"/>
      <c r="F863" s="149"/>
      <c r="G863" s="149"/>
      <c r="H863" s="149"/>
      <c r="I863" s="149"/>
      <c r="J863" s="149"/>
      <c r="K863" s="149"/>
      <c r="L863" s="93">
        <v>72087.08</v>
      </c>
      <c r="M863" s="94"/>
      <c r="N863" s="95"/>
      <c r="R863" s="123"/>
      <c r="S863" s="126"/>
      <c r="T863" s="123"/>
      <c r="U863" s="126"/>
      <c r="AF863" s="38"/>
      <c r="AG863" s="47"/>
      <c r="AM863" s="47"/>
      <c r="AP863" s="47"/>
      <c r="AQ863" s="3" t="s">
        <v>479</v>
      </c>
      <c r="AR863" s="47"/>
      <c r="AS863" s="47"/>
    </row>
    <row r="864" spans="1:45" customFormat="1" ht="15" x14ac:dyDescent="0.25">
      <c r="A864" s="92"/>
      <c r="B864" s="51"/>
      <c r="C864" s="149" t="s">
        <v>480</v>
      </c>
      <c r="D864" s="149"/>
      <c r="E864" s="149"/>
      <c r="F864" s="149"/>
      <c r="G864" s="149"/>
      <c r="H864" s="149"/>
      <c r="I864" s="149"/>
      <c r="J864" s="149"/>
      <c r="K864" s="149"/>
      <c r="L864" s="93">
        <v>36476.449999999997</v>
      </c>
      <c r="M864" s="94"/>
      <c r="N864" s="95"/>
      <c r="R864" s="123"/>
      <c r="S864" s="126"/>
      <c r="T864" s="123"/>
      <c r="U864" s="126"/>
      <c r="AF864" s="38"/>
      <c r="AG864" s="47"/>
      <c r="AM864" s="47"/>
      <c r="AP864" s="47"/>
      <c r="AQ864" s="3" t="s">
        <v>480</v>
      </c>
      <c r="AR864" s="47"/>
      <c r="AS864" s="47"/>
    </row>
    <row r="865" spans="1:47" customFormat="1" ht="15" x14ac:dyDescent="0.25">
      <c r="A865" s="92"/>
      <c r="B865" s="51"/>
      <c r="C865" s="149" t="s">
        <v>168</v>
      </c>
      <c r="D865" s="149"/>
      <c r="E865" s="149"/>
      <c r="F865" s="149"/>
      <c r="G865" s="149"/>
      <c r="H865" s="149"/>
      <c r="I865" s="149"/>
      <c r="J865" s="149"/>
      <c r="K865" s="149"/>
      <c r="L865" s="93">
        <v>65926.09</v>
      </c>
      <c r="M865" s="94"/>
      <c r="N865" s="95"/>
      <c r="R865" s="123"/>
      <c r="S865" s="126"/>
      <c r="T865" s="123"/>
      <c r="U865" s="126"/>
      <c r="AF865" s="38"/>
      <c r="AG865" s="47"/>
      <c r="AM865" s="47"/>
      <c r="AP865" s="47"/>
      <c r="AQ865" s="3" t="s">
        <v>168</v>
      </c>
      <c r="AR865" s="47"/>
      <c r="AS865" s="47"/>
    </row>
    <row r="866" spans="1:47" customFormat="1" ht="15" x14ac:dyDescent="0.25">
      <c r="A866" s="92"/>
      <c r="B866" s="51"/>
      <c r="C866" s="149" t="s">
        <v>169</v>
      </c>
      <c r="D866" s="149"/>
      <c r="E866" s="149"/>
      <c r="F866" s="149"/>
      <c r="G866" s="149"/>
      <c r="H866" s="149"/>
      <c r="I866" s="149"/>
      <c r="J866" s="149"/>
      <c r="K866" s="149"/>
      <c r="L866" s="93">
        <v>72087.08</v>
      </c>
      <c r="M866" s="94"/>
      <c r="N866" s="95"/>
      <c r="R866" s="123"/>
      <c r="S866" s="126"/>
      <c r="T866" s="123"/>
      <c r="U866" s="126"/>
      <c r="AF866" s="38"/>
      <c r="AG866" s="47"/>
      <c r="AM866" s="47"/>
      <c r="AP866" s="47"/>
      <c r="AQ866" s="3" t="s">
        <v>169</v>
      </c>
      <c r="AR866" s="47"/>
      <c r="AS866" s="47"/>
    </row>
    <row r="867" spans="1:47" customFormat="1" ht="15" x14ac:dyDescent="0.25">
      <c r="A867" s="92"/>
      <c r="B867" s="51"/>
      <c r="C867" s="149" t="s">
        <v>170</v>
      </c>
      <c r="D867" s="149"/>
      <c r="E867" s="149"/>
      <c r="F867" s="149"/>
      <c r="G867" s="149"/>
      <c r="H867" s="149"/>
      <c r="I867" s="149"/>
      <c r="J867" s="149"/>
      <c r="K867" s="149"/>
      <c r="L867" s="93">
        <v>36476.449999999997</v>
      </c>
      <c r="M867" s="94"/>
      <c r="N867" s="95"/>
      <c r="R867" s="123"/>
      <c r="S867" s="126"/>
      <c r="T867" s="123"/>
      <c r="U867" s="126"/>
      <c r="AF867" s="38"/>
      <c r="AG867" s="47"/>
      <c r="AM867" s="47"/>
      <c r="AP867" s="47"/>
      <c r="AQ867" s="3" t="s">
        <v>170</v>
      </c>
      <c r="AR867" s="47"/>
      <c r="AS867" s="47"/>
    </row>
    <row r="868" spans="1:47" customFormat="1" ht="15" x14ac:dyDescent="0.25">
      <c r="A868" s="92"/>
      <c r="B868" s="98"/>
      <c r="C868" s="157" t="s">
        <v>481</v>
      </c>
      <c r="D868" s="157"/>
      <c r="E868" s="157"/>
      <c r="F868" s="157"/>
      <c r="G868" s="157"/>
      <c r="H868" s="157"/>
      <c r="I868" s="157"/>
      <c r="J868" s="157"/>
      <c r="K868" s="157"/>
      <c r="L868" s="99">
        <v>14657038.42</v>
      </c>
      <c r="M868" s="100"/>
      <c r="N868" s="101"/>
      <c r="R868" s="123"/>
      <c r="S868" s="126"/>
      <c r="T868" s="123"/>
      <c r="U868" s="126"/>
      <c r="AF868" s="38"/>
      <c r="AG868" s="47"/>
      <c r="AM868" s="47"/>
      <c r="AP868" s="47"/>
      <c r="AR868" s="47" t="s">
        <v>481</v>
      </c>
      <c r="AS868" s="47"/>
    </row>
    <row r="869" spans="1:47" customFormat="1" ht="11.25" hidden="1" customHeight="1" x14ac:dyDescent="0.25"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6"/>
      <c r="M869" s="106"/>
      <c r="N869" s="106"/>
      <c r="R869" s="130"/>
      <c r="S869" s="126"/>
      <c r="T869" s="123"/>
      <c r="U869" s="126"/>
    </row>
    <row r="870" spans="1:47" customFormat="1" ht="15" x14ac:dyDescent="0.25">
      <c r="A870" s="87"/>
      <c r="B870" s="88"/>
      <c r="C870" s="148" t="s">
        <v>482</v>
      </c>
      <c r="D870" s="148"/>
      <c r="E870" s="148"/>
      <c r="F870" s="148"/>
      <c r="G870" s="148"/>
      <c r="H870" s="148"/>
      <c r="I870" s="148"/>
      <c r="J870" s="148"/>
      <c r="K870" s="148"/>
      <c r="L870" s="89"/>
      <c r="M870" s="90"/>
      <c r="N870" s="91"/>
      <c r="R870" s="123"/>
      <c r="S870" s="126"/>
      <c r="T870" s="123"/>
      <c r="U870" s="126"/>
      <c r="AT870" s="47" t="s">
        <v>482</v>
      </c>
    </row>
    <row r="871" spans="1:47" customFormat="1" ht="15" x14ac:dyDescent="0.25">
      <c r="A871" s="92"/>
      <c r="B871" s="51"/>
      <c r="C871" s="149" t="s">
        <v>152</v>
      </c>
      <c r="D871" s="149"/>
      <c r="E871" s="149"/>
      <c r="F871" s="149"/>
      <c r="G871" s="149"/>
      <c r="H871" s="149"/>
      <c r="I871" s="149"/>
      <c r="J871" s="149"/>
      <c r="K871" s="149"/>
      <c r="L871" s="93">
        <v>17455894.780000001</v>
      </c>
      <c r="M871" s="94"/>
      <c r="N871" s="107">
        <v>148128874.97</v>
      </c>
      <c r="R871" s="123"/>
      <c r="S871" s="126"/>
      <c r="T871" s="123"/>
      <c r="U871" s="126"/>
      <c r="AT871" s="47"/>
      <c r="AU871" s="3" t="s">
        <v>152</v>
      </c>
    </row>
    <row r="872" spans="1:47" customFormat="1" ht="15" x14ac:dyDescent="0.25">
      <c r="A872" s="92"/>
      <c r="B872" s="51"/>
      <c r="C872" s="149" t="s">
        <v>153</v>
      </c>
      <c r="D872" s="149"/>
      <c r="E872" s="149"/>
      <c r="F872" s="149"/>
      <c r="G872" s="149"/>
      <c r="H872" s="149"/>
      <c r="I872" s="149"/>
      <c r="J872" s="149"/>
      <c r="K872" s="149"/>
      <c r="L872" s="96"/>
      <c r="M872" s="94"/>
      <c r="N872" s="95"/>
      <c r="R872" s="123"/>
      <c r="S872" s="126"/>
      <c r="T872" s="123"/>
      <c r="U872" s="126"/>
      <c r="AT872" s="47"/>
      <c r="AU872" s="3" t="s">
        <v>153</v>
      </c>
    </row>
    <row r="873" spans="1:47" customFormat="1" ht="15" x14ac:dyDescent="0.25">
      <c r="A873" s="92"/>
      <c r="B873" s="51"/>
      <c r="C873" s="149" t="s">
        <v>154</v>
      </c>
      <c r="D873" s="149"/>
      <c r="E873" s="149"/>
      <c r="F873" s="149"/>
      <c r="G873" s="149"/>
      <c r="H873" s="149"/>
      <c r="I873" s="149"/>
      <c r="J873" s="149"/>
      <c r="K873" s="149"/>
      <c r="L873" s="93">
        <v>72278.89</v>
      </c>
      <c r="M873" s="94"/>
      <c r="N873" s="107">
        <v>3235925.89</v>
      </c>
      <c r="R873" s="123"/>
      <c r="S873" s="126"/>
      <c r="T873" s="123"/>
      <c r="U873" s="126"/>
      <c r="AT873" s="47"/>
      <c r="AU873" s="3" t="s">
        <v>154</v>
      </c>
    </row>
    <row r="874" spans="1:47" customFormat="1" ht="15" x14ac:dyDescent="0.25">
      <c r="A874" s="92"/>
      <c r="B874" s="51"/>
      <c r="C874" s="149" t="s">
        <v>155</v>
      </c>
      <c r="D874" s="149"/>
      <c r="E874" s="149"/>
      <c r="F874" s="149"/>
      <c r="G874" s="149"/>
      <c r="H874" s="149"/>
      <c r="I874" s="149"/>
      <c r="J874" s="149"/>
      <c r="K874" s="149"/>
      <c r="L874" s="93">
        <v>584188.23</v>
      </c>
      <c r="M874" s="94"/>
      <c r="N874" s="107">
        <v>7734999.2300000004</v>
      </c>
      <c r="R874" s="123"/>
      <c r="S874" s="126"/>
      <c r="T874" s="123"/>
      <c r="U874" s="126"/>
      <c r="AT874" s="47"/>
      <c r="AU874" s="3" t="s">
        <v>155</v>
      </c>
    </row>
    <row r="875" spans="1:47" customFormat="1" ht="15" x14ac:dyDescent="0.25">
      <c r="A875" s="92"/>
      <c r="B875" s="51"/>
      <c r="C875" s="149" t="s">
        <v>156</v>
      </c>
      <c r="D875" s="149"/>
      <c r="E875" s="149"/>
      <c r="F875" s="149"/>
      <c r="G875" s="149"/>
      <c r="H875" s="149"/>
      <c r="I875" s="149"/>
      <c r="J875" s="149"/>
      <c r="K875" s="149"/>
      <c r="L875" s="93">
        <v>35582</v>
      </c>
      <c r="M875" s="94"/>
      <c r="N875" s="107">
        <v>1593006.14</v>
      </c>
      <c r="R875" s="123"/>
      <c r="S875" s="126"/>
      <c r="T875" s="123"/>
      <c r="U875" s="126"/>
      <c r="AT875" s="47"/>
      <c r="AU875" s="3" t="s">
        <v>156</v>
      </c>
    </row>
    <row r="876" spans="1:47" customFormat="1" ht="15" x14ac:dyDescent="0.25">
      <c r="A876" s="92"/>
      <c r="B876" s="51"/>
      <c r="C876" s="149" t="s">
        <v>157</v>
      </c>
      <c r="D876" s="149"/>
      <c r="E876" s="149"/>
      <c r="F876" s="149"/>
      <c r="G876" s="149"/>
      <c r="H876" s="149"/>
      <c r="I876" s="149"/>
      <c r="J876" s="149"/>
      <c r="K876" s="149"/>
      <c r="L876" s="93">
        <v>16788795.210000001</v>
      </c>
      <c r="M876" s="94"/>
      <c r="N876" s="107">
        <v>137016868.38999999</v>
      </c>
      <c r="R876" s="123"/>
      <c r="S876" s="126"/>
      <c r="T876" s="123"/>
      <c r="U876" s="126"/>
      <c r="AT876" s="47"/>
      <c r="AU876" s="3" t="s">
        <v>157</v>
      </c>
    </row>
    <row r="877" spans="1:47" customFormat="1" ht="15" x14ac:dyDescent="0.25">
      <c r="A877" s="92"/>
      <c r="B877" s="51"/>
      <c r="C877" s="149" t="s">
        <v>228</v>
      </c>
      <c r="D877" s="149"/>
      <c r="E877" s="149"/>
      <c r="F877" s="149"/>
      <c r="G877" s="149"/>
      <c r="H877" s="149"/>
      <c r="I877" s="149"/>
      <c r="J877" s="149"/>
      <c r="K877" s="149"/>
      <c r="L877" s="93">
        <v>10632.45</v>
      </c>
      <c r="M877" s="94"/>
      <c r="N877" s="107">
        <v>141081.46</v>
      </c>
      <c r="R877" s="123"/>
      <c r="S877" s="126"/>
      <c r="T877" s="123"/>
      <c r="U877" s="126"/>
      <c r="AT877" s="47"/>
      <c r="AU877" s="3" t="s">
        <v>228</v>
      </c>
    </row>
    <row r="878" spans="1:47" customFormat="1" ht="15" x14ac:dyDescent="0.25">
      <c r="A878" s="92"/>
      <c r="B878" s="51"/>
      <c r="C878" s="149" t="s">
        <v>158</v>
      </c>
      <c r="D878" s="149"/>
      <c r="E878" s="149"/>
      <c r="F878" s="149"/>
      <c r="G878" s="149"/>
      <c r="H878" s="149"/>
      <c r="I878" s="149"/>
      <c r="J878" s="149"/>
      <c r="K878" s="149"/>
      <c r="L878" s="93">
        <v>17639024.010000002</v>
      </c>
      <c r="M878" s="94"/>
      <c r="N878" s="107">
        <v>156327571.56</v>
      </c>
      <c r="R878" s="123"/>
      <c r="S878" s="126"/>
      <c r="T878" s="123"/>
      <c r="U878" s="126"/>
      <c r="AT878" s="47"/>
      <c r="AU878" s="3" t="s">
        <v>158</v>
      </c>
    </row>
    <row r="879" spans="1:47" customFormat="1" ht="15" x14ac:dyDescent="0.25">
      <c r="A879" s="92"/>
      <c r="B879" s="51"/>
      <c r="C879" s="149" t="s">
        <v>159</v>
      </c>
      <c r="D879" s="149"/>
      <c r="E879" s="149"/>
      <c r="F879" s="149"/>
      <c r="G879" s="149"/>
      <c r="H879" s="149"/>
      <c r="I879" s="149"/>
      <c r="J879" s="149"/>
      <c r="K879" s="149"/>
      <c r="L879" s="93">
        <v>17624479.870000001</v>
      </c>
      <c r="M879" s="94"/>
      <c r="N879" s="107">
        <v>156134352.25999999</v>
      </c>
      <c r="R879" s="123"/>
      <c r="S879" s="126"/>
      <c r="T879" s="123"/>
      <c r="U879" s="126"/>
      <c r="AT879" s="47"/>
      <c r="AU879" s="3" t="s">
        <v>159</v>
      </c>
    </row>
    <row r="880" spans="1:47" customFormat="1" ht="15" x14ac:dyDescent="0.25">
      <c r="A880" s="92"/>
      <c r="B880" s="51"/>
      <c r="C880" s="149" t="s">
        <v>160</v>
      </c>
      <c r="D880" s="149"/>
      <c r="E880" s="149"/>
      <c r="F880" s="149"/>
      <c r="G880" s="149"/>
      <c r="H880" s="149"/>
      <c r="I880" s="149"/>
      <c r="J880" s="149"/>
      <c r="K880" s="149"/>
      <c r="L880" s="96"/>
      <c r="M880" s="94"/>
      <c r="N880" s="95"/>
      <c r="R880" s="123"/>
      <c r="S880" s="126"/>
      <c r="T880" s="123"/>
      <c r="U880" s="126"/>
      <c r="AT880" s="47"/>
      <c r="AU880" s="3" t="s">
        <v>160</v>
      </c>
    </row>
    <row r="881" spans="1:52" customFormat="1" ht="15" x14ac:dyDescent="0.25">
      <c r="A881" s="92"/>
      <c r="B881" s="51"/>
      <c r="C881" s="149" t="s">
        <v>161</v>
      </c>
      <c r="D881" s="149"/>
      <c r="E881" s="149"/>
      <c r="F881" s="149"/>
      <c r="G881" s="149"/>
      <c r="H881" s="149"/>
      <c r="I881" s="149"/>
      <c r="J881" s="149"/>
      <c r="K881" s="149"/>
      <c r="L881" s="93">
        <v>72278.89</v>
      </c>
      <c r="M881" s="94"/>
      <c r="N881" s="107">
        <v>3235925.89</v>
      </c>
      <c r="R881" s="123"/>
      <c r="S881" s="126"/>
      <c r="T881" s="123"/>
      <c r="U881" s="126"/>
      <c r="AT881" s="47"/>
      <c r="AU881" s="3" t="s">
        <v>161</v>
      </c>
    </row>
    <row r="882" spans="1:52" customFormat="1" ht="15" x14ac:dyDescent="0.25">
      <c r="A882" s="92"/>
      <c r="B882" s="51"/>
      <c r="C882" s="149" t="s">
        <v>162</v>
      </c>
      <c r="D882" s="149"/>
      <c r="E882" s="149"/>
      <c r="F882" s="149"/>
      <c r="G882" s="149"/>
      <c r="H882" s="149"/>
      <c r="I882" s="149"/>
      <c r="J882" s="149"/>
      <c r="K882" s="149"/>
      <c r="L882" s="93">
        <v>580276.54</v>
      </c>
      <c r="M882" s="94"/>
      <c r="N882" s="107">
        <v>7682861.3899999997</v>
      </c>
      <c r="R882" s="123"/>
      <c r="S882" s="126"/>
      <c r="T882" s="123"/>
      <c r="U882" s="126"/>
      <c r="AT882" s="47"/>
      <c r="AU882" s="3" t="s">
        <v>162</v>
      </c>
    </row>
    <row r="883" spans="1:52" customFormat="1" ht="15" x14ac:dyDescent="0.25">
      <c r="A883" s="92"/>
      <c r="B883" s="51"/>
      <c r="C883" s="149" t="s">
        <v>163</v>
      </c>
      <c r="D883" s="149"/>
      <c r="E883" s="149"/>
      <c r="F883" s="149"/>
      <c r="G883" s="149"/>
      <c r="H883" s="149"/>
      <c r="I883" s="149"/>
      <c r="J883" s="149"/>
      <c r="K883" s="149"/>
      <c r="L883" s="93">
        <v>35582</v>
      </c>
      <c r="M883" s="94"/>
      <c r="N883" s="107">
        <v>1593006.14</v>
      </c>
      <c r="R883" s="123"/>
      <c r="S883" s="126"/>
      <c r="T883" s="123"/>
      <c r="U883" s="126"/>
      <c r="AT883" s="47"/>
      <c r="AU883" s="3" t="s">
        <v>163</v>
      </c>
    </row>
    <row r="884" spans="1:52" customFormat="1" ht="15" x14ac:dyDescent="0.25">
      <c r="A884" s="92"/>
      <c r="B884" s="51"/>
      <c r="C884" s="149" t="s">
        <v>164</v>
      </c>
      <c r="D884" s="149"/>
      <c r="E884" s="149"/>
      <c r="F884" s="149"/>
      <c r="G884" s="149"/>
      <c r="H884" s="149"/>
      <c r="I884" s="149"/>
      <c r="J884" s="149"/>
      <c r="K884" s="149"/>
      <c r="L884" s="93">
        <v>16788795.210000001</v>
      </c>
      <c r="M884" s="94"/>
      <c r="N884" s="107">
        <v>137016868.38999999</v>
      </c>
      <c r="R884" s="123"/>
      <c r="S884" s="126"/>
      <c r="T884" s="123"/>
      <c r="U884" s="126"/>
      <c r="AT884" s="47"/>
      <c r="AU884" s="3" t="s">
        <v>164</v>
      </c>
    </row>
    <row r="885" spans="1:52" customFormat="1" ht="15" x14ac:dyDescent="0.25">
      <c r="A885" s="92"/>
      <c r="B885" s="51"/>
      <c r="C885" s="149" t="s">
        <v>165</v>
      </c>
      <c r="D885" s="149"/>
      <c r="E885" s="149"/>
      <c r="F885" s="149"/>
      <c r="G885" s="149"/>
      <c r="H885" s="149"/>
      <c r="I885" s="149"/>
      <c r="J885" s="149"/>
      <c r="K885" s="149"/>
      <c r="L885" s="93">
        <v>119232.05</v>
      </c>
      <c r="M885" s="94"/>
      <c r="N885" s="107">
        <v>5338019.4800000004</v>
      </c>
      <c r="R885" s="123"/>
      <c r="S885" s="126"/>
      <c r="T885" s="123"/>
      <c r="U885" s="126"/>
      <c r="AT885" s="47"/>
      <c r="AU885" s="3" t="s">
        <v>165</v>
      </c>
    </row>
    <row r="886" spans="1:52" customFormat="1" ht="15" x14ac:dyDescent="0.25">
      <c r="A886" s="92"/>
      <c r="B886" s="51"/>
      <c r="C886" s="149" t="s">
        <v>166</v>
      </c>
      <c r="D886" s="149"/>
      <c r="E886" s="149"/>
      <c r="F886" s="149"/>
      <c r="G886" s="149"/>
      <c r="H886" s="149"/>
      <c r="I886" s="149"/>
      <c r="J886" s="149"/>
      <c r="K886" s="149"/>
      <c r="L886" s="93">
        <v>63897.18</v>
      </c>
      <c r="M886" s="94"/>
      <c r="N886" s="107">
        <v>2860677.11</v>
      </c>
      <c r="R886" s="123"/>
      <c r="S886" s="126"/>
      <c r="T886" s="123"/>
      <c r="U886" s="126"/>
      <c r="AT886" s="47"/>
      <c r="AU886" s="3" t="s">
        <v>166</v>
      </c>
    </row>
    <row r="887" spans="1:52" customFormat="1" ht="15" x14ac:dyDescent="0.25">
      <c r="A887" s="92"/>
      <c r="B887" s="51"/>
      <c r="C887" s="149" t="s">
        <v>167</v>
      </c>
      <c r="D887" s="149"/>
      <c r="E887" s="149"/>
      <c r="F887" s="149"/>
      <c r="G887" s="149"/>
      <c r="H887" s="149"/>
      <c r="I887" s="149"/>
      <c r="J887" s="149"/>
      <c r="K887" s="149"/>
      <c r="L887" s="93">
        <v>3911.69</v>
      </c>
      <c r="M887" s="94"/>
      <c r="N887" s="107">
        <v>52137.84</v>
      </c>
      <c r="R887" s="123"/>
      <c r="S887" s="126"/>
      <c r="T887" s="123"/>
      <c r="U887" s="126"/>
      <c r="AT887" s="47"/>
      <c r="AU887" s="3" t="s">
        <v>167</v>
      </c>
    </row>
    <row r="888" spans="1:52" customFormat="1" ht="15" x14ac:dyDescent="0.25">
      <c r="A888" s="92"/>
      <c r="B888" s="51"/>
      <c r="C888" s="149" t="s">
        <v>229</v>
      </c>
      <c r="D888" s="149"/>
      <c r="E888" s="149"/>
      <c r="F888" s="149"/>
      <c r="G888" s="149"/>
      <c r="H888" s="149"/>
      <c r="I888" s="149"/>
      <c r="J888" s="149"/>
      <c r="K888" s="149"/>
      <c r="L888" s="93">
        <v>10632.45</v>
      </c>
      <c r="M888" s="94"/>
      <c r="N888" s="107">
        <v>141081.46</v>
      </c>
      <c r="R888" s="123"/>
      <c r="S888" s="126"/>
      <c r="T888" s="123"/>
      <c r="U888" s="126"/>
      <c r="AT888" s="47"/>
      <c r="AU888" s="3" t="s">
        <v>229</v>
      </c>
    </row>
    <row r="889" spans="1:52" customFormat="1" ht="15" x14ac:dyDescent="0.25">
      <c r="A889" s="92"/>
      <c r="B889" s="51"/>
      <c r="C889" s="149" t="s">
        <v>168</v>
      </c>
      <c r="D889" s="149"/>
      <c r="E889" s="149"/>
      <c r="F889" s="149"/>
      <c r="G889" s="149"/>
      <c r="H889" s="149"/>
      <c r="I889" s="149"/>
      <c r="J889" s="149"/>
      <c r="K889" s="149"/>
      <c r="L889" s="93">
        <v>107860.89</v>
      </c>
      <c r="M889" s="94"/>
      <c r="N889" s="107">
        <v>4828932.03</v>
      </c>
      <c r="R889" s="123"/>
      <c r="S889" s="126"/>
      <c r="T889" s="123"/>
      <c r="U889" s="126"/>
      <c r="AT889" s="47"/>
      <c r="AU889" s="3" t="s">
        <v>168</v>
      </c>
    </row>
    <row r="890" spans="1:52" customFormat="1" ht="15" x14ac:dyDescent="0.25">
      <c r="A890" s="92"/>
      <c r="B890" s="51"/>
      <c r="C890" s="149" t="s">
        <v>169</v>
      </c>
      <c r="D890" s="149"/>
      <c r="E890" s="149"/>
      <c r="F890" s="149"/>
      <c r="G890" s="149"/>
      <c r="H890" s="149"/>
      <c r="I890" s="149"/>
      <c r="J890" s="149"/>
      <c r="K890" s="149"/>
      <c r="L890" s="93">
        <v>119232.05</v>
      </c>
      <c r="M890" s="94"/>
      <c r="N890" s="107">
        <v>5338019.4800000004</v>
      </c>
      <c r="R890" s="123"/>
      <c r="S890" s="126"/>
      <c r="T890" s="123"/>
      <c r="U890" s="126"/>
      <c r="AT890" s="47"/>
      <c r="AU890" s="3" t="s">
        <v>169</v>
      </c>
    </row>
    <row r="891" spans="1:52" customFormat="1" ht="15" x14ac:dyDescent="0.25">
      <c r="A891" s="92"/>
      <c r="B891" s="51"/>
      <c r="C891" s="149" t="s">
        <v>170</v>
      </c>
      <c r="D891" s="149"/>
      <c r="E891" s="149"/>
      <c r="F891" s="149"/>
      <c r="G891" s="149"/>
      <c r="H891" s="149"/>
      <c r="I891" s="149"/>
      <c r="J891" s="149"/>
      <c r="K891" s="149"/>
      <c r="L891" s="93">
        <v>63897.18</v>
      </c>
      <c r="M891" s="94"/>
      <c r="N891" s="107">
        <v>2860677.11</v>
      </c>
      <c r="R891" s="123"/>
      <c r="S891" s="126"/>
      <c r="T891" s="123"/>
      <c r="U891" s="126"/>
      <c r="AT891" s="47"/>
      <c r="AU891" s="3" t="s">
        <v>170</v>
      </c>
    </row>
    <row r="892" spans="1:52" customFormat="1" ht="15" x14ac:dyDescent="0.25">
      <c r="A892" s="92"/>
      <c r="B892" s="98"/>
      <c r="C892" s="157" t="s">
        <v>483</v>
      </c>
      <c r="D892" s="157"/>
      <c r="E892" s="157"/>
      <c r="F892" s="157"/>
      <c r="G892" s="157"/>
      <c r="H892" s="157"/>
      <c r="I892" s="157"/>
      <c r="J892" s="157"/>
      <c r="K892" s="157"/>
      <c r="L892" s="99">
        <v>17639024.010000002</v>
      </c>
      <c r="M892" s="100"/>
      <c r="N892" s="108">
        <v>156327571.56</v>
      </c>
      <c r="R892" s="123"/>
      <c r="S892" s="126">
        <f>SUM(S40:S891)</f>
        <v>32170862.686000012</v>
      </c>
      <c r="T892" s="123"/>
      <c r="U892" s="126">
        <f>SUM(U40:U891)</f>
        <v>80955512.855999991</v>
      </c>
      <c r="AT892" s="47"/>
      <c r="AV892" s="47" t="s">
        <v>483</v>
      </c>
    </row>
    <row r="893" spans="1:52" customFormat="1" ht="13.5" hidden="1" customHeight="1" x14ac:dyDescent="0.25">
      <c r="B893" s="86"/>
      <c r="C893" s="84"/>
      <c r="D893" s="84"/>
      <c r="E893" s="84"/>
      <c r="F893" s="84"/>
      <c r="G893" s="84"/>
      <c r="H893" s="84"/>
      <c r="I893" s="84"/>
      <c r="J893" s="84"/>
      <c r="K893" s="84"/>
      <c r="L893" s="99"/>
      <c r="M893" s="109"/>
      <c r="N893" s="110"/>
      <c r="S893" s="118"/>
      <c r="U893" s="118"/>
    </row>
    <row r="894" spans="1:52" customFormat="1" ht="26.25" customHeight="1" x14ac:dyDescent="0.25">
      <c r="A894" s="111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>
        <f>N892*1.2*1.024*1.082</f>
        <v>207847136.16742814</v>
      </c>
      <c r="S894" s="118"/>
      <c r="U894" s="118"/>
    </row>
    <row r="895" spans="1:52" s="7" customFormat="1" ht="15" x14ac:dyDescent="0.25">
      <c r="A895" s="5"/>
      <c r="B895" s="113" t="s">
        <v>484</v>
      </c>
      <c r="C895" s="162"/>
      <c r="D895" s="162"/>
      <c r="E895" s="162"/>
      <c r="F895" s="162"/>
      <c r="G895" s="162"/>
      <c r="H895" s="163" t="s">
        <v>485</v>
      </c>
      <c r="I895" s="163"/>
      <c r="J895" s="163"/>
      <c r="K895" s="163"/>
      <c r="L895" s="163"/>
      <c r="M895"/>
      <c r="N895"/>
      <c r="O895"/>
      <c r="P895"/>
      <c r="Q895"/>
      <c r="R895"/>
      <c r="S895" s="118"/>
      <c r="T895"/>
      <c r="U895" s="118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 t="s">
        <v>10</v>
      </c>
      <c r="AX895" s="11" t="s">
        <v>485</v>
      </c>
      <c r="AY895" s="11"/>
      <c r="AZ895" s="11"/>
    </row>
    <row r="896" spans="1:52" s="114" customFormat="1" ht="16.5" customHeight="1" x14ac:dyDescent="0.25">
      <c r="A896" s="9"/>
      <c r="B896" s="113"/>
      <c r="C896" s="164" t="s">
        <v>486</v>
      </c>
      <c r="D896" s="164"/>
      <c r="E896" s="164"/>
      <c r="F896" s="164"/>
      <c r="G896" s="164"/>
      <c r="H896" s="164"/>
      <c r="I896" s="164"/>
      <c r="J896" s="164"/>
      <c r="K896" s="164"/>
      <c r="L896" s="164"/>
      <c r="S896" s="120"/>
      <c r="U896" s="120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  <c r="AI896" s="115"/>
      <c r="AJ896" s="115"/>
      <c r="AK896" s="115"/>
      <c r="AL896" s="115"/>
      <c r="AM896" s="115"/>
      <c r="AN896" s="115"/>
      <c r="AO896" s="115"/>
      <c r="AP896" s="115"/>
      <c r="AQ896" s="115"/>
      <c r="AR896" s="115"/>
      <c r="AS896" s="115"/>
      <c r="AT896" s="115"/>
      <c r="AU896" s="115"/>
      <c r="AV896" s="115"/>
      <c r="AW896" s="115"/>
      <c r="AX896" s="115"/>
      <c r="AY896" s="115"/>
      <c r="AZ896" s="115"/>
    </row>
    <row r="897" spans="1:52" s="7" customFormat="1" ht="15" x14ac:dyDescent="0.25">
      <c r="A897" s="5"/>
      <c r="B897" s="113" t="s">
        <v>487</v>
      </c>
      <c r="C897" s="162"/>
      <c r="D897" s="162"/>
      <c r="E897" s="162"/>
      <c r="F897" s="162"/>
      <c r="G897" s="162"/>
      <c r="H897" s="163"/>
      <c r="I897" s="163"/>
      <c r="J897" s="163"/>
      <c r="K897" s="163"/>
      <c r="L897" s="163"/>
      <c r="M897"/>
      <c r="N897"/>
      <c r="O897"/>
      <c r="P897"/>
      <c r="Q897"/>
      <c r="R897"/>
      <c r="S897" s="118"/>
      <c r="T897"/>
      <c r="U897" s="118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 t="s">
        <v>10</v>
      </c>
      <c r="AZ897" s="11" t="s">
        <v>10</v>
      </c>
    </row>
    <row r="898" spans="1:52" s="114" customFormat="1" ht="16.5" customHeight="1" x14ac:dyDescent="0.25">
      <c r="A898" s="9"/>
      <c r="C898" s="164" t="s">
        <v>486</v>
      </c>
      <c r="D898" s="164"/>
      <c r="E898" s="164"/>
      <c r="F898" s="164"/>
      <c r="G898" s="164"/>
      <c r="H898" s="164"/>
      <c r="I898" s="164"/>
      <c r="J898" s="164"/>
      <c r="K898" s="164"/>
      <c r="L898" s="164"/>
      <c r="S898" s="120"/>
      <c r="U898" s="120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  <c r="AI898" s="115"/>
      <c r="AJ898" s="115"/>
      <c r="AK898" s="115"/>
      <c r="AL898" s="115"/>
      <c r="AM898" s="115"/>
      <c r="AN898" s="115"/>
      <c r="AO898" s="115"/>
      <c r="AP898" s="115"/>
      <c r="AQ898" s="115"/>
      <c r="AR898" s="115"/>
      <c r="AS898" s="115"/>
      <c r="AT898" s="115"/>
      <c r="AU898" s="115"/>
      <c r="AV898" s="115"/>
      <c r="AW898" s="115"/>
      <c r="AX898" s="115"/>
      <c r="AY898" s="115"/>
      <c r="AZ898" s="115"/>
    </row>
    <row r="899" spans="1:52" s="7" customFormat="1" ht="19.5" customHeight="1" x14ac:dyDescent="0.2">
      <c r="A899" s="5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S899" s="121"/>
      <c r="U899" s="12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</row>
    <row r="900" spans="1:52" customFormat="1" ht="22.5" customHeight="1" x14ac:dyDescent="0.25">
      <c r="A900" s="155" t="s">
        <v>488</v>
      </c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05"/>
      <c r="P900" s="105"/>
      <c r="S900" s="118"/>
      <c r="U900" s="118"/>
    </row>
    <row r="901" spans="1:52" customFormat="1" ht="12.75" customHeight="1" x14ac:dyDescent="0.25">
      <c r="A901" s="155" t="s">
        <v>489</v>
      </c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05"/>
      <c r="P901" s="105"/>
      <c r="S901" s="118"/>
      <c r="U901" s="118"/>
    </row>
    <row r="902" spans="1:52" customFormat="1" ht="12.75" customHeight="1" x14ac:dyDescent="0.25">
      <c r="A902" s="155" t="s">
        <v>490</v>
      </c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05"/>
      <c r="P902" s="105"/>
      <c r="S902" s="118"/>
      <c r="U902" s="118"/>
    </row>
    <row r="903" spans="1:52" customFormat="1" ht="19.5" customHeight="1" x14ac:dyDescent="0.25">
      <c r="S903" s="118"/>
      <c r="U903" s="118"/>
    </row>
    <row r="904" spans="1:52" customFormat="1" ht="15" x14ac:dyDescent="0.25">
      <c r="B904" s="117"/>
      <c r="D904" s="117"/>
      <c r="F904" s="117"/>
      <c r="S904" s="118"/>
      <c r="U904" s="118"/>
    </row>
  </sheetData>
  <mergeCells count="894">
    <mergeCell ref="R37:U37"/>
    <mergeCell ref="A902:N902"/>
    <mergeCell ref="C897:G897"/>
    <mergeCell ref="H897:L897"/>
    <mergeCell ref="C898:L898"/>
    <mergeCell ref="A900:N900"/>
    <mergeCell ref="A901:N901"/>
    <mergeCell ref="C891:K891"/>
    <mergeCell ref="C892:K892"/>
    <mergeCell ref="C895:G895"/>
    <mergeCell ref="H895:L895"/>
    <mergeCell ref="C896:L896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5:K865"/>
    <mergeCell ref="C866:K866"/>
    <mergeCell ref="C867:K867"/>
    <mergeCell ref="C868:K868"/>
    <mergeCell ref="C870:K870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N836"/>
    <mergeCell ref="C837:N837"/>
    <mergeCell ref="C838:N838"/>
    <mergeCell ref="C829:E829"/>
    <mergeCell ref="C830:E830"/>
    <mergeCell ref="C831:N831"/>
    <mergeCell ref="C832:N832"/>
    <mergeCell ref="C833:N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N814"/>
    <mergeCell ref="C815:N815"/>
    <mergeCell ref="C816:E816"/>
    <mergeCell ref="C817:E817"/>
    <mergeCell ref="C818:E818"/>
    <mergeCell ref="C809:N809"/>
    <mergeCell ref="C810:N810"/>
    <mergeCell ref="C811:E811"/>
    <mergeCell ref="C812:E812"/>
    <mergeCell ref="C813:N813"/>
    <mergeCell ref="C804:E804"/>
    <mergeCell ref="C805:E805"/>
    <mergeCell ref="C806:E806"/>
    <mergeCell ref="C807:N807"/>
    <mergeCell ref="C808:N808"/>
    <mergeCell ref="C799:E799"/>
    <mergeCell ref="C800:E800"/>
    <mergeCell ref="C801:E801"/>
    <mergeCell ref="C802:E802"/>
    <mergeCell ref="C803:E803"/>
    <mergeCell ref="C794:N794"/>
    <mergeCell ref="C795:N795"/>
    <mergeCell ref="C796:E796"/>
    <mergeCell ref="C797:E797"/>
    <mergeCell ref="C798:E798"/>
    <mergeCell ref="C789:E789"/>
    <mergeCell ref="C790:E790"/>
    <mergeCell ref="A791:N791"/>
    <mergeCell ref="C792:E792"/>
    <mergeCell ref="C793:N793"/>
    <mergeCell ref="C784:E784"/>
    <mergeCell ref="C785:E785"/>
    <mergeCell ref="C786:E786"/>
    <mergeCell ref="C787:E787"/>
    <mergeCell ref="C788:E788"/>
    <mergeCell ref="C779:N779"/>
    <mergeCell ref="C780:N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69:N769"/>
    <mergeCell ref="C770:N770"/>
    <mergeCell ref="C771:E771"/>
    <mergeCell ref="C772:E772"/>
    <mergeCell ref="C773:N773"/>
    <mergeCell ref="C764:E764"/>
    <mergeCell ref="C765:N765"/>
    <mergeCell ref="C766:E766"/>
    <mergeCell ref="C767:E767"/>
    <mergeCell ref="C768:N768"/>
    <mergeCell ref="C759:N759"/>
    <mergeCell ref="C760:E760"/>
    <mergeCell ref="C761:E761"/>
    <mergeCell ref="C762:N762"/>
    <mergeCell ref="C763:E763"/>
    <mergeCell ref="C754:E754"/>
    <mergeCell ref="C755:E755"/>
    <mergeCell ref="C756:N756"/>
    <mergeCell ref="C757:E757"/>
    <mergeCell ref="C758:E758"/>
    <mergeCell ref="C749:E749"/>
    <mergeCell ref="C750:N750"/>
    <mergeCell ref="C751:E751"/>
    <mergeCell ref="C752:E752"/>
    <mergeCell ref="C753:N753"/>
    <mergeCell ref="C744:E744"/>
    <mergeCell ref="C745:E745"/>
    <mergeCell ref="C746:E746"/>
    <mergeCell ref="C747:N747"/>
    <mergeCell ref="C748:E748"/>
    <mergeCell ref="C739:E739"/>
    <mergeCell ref="C740:E740"/>
    <mergeCell ref="C741:E741"/>
    <mergeCell ref="C742:E742"/>
    <mergeCell ref="C743:E743"/>
    <mergeCell ref="C734:N734"/>
    <mergeCell ref="C735:E735"/>
    <mergeCell ref="C736:E736"/>
    <mergeCell ref="C737:E737"/>
    <mergeCell ref="C738:E738"/>
    <mergeCell ref="C729:N729"/>
    <mergeCell ref="C730:N730"/>
    <mergeCell ref="C731:E731"/>
    <mergeCell ref="C732:E732"/>
    <mergeCell ref="C733:N733"/>
    <mergeCell ref="C724:E724"/>
    <mergeCell ref="C725:N725"/>
    <mergeCell ref="C726:E726"/>
    <mergeCell ref="C727:E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N711"/>
    <mergeCell ref="C712:N712"/>
    <mergeCell ref="C713:E713"/>
    <mergeCell ref="C704:E704"/>
    <mergeCell ref="C705:E705"/>
    <mergeCell ref="C706:N706"/>
    <mergeCell ref="C707:N707"/>
    <mergeCell ref="C708:N708"/>
    <mergeCell ref="C699:E699"/>
    <mergeCell ref="C700:E700"/>
    <mergeCell ref="C701:N701"/>
    <mergeCell ref="C702:N702"/>
    <mergeCell ref="C703:N703"/>
    <mergeCell ref="C694:E694"/>
    <mergeCell ref="C695:E695"/>
    <mergeCell ref="C696:E696"/>
    <mergeCell ref="C697:E697"/>
    <mergeCell ref="C698:E698"/>
    <mergeCell ref="C689:N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N688"/>
    <mergeCell ref="C679:E679"/>
    <mergeCell ref="C680:E680"/>
    <mergeCell ref="C681:E681"/>
    <mergeCell ref="C682:E682"/>
    <mergeCell ref="C683:E683"/>
    <mergeCell ref="C674:N674"/>
    <mergeCell ref="C675:N675"/>
    <mergeCell ref="C676:E676"/>
    <mergeCell ref="C677:E677"/>
    <mergeCell ref="C678:E678"/>
    <mergeCell ref="C669:N669"/>
    <mergeCell ref="C670:N670"/>
    <mergeCell ref="C671:N671"/>
    <mergeCell ref="C672:E672"/>
    <mergeCell ref="C673:E673"/>
    <mergeCell ref="C664:N664"/>
    <mergeCell ref="C665:N665"/>
    <mergeCell ref="C666:N666"/>
    <mergeCell ref="C667:E667"/>
    <mergeCell ref="C668:E668"/>
    <mergeCell ref="C659:N659"/>
    <mergeCell ref="C660:N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C630:N630"/>
    <mergeCell ref="C631:N631"/>
    <mergeCell ref="C632:N632"/>
    <mergeCell ref="C633:E633"/>
    <mergeCell ref="C624:N624"/>
    <mergeCell ref="C625:N625"/>
    <mergeCell ref="C626:N626"/>
    <mergeCell ref="C627:N627"/>
    <mergeCell ref="C628:E628"/>
    <mergeCell ref="C619:N619"/>
    <mergeCell ref="C620:N620"/>
    <mergeCell ref="C621:N621"/>
    <mergeCell ref="C622:E622"/>
    <mergeCell ref="C623:E623"/>
    <mergeCell ref="C614:N614"/>
    <mergeCell ref="C615:N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N600"/>
    <mergeCell ref="C601:N601"/>
    <mergeCell ref="C602:N602"/>
    <mergeCell ref="C603:E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E584"/>
    <mergeCell ref="C585:N585"/>
    <mergeCell ref="C586:N586"/>
    <mergeCell ref="C587:N587"/>
    <mergeCell ref="C588:E588"/>
    <mergeCell ref="C579:E579"/>
    <mergeCell ref="C580:N580"/>
    <mergeCell ref="C581:N581"/>
    <mergeCell ref="C582:N582"/>
    <mergeCell ref="C583:E583"/>
    <mergeCell ref="C574:E574"/>
    <mergeCell ref="C575:N575"/>
    <mergeCell ref="C576:N576"/>
    <mergeCell ref="C577:N577"/>
    <mergeCell ref="C578:E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N561"/>
    <mergeCell ref="C562:N562"/>
    <mergeCell ref="C563:E563"/>
    <mergeCell ref="C554:E554"/>
    <mergeCell ref="C555:E555"/>
    <mergeCell ref="C556:N556"/>
    <mergeCell ref="C557:N557"/>
    <mergeCell ref="C558:N558"/>
    <mergeCell ref="C549:E549"/>
    <mergeCell ref="C550:N550"/>
    <mergeCell ref="C551:E551"/>
    <mergeCell ref="C552:E552"/>
    <mergeCell ref="C553:N553"/>
    <mergeCell ref="C544:N544"/>
    <mergeCell ref="C545:E545"/>
    <mergeCell ref="C546:E546"/>
    <mergeCell ref="C547:N547"/>
    <mergeCell ref="C548:E548"/>
    <mergeCell ref="C539:E539"/>
    <mergeCell ref="C540:E540"/>
    <mergeCell ref="C541:N541"/>
    <mergeCell ref="C542:E542"/>
    <mergeCell ref="C543:E543"/>
    <mergeCell ref="C534:E534"/>
    <mergeCell ref="C535:N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E527"/>
    <mergeCell ref="C528:E528"/>
    <mergeCell ref="C519:N519"/>
    <mergeCell ref="C520:E520"/>
    <mergeCell ref="C521:E521"/>
    <mergeCell ref="C522:N522"/>
    <mergeCell ref="C523:N523"/>
    <mergeCell ref="C514:N514"/>
    <mergeCell ref="C515:E515"/>
    <mergeCell ref="C516:E516"/>
    <mergeCell ref="C517:N517"/>
    <mergeCell ref="C518:N518"/>
    <mergeCell ref="C509:E509"/>
    <mergeCell ref="C510:E510"/>
    <mergeCell ref="C511:N511"/>
    <mergeCell ref="C512:E512"/>
    <mergeCell ref="C513:E513"/>
    <mergeCell ref="C504:E504"/>
    <mergeCell ref="C505:N505"/>
    <mergeCell ref="C506:E506"/>
    <mergeCell ref="C507:E507"/>
    <mergeCell ref="C508:N508"/>
    <mergeCell ref="C499:E499"/>
    <mergeCell ref="C500:N500"/>
    <mergeCell ref="C501:N501"/>
    <mergeCell ref="C502:N502"/>
    <mergeCell ref="C503:E503"/>
    <mergeCell ref="C494:N494"/>
    <mergeCell ref="C495:E495"/>
    <mergeCell ref="C496:E496"/>
    <mergeCell ref="C497:N497"/>
    <mergeCell ref="C498:E498"/>
    <mergeCell ref="C489:N489"/>
    <mergeCell ref="C490:E490"/>
    <mergeCell ref="C491:E491"/>
    <mergeCell ref="C492:N492"/>
    <mergeCell ref="C493:N493"/>
    <mergeCell ref="C484:E484"/>
    <mergeCell ref="C485:E485"/>
    <mergeCell ref="C486:N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E470"/>
    <mergeCell ref="C471:N471"/>
    <mergeCell ref="C472:N472"/>
    <mergeCell ref="C473:N473"/>
    <mergeCell ref="C464:E464"/>
    <mergeCell ref="C465:E465"/>
    <mergeCell ref="C466:N466"/>
    <mergeCell ref="C467:N467"/>
    <mergeCell ref="C468:N468"/>
    <mergeCell ref="C459:E459"/>
    <mergeCell ref="C460:N460"/>
    <mergeCell ref="C461:E461"/>
    <mergeCell ref="C462:E462"/>
    <mergeCell ref="C463:N463"/>
    <mergeCell ref="C454:N454"/>
    <mergeCell ref="C455:E455"/>
    <mergeCell ref="C456:E456"/>
    <mergeCell ref="C457:N457"/>
    <mergeCell ref="C458:E458"/>
    <mergeCell ref="C449:E449"/>
    <mergeCell ref="C450:E450"/>
    <mergeCell ref="C451:N451"/>
    <mergeCell ref="C452:E452"/>
    <mergeCell ref="C453:E453"/>
    <mergeCell ref="C444:N444"/>
    <mergeCell ref="C445:N445"/>
    <mergeCell ref="C446:E446"/>
    <mergeCell ref="C447:E447"/>
    <mergeCell ref="C448:N448"/>
    <mergeCell ref="C439:E439"/>
    <mergeCell ref="C440:N440"/>
    <mergeCell ref="C441:E441"/>
    <mergeCell ref="C442:E442"/>
    <mergeCell ref="C443:N443"/>
    <mergeCell ref="C434:E434"/>
    <mergeCell ref="C435:N435"/>
    <mergeCell ref="C436:N436"/>
    <mergeCell ref="C437:N437"/>
    <mergeCell ref="C438:E438"/>
    <mergeCell ref="C429:N429"/>
    <mergeCell ref="C430:E430"/>
    <mergeCell ref="C431:E431"/>
    <mergeCell ref="C432:N432"/>
    <mergeCell ref="C433:E433"/>
    <mergeCell ref="C424:E424"/>
    <mergeCell ref="C425:E425"/>
    <mergeCell ref="C426:N426"/>
    <mergeCell ref="C427:N427"/>
    <mergeCell ref="C428:N42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09:N409"/>
    <mergeCell ref="C410:N410"/>
    <mergeCell ref="C411:E411"/>
    <mergeCell ref="C412:E412"/>
    <mergeCell ref="C413:E413"/>
    <mergeCell ref="C404:N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N403"/>
    <mergeCell ref="C394:E394"/>
    <mergeCell ref="C395:E395"/>
    <mergeCell ref="C396:N396"/>
    <mergeCell ref="C397:E397"/>
    <mergeCell ref="C398:E398"/>
    <mergeCell ref="C389:E389"/>
    <mergeCell ref="C390:N390"/>
    <mergeCell ref="C391:E391"/>
    <mergeCell ref="C392:E392"/>
    <mergeCell ref="C393:N393"/>
    <mergeCell ref="C384:E384"/>
    <mergeCell ref="C385:N385"/>
    <mergeCell ref="C386:N386"/>
    <mergeCell ref="C387:N387"/>
    <mergeCell ref="C388:E388"/>
    <mergeCell ref="C379:N379"/>
    <mergeCell ref="C380:E380"/>
    <mergeCell ref="C381:E381"/>
    <mergeCell ref="C382:N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(в.5) ПЖ - ЛСР по Мето</vt:lpstr>
      <vt:lpstr>'05-03-01 (в.5) ПЖ - ЛСР по Мето'!Заголовки_для_печати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2023-03-02T07:11:12Z</cp:lastPrinted>
  <dcterms:created xsi:type="dcterms:W3CDTF">2020-09-30T08:50:27Z</dcterms:created>
  <dcterms:modified xsi:type="dcterms:W3CDTF">2023-10-18T16:57:48Z</dcterms:modified>
</cp:coreProperties>
</file>