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АС2\мусор\АС2 в отправку\"/>
    </mc:Choice>
  </mc:AlternateContent>
  <xr:revisionPtr revIDLastSave="0" documentId="13_ncr:1_{4DB475ED-42E1-41BC-BC0A-B0CD1C452B59}" xr6:coauthVersionLast="47" xr6:coauthVersionMax="47" xr10:uidLastSave="{00000000-0000-0000-0000-000000000000}"/>
  <bookViews>
    <workbookView xWindow="-120" yWindow="-120" windowWidth="29040" windowHeight="15720" xr2:uid="{A2759839-4376-47C1-9BD5-115F0CD4387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24" i="1"/>
  <c r="E23" i="1"/>
  <c r="E22" i="1"/>
  <c r="E21" i="1"/>
  <c r="E20" i="1"/>
  <c r="E19" i="1"/>
  <c r="E18" i="1"/>
  <c r="E17" i="1"/>
  <c r="E16" i="1"/>
  <c r="E15" i="1"/>
  <c r="E14" i="1"/>
  <c r="E13" i="1"/>
  <c r="E7" i="1"/>
  <c r="E6" i="1"/>
</calcChain>
</file>

<file path=xl/sharedStrings.xml><?xml version="1.0" encoding="utf-8"?>
<sst xmlns="http://schemas.openxmlformats.org/spreadsheetml/2006/main" count="40" uniqueCount="35">
  <si>
    <t>№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</si>
  <si>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</si>
  <si>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№ пункта в смете</t>
  </si>
  <si>
    <t>-</t>
  </si>
  <si>
    <t>Замечание</t>
  </si>
  <si>
    <t>Ответ</t>
  </si>
  <si>
    <t>Смета 05-04-02 АС2. Архитектурно-строительные решения.Часть2. (131-23-АС2). .</t>
  </si>
  <si>
    <t>1 940 975,39 руб.</t>
  </si>
  <si>
    <t>Согласно договора строительного подряда № МВМ/03-07 от 03.07.2023г п.2.1 сметная документация составляется в ФЕР (2020г) …. С пересчетом в текущий уровень цен путем применения индексов изменения сметной … Московской области … действующих на момент подписания Договора . В связи с вышеизложенным пересчитать сметы на 2 кв. 2023г (24756-ИФ/09 от 02.05.2023 прочие объекты ЗП-44,77; МАТ-8,16; ЭМ- 13,24)</t>
  </si>
  <si>
    <t>Обосновать применение коэф. по Приказу от 07.07.2022 № 557/пр прил.8 табл.2 п.3, стесненные условия, обосновать в ПОСе.</t>
  </si>
  <si>
    <t>Не обоснованно применены коэф. по Приказу от 04.08.2020 № 421/пр п.58б (К=1,15   1,25) , см. п. 59,60 методики опр. сметной стоимости ... https://normativ.kontur.ru/document?moduleId=1&amp;documentId=431766</t>
  </si>
  <si>
    <t>П.1 – объем разрабатываемого грунта всего 247,1м3, при этом 53,6м3 вывозится на полигон.
В п.1 должно быть 193,5м3.  Добавить расценку на разработку грунта с погрузкой в самосвалы (ФЕР01-01-013-080) с объемом 53,6м3.</t>
  </si>
  <si>
    <t>П.2 согласно п.3.3.1.9 Инструкции ТХМ нельзя менять наименование расценки. ФЕР01-02-057-02 «Разработка грунта вручную в траншеях глубиной до 2 м без креплений с откосами, группа грунтов: 2».   Можно дописать через дробь – доработка.</t>
  </si>
  <si>
    <t>П.3-4– исключить. Не обосновано ВОРом.</t>
  </si>
  <si>
    <t>П.5-7– обосновать коэф. разрыхления грунта к=1,6 при погрузке.</t>
  </si>
  <si>
    <t>П.6 - обосновать дальность перевозки лишнего грунта на 30 км.</t>
  </si>
  <si>
    <t>П.8 - согласно п.3.3.1.9 Инструкции ТХМ нельзя менять наименование расценки. Заменить ФЕР01-01-010-32  на ФЕР01-01-034-01.</t>
  </si>
  <si>
    <t>П.7  - нет подтверждения цены и договора на утилизацию.</t>
  </si>
  <si>
    <t>П.9 -  ФЕР01-02-061-02  заменить на ФЕР01-02-061-01 (группа грунтов 1).</t>
  </si>
  <si>
    <t>П.11 - нет подтверждения цены щебня, нет КАЦ и письма от Заказчика. Заменить на ресурс ФССЦ-02.2.05.04-1772 (фракция 20-40)</t>
  </si>
  <si>
    <t>П.14- заменить ФССЦ-05.1.07.13-0012  на максимально подходящий по параметрам к ПО-2.</t>
  </si>
  <si>
    <t>П.15 – заменить ФССЦ-05.1.05.15-0001 на максимально подходящий по параметрам к ФО-2.</t>
  </si>
  <si>
    <t>П.16-18 – обосновать объем работ и типы материалов ВОРом (на листе 1 в ОУ п. 8 только указание о необходимости гидроизоляции) или исключить.</t>
  </si>
  <si>
    <t>16-18</t>
  </si>
  <si>
    <t>П.21-23 – обосновать объем работ и типы материалов ВОРом (на листе 1 в ОУ п. 8 только указание о необходимости гидроизоляции) или исключить.</t>
  </si>
  <si>
    <t>21-23</t>
  </si>
  <si>
    <t>П.25 – применить кирпич Кр-р-по 250*120*88/1,4НФ М150/2,0/50.</t>
  </si>
  <si>
    <t>П.27 – стяжка по расценке толщ. 20мм, по проекту толщиной 10-15мм, поэтому добавить расценку на корректировку толщины стяжки.  Объемов по стяжке нет в ВОР.</t>
  </si>
  <si>
    <t>П.32 - по проекту бетон B25, W8, F100. Дополнительно внести надбавку к стоимости бетона на водонепроницаемость W8.</t>
  </si>
  <si>
    <t>П.33 разделить стоимость каркаса согласно спецификации по типам/диаметрам арматуры.</t>
  </si>
  <si>
    <t>П.35-36 – указать  тип/марку праймера и битумной мастики. Проверить расход материала.</t>
  </si>
  <si>
    <t>В работе</t>
  </si>
  <si>
    <t>Откорректировано</t>
  </si>
  <si>
    <t xml:space="preserve">1,6 —  переводной коэффициент из «м3» в «т» - удельный вес. </t>
  </si>
  <si>
    <t>Предоставленное КП предусматривает вывоз на 30км.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</si>
</sst>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6331-D564-42A7-A5E6-9EFA07E7DC9D}">
  <sheetPr>
    <pageSetUpPr fitToPage="1"/>
  </sheetPr>
  <dimension ref="A1:E25"/>
  <sheetViews>
    <sheetView tabSelected="1" topLeftCell="A6" zoomScaleNormal="100" zoomScaleSheetLayoutView="100" workbookViewId="0">
      <selection activeCell="C23" sqref="C23"/>
    </sheetView>
  </sheetViews>
  <sheetFormatPr defaultRowHeight="15" x14ac:dyDescent="0.25"/>
  <cols>
    <col min="1" max="1" width="7.85546875" style="6" customWidth="1"/>
    <col min="2" max="2" width="11.42578125" customWidth="1"/>
    <col min="3" max="3" width="100.140625" customWidth="1"/>
    <col min="4" max="4" width="8.5703125" customWidth="1"/>
    <col min="5" max="5" width="59.7109375" customWidth="1"/>
  </cols>
  <sheetData>
    <row r="1" spans="1:5" ht="33.75" customHeight="1" x14ac:dyDescent="0.25">
      <c r="A1" s="9" t="s">
        <v>1</v>
      </c>
      <c r="B1" s="9"/>
      <c r="C1" s="9"/>
      <c r="D1" s="9"/>
      <c r="E1" s="9"/>
    </row>
    <row r="2" spans="1:5" x14ac:dyDescent="0.25">
      <c r="A2" s="8" t="s">
        <v>6</v>
      </c>
      <c r="B2" s="8"/>
      <c r="C2" s="8"/>
      <c r="D2" s="8"/>
      <c r="E2" s="8"/>
    </row>
    <row r="3" spans="1:5" ht="15.75" x14ac:dyDescent="0.25">
      <c r="A3" s="12" t="s">
        <v>0</v>
      </c>
      <c r="B3" s="10" t="s">
        <v>7</v>
      </c>
      <c r="C3" s="11"/>
      <c r="D3" s="10"/>
      <c r="E3" s="11"/>
    </row>
    <row r="4" spans="1:5" ht="24" x14ac:dyDescent="0.25">
      <c r="A4" s="13"/>
      <c r="B4" s="4" t="s">
        <v>2</v>
      </c>
      <c r="C4" s="3" t="s">
        <v>4</v>
      </c>
      <c r="D4" s="4" t="s">
        <v>2</v>
      </c>
      <c r="E4" s="3" t="s">
        <v>5</v>
      </c>
    </row>
    <row r="5" spans="1:5" ht="75" x14ac:dyDescent="0.25">
      <c r="A5" s="5">
        <v>1</v>
      </c>
      <c r="B5" s="2" t="s">
        <v>3</v>
      </c>
      <c r="C5" s="7" t="s">
        <v>8</v>
      </c>
      <c r="D5" s="1"/>
      <c r="E5" s="7" t="s">
        <v>31</v>
      </c>
    </row>
    <row r="6" spans="1:5" ht="30" x14ac:dyDescent="0.25">
      <c r="A6" s="5">
        <v>2</v>
      </c>
      <c r="B6" s="2" t="s">
        <v>3</v>
      </c>
      <c r="C6" s="7" t="s">
        <v>9</v>
      </c>
      <c r="D6" s="1"/>
      <c r="E6" s="7" t="str">
        <f>E5</f>
        <v>В работе</v>
      </c>
    </row>
    <row r="7" spans="1:5" ht="45" x14ac:dyDescent="0.25">
      <c r="A7" s="5">
        <v>3</v>
      </c>
      <c r="B7" s="2" t="s">
        <v>3</v>
      </c>
      <c r="C7" s="7" t="s">
        <v>10</v>
      </c>
      <c r="D7" s="1"/>
      <c r="E7" s="7" t="str">
        <f>E5</f>
        <v>В работе</v>
      </c>
    </row>
    <row r="8" spans="1:5" ht="45" x14ac:dyDescent="0.25">
      <c r="A8" s="5">
        <v>4</v>
      </c>
      <c r="B8" s="2">
        <v>1</v>
      </c>
      <c r="C8" s="7" t="s">
        <v>11</v>
      </c>
      <c r="D8" s="1"/>
      <c r="E8" s="7" t="s">
        <v>32</v>
      </c>
    </row>
    <row r="9" spans="1:5" ht="45" x14ac:dyDescent="0.25">
      <c r="A9" s="5">
        <v>5</v>
      </c>
      <c r="B9" s="2">
        <v>2</v>
      </c>
      <c r="C9" s="7" t="s">
        <v>12</v>
      </c>
      <c r="D9" s="1"/>
      <c r="E9" s="7" t="s">
        <v>32</v>
      </c>
    </row>
    <row r="10" spans="1:5" x14ac:dyDescent="0.25">
      <c r="A10" s="5">
        <v>6</v>
      </c>
      <c r="B10" s="2">
        <v>3.4</v>
      </c>
      <c r="C10" s="7" t="s">
        <v>13</v>
      </c>
      <c r="D10" s="1"/>
      <c r="E10" s="7" t="s">
        <v>32</v>
      </c>
    </row>
    <row r="11" spans="1:5" ht="30" x14ac:dyDescent="0.25">
      <c r="A11" s="5">
        <v>7</v>
      </c>
      <c r="B11" s="2">
        <v>5.7</v>
      </c>
      <c r="C11" s="7" t="s">
        <v>14</v>
      </c>
      <c r="D11" s="1"/>
      <c r="E11" s="7" t="s">
        <v>33</v>
      </c>
    </row>
    <row r="12" spans="1:5" x14ac:dyDescent="0.25">
      <c r="A12" s="5">
        <v>8</v>
      </c>
      <c r="B12" s="2">
        <v>6</v>
      </c>
      <c r="C12" s="7" t="s">
        <v>15</v>
      </c>
      <c r="D12" s="1"/>
      <c r="E12" s="7" t="s">
        <v>34</v>
      </c>
    </row>
    <row r="13" spans="1:5" x14ac:dyDescent="0.25">
      <c r="A13" s="5">
        <v>9</v>
      </c>
      <c r="B13" s="2">
        <v>7</v>
      </c>
      <c r="C13" s="7" t="s">
        <v>17</v>
      </c>
      <c r="D13" s="1"/>
      <c r="E13" s="7" t="str">
        <f>E7</f>
        <v>В работе</v>
      </c>
    </row>
    <row r="14" spans="1:5" ht="30" x14ac:dyDescent="0.25">
      <c r="A14" s="5">
        <v>10</v>
      </c>
      <c r="B14" s="2">
        <v>8</v>
      </c>
      <c r="C14" s="7" t="s">
        <v>16</v>
      </c>
      <c r="D14" s="1"/>
      <c r="E14" s="7" t="str">
        <f>E9</f>
        <v>Откорректировано</v>
      </c>
    </row>
    <row r="15" spans="1:5" x14ac:dyDescent="0.25">
      <c r="A15" s="5">
        <v>11</v>
      </c>
      <c r="B15" s="2">
        <v>9</v>
      </c>
      <c r="C15" s="7" t="s">
        <v>18</v>
      </c>
      <c r="D15" s="1"/>
      <c r="E15" s="7" t="str">
        <f>E14</f>
        <v>Откорректировано</v>
      </c>
    </row>
    <row r="16" spans="1:5" ht="30" x14ac:dyDescent="0.25">
      <c r="A16" s="5">
        <v>12</v>
      </c>
      <c r="B16" s="2">
        <v>11</v>
      </c>
      <c r="C16" s="7" t="s">
        <v>19</v>
      </c>
      <c r="D16" s="1"/>
      <c r="E16" s="7" t="str">
        <f>E7</f>
        <v>В работе</v>
      </c>
    </row>
    <row r="17" spans="1:5" x14ac:dyDescent="0.25">
      <c r="A17" s="5">
        <v>13</v>
      </c>
      <c r="B17" s="2">
        <v>14</v>
      </c>
      <c r="C17" s="7" t="s">
        <v>20</v>
      </c>
      <c r="D17" s="1"/>
      <c r="E17" s="7" t="str">
        <f>E14</f>
        <v>Откорректировано</v>
      </c>
    </row>
    <row r="18" spans="1:5" x14ac:dyDescent="0.25">
      <c r="A18" s="5">
        <v>14</v>
      </c>
      <c r="B18" s="2">
        <v>15</v>
      </c>
      <c r="C18" s="7" t="s">
        <v>21</v>
      </c>
      <c r="D18" s="1"/>
      <c r="E18" s="7" t="str">
        <f>E14</f>
        <v>Откорректировано</v>
      </c>
    </row>
    <row r="19" spans="1:5" ht="30" x14ac:dyDescent="0.25">
      <c r="A19" s="5">
        <v>15</v>
      </c>
      <c r="B19" s="2" t="s">
        <v>23</v>
      </c>
      <c r="C19" s="7" t="s">
        <v>22</v>
      </c>
      <c r="D19" s="1"/>
      <c r="E19" s="7" t="str">
        <f t="shared" ref="E19:E25" si="0">E18</f>
        <v>Откорректировано</v>
      </c>
    </row>
    <row r="20" spans="1:5" ht="30" x14ac:dyDescent="0.25">
      <c r="A20" s="5">
        <v>16</v>
      </c>
      <c r="B20" s="2" t="s">
        <v>25</v>
      </c>
      <c r="C20" s="7" t="s">
        <v>24</v>
      </c>
      <c r="D20" s="1"/>
      <c r="E20" s="7" t="str">
        <f t="shared" si="0"/>
        <v>Откорректировано</v>
      </c>
    </row>
    <row r="21" spans="1:5" x14ac:dyDescent="0.25">
      <c r="A21" s="5">
        <v>17</v>
      </c>
      <c r="B21" s="2">
        <v>25</v>
      </c>
      <c r="C21" s="7" t="s">
        <v>26</v>
      </c>
      <c r="D21" s="1"/>
      <c r="E21" s="7" t="str">
        <f t="shared" si="0"/>
        <v>Откорректировано</v>
      </c>
    </row>
    <row r="22" spans="1:5" ht="30" x14ac:dyDescent="0.25">
      <c r="A22" s="5">
        <v>18</v>
      </c>
      <c r="B22" s="2">
        <v>27</v>
      </c>
      <c r="C22" s="7" t="s">
        <v>27</v>
      </c>
      <c r="D22" s="1"/>
      <c r="E22" s="7" t="str">
        <f t="shared" si="0"/>
        <v>Откорректировано</v>
      </c>
    </row>
    <row r="23" spans="1:5" ht="30" x14ac:dyDescent="0.25">
      <c r="A23" s="5">
        <v>19</v>
      </c>
      <c r="B23" s="2">
        <v>32</v>
      </c>
      <c r="C23" s="7" t="s">
        <v>28</v>
      </c>
      <c r="D23" s="1"/>
      <c r="E23" s="7" t="str">
        <f t="shared" si="0"/>
        <v>Откорректировано</v>
      </c>
    </row>
    <row r="24" spans="1:5" x14ac:dyDescent="0.25">
      <c r="A24" s="5">
        <v>20</v>
      </c>
      <c r="B24" s="2">
        <v>33</v>
      </c>
      <c r="C24" s="7" t="s">
        <v>29</v>
      </c>
      <c r="D24" s="1"/>
      <c r="E24" s="7" t="str">
        <f t="shared" si="0"/>
        <v>Откорректировано</v>
      </c>
    </row>
    <row r="25" spans="1:5" x14ac:dyDescent="0.25">
      <c r="A25" s="5">
        <v>21</v>
      </c>
      <c r="B25" s="2">
        <v>35.36</v>
      </c>
      <c r="C25" s="7" t="s">
        <v>30</v>
      </c>
      <c r="D25" s="1"/>
      <c r="E25" s="7" t="str">
        <f t="shared" si="0"/>
        <v>Откорректировано</v>
      </c>
    </row>
  </sheetData>
  <mergeCells count="5">
    <mergeCell ref="A2:E2"/>
    <mergeCell ref="A1:E1"/>
    <mergeCell ref="B3:C3"/>
    <mergeCell ref="A3:A4"/>
    <mergeCell ref="D3:E3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54" fitToHeight="10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2023-08-22T07:14:34Z</cp:lastPrinted>
  <dcterms:created xsi:type="dcterms:W3CDTF">2023-08-22T06:59:26Z</dcterms:created>
  <dcterms:modified xsi:type="dcterms:W3CDTF">2023-09-25T22:27:02Z</dcterms:modified>
</cp:coreProperties>
</file>