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 М-10\04 Производство работ\Допработы\"/>
    </mc:Choice>
  </mc:AlternateContent>
  <xr:revisionPtr revIDLastSave="0" documentId="13_ncr:1_{282B9A13-1B55-41F3-8882-4499F686C9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ОР-1" sheetId="1" r:id="rId1"/>
    <sheet name="тз" sheetId="4" r:id="rId2"/>
    <sheet name="1" sheetId="2" r:id="rId3"/>
    <sheet name="2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D8" i="1"/>
  <c r="D4" i="1" l="1"/>
</calcChain>
</file>

<file path=xl/sharedStrings.xml><?xml version="1.0" encoding="utf-8"?>
<sst xmlns="http://schemas.openxmlformats.org/spreadsheetml/2006/main" count="51" uniqueCount="34">
  <si>
    <t>№ п/п</t>
  </si>
  <si>
    <t>Наименование работ</t>
  </si>
  <si>
    <t>Ед. изм.</t>
  </si>
  <si>
    <t>Кол-во</t>
  </si>
  <si>
    <t>Перемещение и складирование материалов заказчика в осях Н-П/2’-10.</t>
  </si>
  <si>
    <t>Монтаж фундаментов консольно-поворотных кранов в осях Н-Р</t>
  </si>
  <si>
    <t>шт</t>
  </si>
  <si>
    <t>Установка закладных для систем электроснабжения и воздухоснабжения в осях Н-Р</t>
  </si>
  <si>
    <t>Демонтаж жб конструкций в осях Н-Р ниже уровня существующего пола (фундаменты, жб балки)</t>
  </si>
  <si>
    <t>м</t>
  </si>
  <si>
    <t>м3</t>
  </si>
  <si>
    <t>Демонтаж 3-х приямков в осях Н-П/2-9, включая металлическое обрамление и крышки</t>
  </si>
  <si>
    <t>Вывоз и утилизация строительного мусора (грунта)</t>
  </si>
  <si>
    <t>т</t>
  </si>
  <si>
    <t>Труба ø 63 "RuVinil" гибкая гофрированная легкого типа. Код 16301</t>
  </si>
  <si>
    <t>Труба ø 50 "RuVinil" гибкая гофрированная легкого типа. Код 15001</t>
  </si>
  <si>
    <t>Труба ø 25 из ПНД "RuVinil" гибкая гофрированная тяжелого типа. Код 22511</t>
  </si>
  <si>
    <t>Труба ø 20 из ПНД "RuVinil" гибкая гофрированная тяжелого типа. Код 22011</t>
  </si>
  <si>
    <t>Труба гофрированная двустенная ПНД/ПВД ø 90 "RUVinil". Артикул T2-КЛО-090К</t>
  </si>
  <si>
    <t>Прокладка в полу труб под электрокабели:</t>
  </si>
  <si>
    <t>Разработка грунта 1,3*1,3*(1,5-0,3-0,15)*7</t>
  </si>
  <si>
    <t>Уплотнение грунта 1,3*1,3*7</t>
  </si>
  <si>
    <t>м2</t>
  </si>
  <si>
    <t>Пластина 50х70х5мм</t>
  </si>
  <si>
    <t>м/кг</t>
  </si>
  <si>
    <t>Сетка 200х200 d10мм А3 (7*1,2+7*1,2)*7</t>
  </si>
  <si>
    <t>117,6/72,59</t>
  </si>
  <si>
    <t>Армирование фундаментов:</t>
  </si>
  <si>
    <t>Бетонирование В22,5 (М300) (1,3*1,3*1,5)*7</t>
  </si>
  <si>
    <t>Очистка от отходов маслопродуктов 3-х приямков в осях Н-П/2-9, складирование отходов в емкость. (1,5*2*1,5), стенка 0,25</t>
  </si>
  <si>
    <t>Щебеночное основание М400 20-40</t>
  </si>
  <si>
    <t>Шпилька резьбовая DIN 975 STALMAX LG-BP 12.9 M30x1000 высокопрочная, кл. пр. 12.9, 60 гр. (арт. 11135) сталь Б/П (уп. 5 шт)</t>
  </si>
  <si>
    <t>Гайка DIN 934 M30 шестигранная, без покрытия, класс прочности 12.0 (уп. 25 шт)</t>
  </si>
  <si>
    <t>Шайба DIN 125 M30 плоская, без покрытия (уп. 25 кг)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</si>
</sst>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239520</xdr:colOff>
      <xdr:row>20</xdr:row>
      <xdr:rowOff>67216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7C45A9E-06E0-452F-BC10-FC2DEBBC8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993120" cy="38772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24</xdr:col>
      <xdr:colOff>316411</xdr:colOff>
      <xdr:row>46</xdr:row>
      <xdr:rowOff>38770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54BCD0E-CE94-4EEB-A8C6-71BE5B0FC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000500"/>
          <a:ext cx="14946811" cy="48012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277710</xdr:colOff>
      <xdr:row>37</xdr:row>
      <xdr:rowOff>172458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9217D77-C5C3-48BD-98E0-E8C7E58E3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40910" cy="7220958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32</xdr:col>
      <xdr:colOff>96454</xdr:colOff>
      <xdr:row>14</xdr:row>
      <xdr:rowOff>28871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92D3230-E2C7-4219-9DD3-A218CB1D7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72800" y="571500"/>
          <a:ext cx="8630854" cy="21243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400872</xdr:colOff>
      <xdr:row>21</xdr:row>
      <xdr:rowOff>133927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56C7327-E71D-4A71-B40D-6E306D96C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87272" cy="41344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N24"/>
  <sheetViews>
    <sheetView tabSelected="1" zoomScale="130" zoomScaleNormal="130" workbookViewId="0">
      <pane ySplit="1" topLeftCell="A2" activePane="bottomLeft" state="frozen"/>
      <selection pane="bottomLeft" activeCell="G7" sqref="G7"/>
    </sheetView>
  </sheetViews>
  <sheetFormatPr defaultRowHeight="15" x14ac:dyDescent="0.25"/>
  <cols>
    <col min="1" max="1" width="4.42578125" style="10" customWidth="1"/>
    <col min="2" max="2" width="60.140625" style="10" customWidth="1"/>
    <col min="3" max="3" width="9.7109375" style="12" customWidth="1"/>
    <col min="4" max="4" width="12" style="12" customWidth="1"/>
    <col min="5" max="5" width="12.7109375" style="10" customWidth="1"/>
    <col min="6" max="16384" width="9.140625" style="10"/>
  </cols>
  <sheetData>
    <row r="1" spans="1:4" s="6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s="9" customFormat="1" ht="28.5" x14ac:dyDescent="0.25">
      <c r="A2" s="7">
        <v>1</v>
      </c>
      <c r="B2" s="8" t="s">
        <v>5</v>
      </c>
      <c r="C2" s="7" t="s">
        <v>6</v>
      </c>
      <c r="D2" s="7">
        <v>7</v>
      </c>
    </row>
    <row r="3" spans="1:4" x14ac:dyDescent="0.25">
      <c r="A3" s="2"/>
      <c r="B3" s="3" t="s">
        <v>20</v>
      </c>
      <c r="C3" s="2" t="s">
        <v>10</v>
      </c>
      <c r="D3" s="2">
        <v>12.42</v>
      </c>
    </row>
    <row r="4" spans="1:4" x14ac:dyDescent="0.25">
      <c r="A4" s="2"/>
      <c r="B4" s="3" t="s">
        <v>12</v>
      </c>
      <c r="C4" s="2" t="s">
        <v>13</v>
      </c>
      <c r="D4" s="2">
        <f>1.4*D3</f>
        <v>17.387999999999998</v>
      </c>
    </row>
    <row r="5" spans="1:4" x14ac:dyDescent="0.25">
      <c r="A5" s="2"/>
      <c r="B5" s="3" t="s">
        <v>21</v>
      </c>
      <c r="C5" s="2" t="s">
        <v>22</v>
      </c>
      <c r="D5" s="2">
        <v>11.83</v>
      </c>
    </row>
    <row r="6" spans="1:4" x14ac:dyDescent="0.25">
      <c r="A6" s="2"/>
      <c r="B6" s="3" t="s">
        <v>30</v>
      </c>
      <c r="C6" s="2" t="s">
        <v>10</v>
      </c>
      <c r="D6" s="2">
        <f>11.83*0.2</f>
        <v>2.3660000000000001</v>
      </c>
    </row>
    <row r="7" spans="1:4" x14ac:dyDescent="0.25">
      <c r="A7" s="2"/>
      <c r="B7" s="3" t="s">
        <v>27</v>
      </c>
      <c r="C7" s="2" t="s">
        <v>6</v>
      </c>
      <c r="D7" s="2">
        <v>7</v>
      </c>
    </row>
    <row r="8" spans="1:4" ht="45" x14ac:dyDescent="0.25">
      <c r="A8" s="2"/>
      <c r="B8" s="4" t="s">
        <v>31</v>
      </c>
      <c r="C8" s="5" t="s">
        <v>6</v>
      </c>
      <c r="D8" s="5">
        <f>8*7</f>
        <v>56</v>
      </c>
    </row>
    <row r="9" spans="1:4" ht="30" x14ac:dyDescent="0.25">
      <c r="A9" s="2"/>
      <c r="B9" s="4" t="s">
        <v>32</v>
      </c>
      <c r="C9" s="5" t="s">
        <v>6</v>
      </c>
      <c r="D9" s="5">
        <v>56</v>
      </c>
    </row>
    <row r="10" spans="1:4" x14ac:dyDescent="0.25">
      <c r="A10" s="2"/>
      <c r="B10" s="4" t="s">
        <v>33</v>
      </c>
      <c r="C10" s="5" t="s">
        <v>6</v>
      </c>
      <c r="D10" s="5">
        <v>56</v>
      </c>
    </row>
    <row r="11" spans="1:4" x14ac:dyDescent="0.25">
      <c r="A11" s="2"/>
      <c r="B11" s="3" t="s">
        <v>23</v>
      </c>
      <c r="C11" s="2" t="s">
        <v>6</v>
      </c>
      <c r="D11" s="2">
        <v>56</v>
      </c>
    </row>
    <row r="12" spans="1:4" x14ac:dyDescent="0.25">
      <c r="A12" s="2"/>
      <c r="B12" s="3" t="s">
        <v>25</v>
      </c>
      <c r="C12" s="2" t="s">
        <v>24</v>
      </c>
      <c r="D12" s="2" t="s">
        <v>26</v>
      </c>
    </row>
    <row r="13" spans="1:4" x14ac:dyDescent="0.25">
      <c r="A13" s="2"/>
      <c r="B13" s="3" t="s">
        <v>28</v>
      </c>
      <c r="C13" s="2" t="s">
        <v>10</v>
      </c>
      <c r="D13" s="2">
        <v>17.75</v>
      </c>
    </row>
    <row r="14" spans="1:4" ht="28.5" x14ac:dyDescent="0.25">
      <c r="A14" s="7">
        <v>2</v>
      </c>
      <c r="B14" s="8" t="s">
        <v>7</v>
      </c>
      <c r="C14" s="7" t="s">
        <v>9</v>
      </c>
      <c r="D14" s="7">
        <v>140</v>
      </c>
    </row>
    <row r="15" spans="1:4" x14ac:dyDescent="0.25">
      <c r="A15" s="2"/>
      <c r="B15" s="3" t="s">
        <v>19</v>
      </c>
      <c r="C15" s="2" t="s">
        <v>9</v>
      </c>
      <c r="D15" s="2">
        <v>140</v>
      </c>
    </row>
    <row r="16" spans="1:4" ht="30" x14ac:dyDescent="0.25">
      <c r="A16" s="2"/>
      <c r="B16" s="3" t="s">
        <v>18</v>
      </c>
      <c r="C16" s="2" t="s">
        <v>9</v>
      </c>
      <c r="D16" s="2">
        <v>25</v>
      </c>
    </row>
    <row r="17" spans="1:14" ht="30" x14ac:dyDescent="0.25">
      <c r="A17" s="2"/>
      <c r="B17" s="3" t="s">
        <v>14</v>
      </c>
      <c r="C17" s="2" t="s">
        <v>9</v>
      </c>
      <c r="D17" s="2">
        <v>20</v>
      </c>
    </row>
    <row r="18" spans="1:14" ht="30" x14ac:dyDescent="0.25">
      <c r="A18" s="2"/>
      <c r="B18" s="3" t="s">
        <v>15</v>
      </c>
      <c r="C18" s="2" t="s">
        <v>9</v>
      </c>
      <c r="D18" s="2">
        <v>30</v>
      </c>
    </row>
    <row r="19" spans="1:14" ht="30" x14ac:dyDescent="0.25">
      <c r="A19" s="2"/>
      <c r="B19" s="3" t="s">
        <v>16</v>
      </c>
      <c r="C19" s="2" t="s">
        <v>9</v>
      </c>
      <c r="D19" s="2">
        <v>35</v>
      </c>
    </row>
    <row r="20" spans="1:14" ht="30" x14ac:dyDescent="0.25">
      <c r="A20" s="2"/>
      <c r="B20" s="3" t="s">
        <v>17</v>
      </c>
      <c r="C20" s="2" t="s">
        <v>9</v>
      </c>
      <c r="D20" s="2">
        <v>30</v>
      </c>
    </row>
    <row r="21" spans="1:14" s="9" customFormat="1" ht="28.5" x14ac:dyDescent="0.25">
      <c r="A21" s="7">
        <v>3</v>
      </c>
      <c r="B21" s="8" t="s">
        <v>8</v>
      </c>
      <c r="C21" s="7" t="s">
        <v>10</v>
      </c>
      <c r="D21" s="11">
        <v>7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s="9" customFormat="1" ht="42.75" x14ac:dyDescent="0.25">
      <c r="A22" s="7">
        <v>4</v>
      </c>
      <c r="B22" s="8" t="s">
        <v>29</v>
      </c>
      <c r="C22" s="7" t="s">
        <v>10</v>
      </c>
      <c r="D22" s="11">
        <v>13.5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s="9" customFormat="1" ht="28.5" x14ac:dyDescent="0.25">
      <c r="A23" s="7">
        <v>5</v>
      </c>
      <c r="B23" s="8" t="s">
        <v>11</v>
      </c>
      <c r="C23" s="7" t="s">
        <v>10</v>
      </c>
      <c r="D23" s="11">
        <v>8.6300000000000008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s="9" customFormat="1" ht="28.5" x14ac:dyDescent="0.25">
      <c r="A24" s="7">
        <v>6</v>
      </c>
      <c r="B24" s="8" t="s">
        <v>4</v>
      </c>
      <c r="C24" s="7" t="s">
        <v>13</v>
      </c>
      <c r="D24" s="11">
        <v>32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DB817-95D1-424D-B26B-2510A544E9E7}">
  <dimension ref="A1"/>
  <sheetViews>
    <sheetView workbookViewId="0">
      <selection activeCell="V13" sqref="V1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B6E88-49F0-4CD9-B914-5B1D79939448}">
  <dimension ref="A1"/>
  <sheetViews>
    <sheetView workbookViewId="0">
      <selection activeCell="S4" sqref="S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E6E2C-F22A-45E1-9179-4DCD8AFF06E1}">
  <dimension ref="A1"/>
  <sheetViews>
    <sheetView workbookViewId="0">
      <selection activeCell="M13" sqref="M13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ВОР-1</vt:lpstr>
      <vt:lpstr>тз</vt:lpstr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2026-06-19T13:19:41Z</dcterms:modified>
</cp:coreProperties>
</file>