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ORK\КОЛОМНА М-10\07 Сметы+КС+таблицы\"/>
    </mc:Choice>
  </mc:AlternateContent>
  <xr:revisionPtr revIDLastSave="0" documentId="13_ncr:1_{51367FD7-1758-42D5-B8DE-5D5EEEEB10AA}" xr6:coauthVersionLast="47" xr6:coauthVersionMax="47" xr10:uidLastSave="{00000000-0000-0000-0000-000000000000}"/>
  <bookViews>
    <workbookView xWindow="-120" yWindow="-120" windowWidth="29040" windowHeight="15840" activeTab="1" xr2:uid="{89926AD4-6F31-49BF-BCB7-91D4DAF72AA4}"/>
  </bookViews>
  <sheets>
    <sheet name="ЦТ" sheetId="2" r:id="rId1"/>
    <sheet name="РД" sheetId="3" r:id="rId2"/>
    <sheet name="ценовая таблица 2 тур " sheetId="1" r:id="rId3"/>
  </sheets>
  <definedNames>
    <definedName name="_xlnm._FilterDatabase" localSheetId="2" hidden="1">'ценовая таблица 2 тур '!$A$1:$E$964</definedName>
    <definedName name="_xlnm._FilterDatabase" localSheetId="0" hidden="1">ЦТ!$A$1:$E$960</definedName>
    <definedName name="_xlnm.Print_Titles" localSheetId="2">'ценовая таблица 2 тур '!$3:$4</definedName>
    <definedName name="_xlnm.Print_Titles" localSheetId="0">ЦТ!$1:$1</definedName>
    <definedName name="_xlnm.Print_Area" localSheetId="2">'ценовая таблица 2 тур '!$A$1:$L$792</definedName>
    <definedName name="_xlnm.Print_Area" localSheetId="0">ЦТ!$A$1:$L$788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785" i="2" l="1"/>
  <c r="G785" i="2"/>
  <c r="F785" i="2"/>
  <c r="H785" i="2" s="1"/>
  <c r="K784" i="2"/>
  <c r="K783" i="2"/>
  <c r="G783" i="2"/>
  <c r="F783" i="2"/>
  <c r="K782" i="2"/>
  <c r="G782" i="2"/>
  <c r="F782" i="2"/>
  <c r="K781" i="2"/>
  <c r="G781" i="2"/>
  <c r="F781" i="2"/>
  <c r="H781" i="2" s="1"/>
  <c r="K780" i="2"/>
  <c r="K779" i="2"/>
  <c r="G779" i="2"/>
  <c r="F779" i="2"/>
  <c r="K778" i="2"/>
  <c r="G778" i="2"/>
  <c r="F778" i="2"/>
  <c r="K777" i="2"/>
  <c r="G777" i="2"/>
  <c r="F777" i="2"/>
  <c r="K776" i="2"/>
  <c r="G776" i="2"/>
  <c r="F776" i="2"/>
  <c r="K775" i="2"/>
  <c r="G775" i="2"/>
  <c r="F775" i="2"/>
  <c r="H775" i="2" s="1"/>
  <c r="K774" i="2"/>
  <c r="G774" i="2"/>
  <c r="F774" i="2"/>
  <c r="H774" i="2" s="1"/>
  <c r="K773" i="2"/>
  <c r="K772" i="2"/>
  <c r="G772" i="2"/>
  <c r="F772" i="2"/>
  <c r="H772" i="2" s="1"/>
  <c r="K771" i="2"/>
  <c r="G771" i="2"/>
  <c r="F771" i="2"/>
  <c r="K770" i="2"/>
  <c r="G770" i="2"/>
  <c r="F770" i="2"/>
  <c r="K769" i="2"/>
  <c r="G769" i="2"/>
  <c r="F769" i="2"/>
  <c r="H769" i="2" s="1"/>
  <c r="K768" i="2"/>
  <c r="G768" i="2"/>
  <c r="F768" i="2"/>
  <c r="H768" i="2" s="1"/>
  <c r="K767" i="2"/>
  <c r="G767" i="2"/>
  <c r="F767" i="2"/>
  <c r="K766" i="2"/>
  <c r="G766" i="2"/>
  <c r="F766" i="2"/>
  <c r="K765" i="2"/>
  <c r="K764" i="2"/>
  <c r="G764" i="2"/>
  <c r="F764" i="2"/>
  <c r="K763" i="2"/>
  <c r="G763" i="2"/>
  <c r="F763" i="2"/>
  <c r="K762" i="2"/>
  <c r="G762" i="2"/>
  <c r="F762" i="2"/>
  <c r="K761" i="2"/>
  <c r="G761" i="2"/>
  <c r="F761" i="2"/>
  <c r="K760" i="2"/>
  <c r="G760" i="2"/>
  <c r="F760" i="2"/>
  <c r="K759" i="2"/>
  <c r="G759" i="2"/>
  <c r="F759" i="2"/>
  <c r="H759" i="2" s="1"/>
  <c r="K758" i="2"/>
  <c r="G758" i="2"/>
  <c r="F758" i="2"/>
  <c r="H758" i="2" s="1"/>
  <c r="K757" i="2"/>
  <c r="K756" i="2"/>
  <c r="G756" i="2"/>
  <c r="F756" i="2"/>
  <c r="H756" i="2" s="1"/>
  <c r="K755" i="2"/>
  <c r="G755" i="2"/>
  <c r="F755" i="2"/>
  <c r="K754" i="2"/>
  <c r="G754" i="2"/>
  <c r="F754" i="2"/>
  <c r="K753" i="2"/>
  <c r="G753" i="2"/>
  <c r="F753" i="2"/>
  <c r="H753" i="2" s="1"/>
  <c r="K752" i="2"/>
  <c r="G752" i="2"/>
  <c r="F752" i="2"/>
  <c r="H752" i="2" s="1"/>
  <c r="K751" i="2"/>
  <c r="G751" i="2"/>
  <c r="F751" i="2"/>
  <c r="K750" i="2"/>
  <c r="K749" i="2"/>
  <c r="K748" i="2"/>
  <c r="G748" i="2"/>
  <c r="F748" i="2"/>
  <c r="K747" i="2"/>
  <c r="G747" i="2"/>
  <c r="F747" i="2"/>
  <c r="K746" i="2"/>
  <c r="K745" i="2"/>
  <c r="G745" i="2"/>
  <c r="F745" i="2"/>
  <c r="H745" i="2" s="1"/>
  <c r="K744" i="2"/>
  <c r="G744" i="2"/>
  <c r="F744" i="2"/>
  <c r="H744" i="2" s="1"/>
  <c r="K743" i="2"/>
  <c r="G743" i="2"/>
  <c r="F743" i="2"/>
  <c r="K742" i="2"/>
  <c r="G742" i="2"/>
  <c r="F742" i="2"/>
  <c r="H742" i="2" s="1"/>
  <c r="K741" i="2"/>
  <c r="G741" i="2"/>
  <c r="F741" i="2"/>
  <c r="K740" i="2"/>
  <c r="G740" i="2"/>
  <c r="F740" i="2"/>
  <c r="H740" i="2" s="1"/>
  <c r="K739" i="2"/>
  <c r="K738" i="2"/>
  <c r="G738" i="2"/>
  <c r="F738" i="2"/>
  <c r="H738" i="2" s="1"/>
  <c r="K737" i="2"/>
  <c r="G737" i="2"/>
  <c r="F737" i="2"/>
  <c r="K736" i="2"/>
  <c r="G736" i="2"/>
  <c r="F736" i="2"/>
  <c r="H736" i="2" s="1"/>
  <c r="K735" i="2"/>
  <c r="G735" i="2"/>
  <c r="F735" i="2"/>
  <c r="K734" i="2"/>
  <c r="G734" i="2"/>
  <c r="F734" i="2"/>
  <c r="K733" i="2"/>
  <c r="G733" i="2"/>
  <c r="F733" i="2"/>
  <c r="H733" i="2" s="1"/>
  <c r="K732" i="2"/>
  <c r="G732" i="2"/>
  <c r="F732" i="2"/>
  <c r="K731" i="2"/>
  <c r="G731" i="2"/>
  <c r="F731" i="2"/>
  <c r="K730" i="2"/>
  <c r="G730" i="2"/>
  <c r="F730" i="2"/>
  <c r="K729" i="2"/>
  <c r="G729" i="2"/>
  <c r="F729" i="2"/>
  <c r="K728" i="2"/>
  <c r="G728" i="2"/>
  <c r="F728" i="2"/>
  <c r="K727" i="2"/>
  <c r="K726" i="2"/>
  <c r="G726" i="2"/>
  <c r="F726" i="2"/>
  <c r="K725" i="2"/>
  <c r="G725" i="2"/>
  <c r="F725" i="2"/>
  <c r="H725" i="2" s="1"/>
  <c r="K724" i="2"/>
  <c r="G724" i="2"/>
  <c r="F724" i="2"/>
  <c r="K723" i="2"/>
  <c r="G723" i="2"/>
  <c r="F723" i="2"/>
  <c r="K722" i="2"/>
  <c r="G722" i="2"/>
  <c r="F722" i="2"/>
  <c r="K721" i="2"/>
  <c r="G721" i="2"/>
  <c r="F721" i="2"/>
  <c r="H721" i="2" s="1"/>
  <c r="K720" i="2"/>
  <c r="G720" i="2"/>
  <c r="F720" i="2"/>
  <c r="H720" i="2" s="1"/>
  <c r="K719" i="2"/>
  <c r="G719" i="2"/>
  <c r="F719" i="2"/>
  <c r="K718" i="2"/>
  <c r="G718" i="2"/>
  <c r="F718" i="2"/>
  <c r="K717" i="2"/>
  <c r="K716" i="2"/>
  <c r="G716" i="2"/>
  <c r="F716" i="2"/>
  <c r="H716" i="2" s="1"/>
  <c r="K715" i="2"/>
  <c r="G715" i="2"/>
  <c r="F715" i="2"/>
  <c r="H715" i="2" s="1"/>
  <c r="K714" i="2"/>
  <c r="G714" i="2"/>
  <c r="F714" i="2"/>
  <c r="K713" i="2"/>
  <c r="G713" i="2"/>
  <c r="F713" i="2"/>
  <c r="H713" i="2" s="1"/>
  <c r="K712" i="2"/>
  <c r="G712" i="2"/>
  <c r="F712" i="2"/>
  <c r="H712" i="2" s="1"/>
  <c r="K711" i="2"/>
  <c r="G711" i="2"/>
  <c r="F711" i="2"/>
  <c r="H711" i="2" s="1"/>
  <c r="K710" i="2"/>
  <c r="G710" i="2"/>
  <c r="F710" i="2"/>
  <c r="H710" i="2" s="1"/>
  <c r="K709" i="2"/>
  <c r="K708" i="2"/>
  <c r="G708" i="2"/>
  <c r="F708" i="2"/>
  <c r="H708" i="2" s="1"/>
  <c r="K707" i="2"/>
  <c r="G707" i="2"/>
  <c r="F707" i="2"/>
  <c r="K706" i="2"/>
  <c r="G706" i="2"/>
  <c r="F706" i="2"/>
  <c r="H706" i="2" s="1"/>
  <c r="K705" i="2"/>
  <c r="G705" i="2"/>
  <c r="F705" i="2"/>
  <c r="H705" i="2" s="1"/>
  <c r="K704" i="2"/>
  <c r="G704" i="2"/>
  <c r="F704" i="2"/>
  <c r="H704" i="2" s="1"/>
  <c r="K703" i="2"/>
  <c r="G703" i="2"/>
  <c r="F703" i="2"/>
  <c r="K702" i="2"/>
  <c r="G702" i="2"/>
  <c r="F702" i="2"/>
  <c r="K701" i="2"/>
  <c r="G701" i="2"/>
  <c r="F701" i="2"/>
  <c r="K700" i="2"/>
  <c r="G700" i="2"/>
  <c r="F700" i="2"/>
  <c r="H700" i="2" s="1"/>
  <c r="K699" i="2"/>
  <c r="G699" i="2"/>
  <c r="F699" i="2"/>
  <c r="H699" i="2" s="1"/>
  <c r="K698" i="2"/>
  <c r="G698" i="2"/>
  <c r="F698" i="2"/>
  <c r="H698" i="2" s="1"/>
  <c r="K697" i="2"/>
  <c r="G697" i="2"/>
  <c r="F697" i="2"/>
  <c r="K696" i="2"/>
  <c r="G696" i="2"/>
  <c r="F696" i="2"/>
  <c r="K695" i="2"/>
  <c r="G695" i="2"/>
  <c r="F695" i="2"/>
  <c r="H695" i="2" s="1"/>
  <c r="K694" i="2"/>
  <c r="K693" i="2"/>
  <c r="G693" i="2"/>
  <c r="F693" i="2"/>
  <c r="K692" i="2"/>
  <c r="G692" i="2"/>
  <c r="F692" i="2"/>
  <c r="K691" i="2"/>
  <c r="G691" i="2"/>
  <c r="F691" i="2"/>
  <c r="H691" i="2" s="1"/>
  <c r="K690" i="2"/>
  <c r="K689" i="2"/>
  <c r="G689" i="2"/>
  <c r="F689" i="2"/>
  <c r="K688" i="2"/>
  <c r="K687" i="2"/>
  <c r="K686" i="2"/>
  <c r="K685" i="2"/>
  <c r="G685" i="2"/>
  <c r="F685" i="2"/>
  <c r="H685" i="2" s="1"/>
  <c r="K684" i="2"/>
  <c r="G684" i="2"/>
  <c r="F684" i="2"/>
  <c r="K683" i="2"/>
  <c r="G683" i="2"/>
  <c r="F683" i="2"/>
  <c r="K682" i="2"/>
  <c r="G682" i="2"/>
  <c r="F682" i="2"/>
  <c r="K681" i="2"/>
  <c r="G681" i="2"/>
  <c r="F681" i="2"/>
  <c r="H681" i="2" s="1"/>
  <c r="K680" i="2"/>
  <c r="G680" i="2"/>
  <c r="F680" i="2"/>
  <c r="K679" i="2"/>
  <c r="K678" i="2"/>
  <c r="G678" i="2"/>
  <c r="F678" i="2"/>
  <c r="H678" i="2" s="1"/>
  <c r="K677" i="2"/>
  <c r="G677" i="2"/>
  <c r="F677" i="2"/>
  <c r="H677" i="2" s="1"/>
  <c r="K676" i="2"/>
  <c r="G676" i="2"/>
  <c r="F676" i="2"/>
  <c r="K675" i="2"/>
  <c r="G675" i="2"/>
  <c r="F675" i="2"/>
  <c r="K674" i="2"/>
  <c r="G674" i="2"/>
  <c r="F674" i="2"/>
  <c r="H674" i="2" s="1"/>
  <c r="K673" i="2"/>
  <c r="G673" i="2"/>
  <c r="F673" i="2"/>
  <c r="K672" i="2"/>
  <c r="G672" i="2"/>
  <c r="F672" i="2"/>
  <c r="K671" i="2"/>
  <c r="G671" i="2"/>
  <c r="F671" i="2"/>
  <c r="H671" i="2" s="1"/>
  <c r="K670" i="2"/>
  <c r="G670" i="2"/>
  <c r="F670" i="2"/>
  <c r="K669" i="2"/>
  <c r="G669" i="2"/>
  <c r="F669" i="2"/>
  <c r="H669" i="2" s="1"/>
  <c r="K668" i="2"/>
  <c r="G668" i="2"/>
  <c r="F668" i="2"/>
  <c r="K667" i="2"/>
  <c r="G667" i="2"/>
  <c r="F667" i="2"/>
  <c r="K666" i="2"/>
  <c r="G666" i="2"/>
  <c r="F666" i="2"/>
  <c r="K665" i="2"/>
  <c r="G665" i="2"/>
  <c r="F665" i="2"/>
  <c r="K664" i="2"/>
  <c r="G664" i="2"/>
  <c r="F664" i="2"/>
  <c r="K663" i="2"/>
  <c r="G663" i="2"/>
  <c r="F663" i="2"/>
  <c r="H663" i="2" s="1"/>
  <c r="K662" i="2"/>
  <c r="G662" i="2"/>
  <c r="F662" i="2"/>
  <c r="H662" i="2" s="1"/>
  <c r="K661" i="2"/>
  <c r="G661" i="2"/>
  <c r="F661" i="2"/>
  <c r="H661" i="2" s="1"/>
  <c r="K660" i="2"/>
  <c r="G660" i="2"/>
  <c r="F660" i="2"/>
  <c r="K659" i="2"/>
  <c r="G659" i="2"/>
  <c r="F659" i="2"/>
  <c r="H659" i="2" s="1"/>
  <c r="K658" i="2"/>
  <c r="G658" i="2"/>
  <c r="F658" i="2"/>
  <c r="H658" i="2" s="1"/>
  <c r="K657" i="2"/>
  <c r="K656" i="2"/>
  <c r="G656" i="2"/>
  <c r="F656" i="2"/>
  <c r="H656" i="2" s="1"/>
  <c r="K655" i="2"/>
  <c r="G655" i="2"/>
  <c r="F655" i="2"/>
  <c r="H655" i="2" s="1"/>
  <c r="K654" i="2"/>
  <c r="G654" i="2"/>
  <c r="F654" i="2"/>
  <c r="K653" i="2"/>
  <c r="G653" i="2"/>
  <c r="F653" i="2"/>
  <c r="H653" i="2" s="1"/>
  <c r="K652" i="2"/>
  <c r="G652" i="2"/>
  <c r="F652" i="2"/>
  <c r="K651" i="2"/>
  <c r="K650" i="2"/>
  <c r="G650" i="2"/>
  <c r="F650" i="2"/>
  <c r="H650" i="2" s="1"/>
  <c r="K649" i="2"/>
  <c r="G649" i="2"/>
  <c r="F649" i="2"/>
  <c r="K648" i="2"/>
  <c r="G648" i="2"/>
  <c r="F648" i="2"/>
  <c r="K647" i="2"/>
  <c r="G647" i="2"/>
  <c r="F647" i="2"/>
  <c r="H647" i="2" s="1"/>
  <c r="K646" i="2"/>
  <c r="G646" i="2"/>
  <c r="F646" i="2"/>
  <c r="K645" i="2"/>
  <c r="G645" i="2"/>
  <c r="F645" i="2"/>
  <c r="K644" i="2"/>
  <c r="G644" i="2"/>
  <c r="F644" i="2"/>
  <c r="K643" i="2"/>
  <c r="G643" i="2"/>
  <c r="F643" i="2"/>
  <c r="H643" i="2" s="1"/>
  <c r="K642" i="2"/>
  <c r="G642" i="2"/>
  <c r="F642" i="2"/>
  <c r="K641" i="2"/>
  <c r="K640" i="2"/>
  <c r="G640" i="2"/>
  <c r="F640" i="2"/>
  <c r="H640" i="2" s="1"/>
  <c r="K639" i="2"/>
  <c r="G639" i="2"/>
  <c r="F639" i="2"/>
  <c r="K638" i="2"/>
  <c r="G638" i="2"/>
  <c r="F638" i="2"/>
  <c r="H638" i="2" s="1"/>
  <c r="K637" i="2"/>
  <c r="G637" i="2"/>
  <c r="F637" i="2"/>
  <c r="K636" i="2"/>
  <c r="G636" i="2"/>
  <c r="F636" i="2"/>
  <c r="K635" i="2"/>
  <c r="G635" i="2"/>
  <c r="F635" i="2"/>
  <c r="K634" i="2"/>
  <c r="G634" i="2"/>
  <c r="F634" i="2"/>
  <c r="H634" i="2" s="1"/>
  <c r="K633" i="2"/>
  <c r="G633" i="2"/>
  <c r="F633" i="2"/>
  <c r="K632" i="2"/>
  <c r="G632" i="2"/>
  <c r="F632" i="2"/>
  <c r="K631" i="2"/>
  <c r="K630" i="2"/>
  <c r="G630" i="2"/>
  <c r="F630" i="2"/>
  <c r="K629" i="2"/>
  <c r="G629" i="2"/>
  <c r="F629" i="2"/>
  <c r="K628" i="2"/>
  <c r="G628" i="2"/>
  <c r="F628" i="2"/>
  <c r="K627" i="2"/>
  <c r="G627" i="2"/>
  <c r="F627" i="2"/>
  <c r="K626" i="2"/>
  <c r="G626" i="2"/>
  <c r="F626" i="2"/>
  <c r="H626" i="2" s="1"/>
  <c r="K625" i="2"/>
  <c r="G625" i="2"/>
  <c r="F625" i="2"/>
  <c r="K624" i="2"/>
  <c r="G624" i="2"/>
  <c r="F624" i="2"/>
  <c r="H624" i="2" s="1"/>
  <c r="K623" i="2"/>
  <c r="G623" i="2"/>
  <c r="F623" i="2"/>
  <c r="H623" i="2" s="1"/>
  <c r="K622" i="2"/>
  <c r="G622" i="2"/>
  <c r="F622" i="2"/>
  <c r="K621" i="2"/>
  <c r="K620" i="2"/>
  <c r="G620" i="2"/>
  <c r="F620" i="2"/>
  <c r="H620" i="2" s="1"/>
  <c r="K619" i="2"/>
  <c r="G619" i="2"/>
  <c r="F619" i="2"/>
  <c r="K618" i="2"/>
  <c r="G618" i="2"/>
  <c r="F618" i="2"/>
  <c r="H618" i="2" s="1"/>
  <c r="K617" i="2"/>
  <c r="G617" i="2"/>
  <c r="F617" i="2"/>
  <c r="H617" i="2" s="1"/>
  <c r="K616" i="2"/>
  <c r="G616" i="2"/>
  <c r="F616" i="2"/>
  <c r="K615" i="2"/>
  <c r="G615" i="2"/>
  <c r="F615" i="2"/>
  <c r="K614" i="2"/>
  <c r="G614" i="2"/>
  <c r="F614" i="2"/>
  <c r="K613" i="2"/>
  <c r="G613" i="2"/>
  <c r="F613" i="2"/>
  <c r="H613" i="2" s="1"/>
  <c r="K612" i="2"/>
  <c r="G612" i="2"/>
  <c r="F612" i="2"/>
  <c r="H612" i="2" s="1"/>
  <c r="K611" i="2"/>
  <c r="K610" i="2"/>
  <c r="G610" i="2"/>
  <c r="F610" i="2"/>
  <c r="K609" i="2"/>
  <c r="G609" i="2"/>
  <c r="F609" i="2"/>
  <c r="K608" i="2"/>
  <c r="G608" i="2"/>
  <c r="F608" i="2"/>
  <c r="K607" i="2"/>
  <c r="G607" i="2"/>
  <c r="F607" i="2"/>
  <c r="H607" i="2" s="1"/>
  <c r="K606" i="2"/>
  <c r="G606" i="2"/>
  <c r="F606" i="2"/>
  <c r="K605" i="2"/>
  <c r="G605" i="2"/>
  <c r="F605" i="2"/>
  <c r="H605" i="2" s="1"/>
  <c r="K604" i="2"/>
  <c r="G604" i="2"/>
  <c r="F604" i="2"/>
  <c r="K603" i="2"/>
  <c r="G603" i="2"/>
  <c r="F603" i="2"/>
  <c r="H603" i="2" s="1"/>
  <c r="K602" i="2"/>
  <c r="G602" i="2"/>
  <c r="F602" i="2"/>
  <c r="K601" i="2"/>
  <c r="K600" i="2"/>
  <c r="G600" i="2"/>
  <c r="F600" i="2"/>
  <c r="H600" i="2" s="1"/>
  <c r="K599" i="2"/>
  <c r="G599" i="2"/>
  <c r="F599" i="2"/>
  <c r="H599" i="2" s="1"/>
  <c r="K598" i="2"/>
  <c r="G598" i="2"/>
  <c r="F598" i="2"/>
  <c r="K597" i="2"/>
  <c r="G597" i="2"/>
  <c r="F597" i="2"/>
  <c r="H597" i="2" s="1"/>
  <c r="K596" i="2"/>
  <c r="G596" i="2"/>
  <c r="F596" i="2"/>
  <c r="H596" i="2" s="1"/>
  <c r="K595" i="2"/>
  <c r="G595" i="2"/>
  <c r="F595" i="2"/>
  <c r="H595" i="2" s="1"/>
  <c r="K594" i="2"/>
  <c r="G594" i="2"/>
  <c r="F594" i="2"/>
  <c r="H594" i="2" s="1"/>
  <c r="K593" i="2"/>
  <c r="G593" i="2"/>
  <c r="F593" i="2"/>
  <c r="K592" i="2"/>
  <c r="G592" i="2"/>
  <c r="F592" i="2"/>
  <c r="K591" i="2"/>
  <c r="K590" i="2"/>
  <c r="G590" i="2"/>
  <c r="F590" i="2"/>
  <c r="K589" i="2"/>
  <c r="G589" i="2"/>
  <c r="F589" i="2"/>
  <c r="H589" i="2" s="1"/>
  <c r="K588" i="2"/>
  <c r="G588" i="2"/>
  <c r="F588" i="2"/>
  <c r="K587" i="2"/>
  <c r="G587" i="2"/>
  <c r="F587" i="2"/>
  <c r="K586" i="2"/>
  <c r="G586" i="2"/>
  <c r="F586" i="2"/>
  <c r="K585" i="2"/>
  <c r="G585" i="2"/>
  <c r="F585" i="2"/>
  <c r="K584" i="2"/>
  <c r="G584" i="2"/>
  <c r="F584" i="2"/>
  <c r="H584" i="2" s="1"/>
  <c r="K583" i="2"/>
  <c r="G583" i="2"/>
  <c r="F583" i="2"/>
  <c r="K582" i="2"/>
  <c r="G582" i="2"/>
  <c r="F582" i="2"/>
  <c r="K581" i="2"/>
  <c r="G581" i="2"/>
  <c r="F581" i="2"/>
  <c r="K580" i="2"/>
  <c r="G580" i="2"/>
  <c r="F580" i="2"/>
  <c r="K579" i="2"/>
  <c r="G579" i="2"/>
  <c r="F579" i="2"/>
  <c r="H579" i="2" s="1"/>
  <c r="K578" i="2"/>
  <c r="G578" i="2"/>
  <c r="F578" i="2"/>
  <c r="K577" i="2"/>
  <c r="G577" i="2"/>
  <c r="F577" i="2"/>
  <c r="H577" i="2" s="1"/>
  <c r="K576" i="2"/>
  <c r="G576" i="2"/>
  <c r="F576" i="2"/>
  <c r="H576" i="2" s="1"/>
  <c r="K575" i="2"/>
  <c r="G575" i="2"/>
  <c r="F575" i="2"/>
  <c r="K574" i="2"/>
  <c r="G574" i="2"/>
  <c r="F574" i="2"/>
  <c r="K573" i="2"/>
  <c r="G573" i="2"/>
  <c r="F573" i="2"/>
  <c r="H573" i="2" s="1"/>
  <c r="K572" i="2"/>
  <c r="G572" i="2"/>
  <c r="F572" i="2"/>
  <c r="H572" i="2" s="1"/>
  <c r="K571" i="2"/>
  <c r="G571" i="2"/>
  <c r="F571" i="2"/>
  <c r="K570" i="2"/>
  <c r="G570" i="2"/>
  <c r="F570" i="2"/>
  <c r="K569" i="2"/>
  <c r="G569" i="2"/>
  <c r="F569" i="2"/>
  <c r="K568" i="2"/>
  <c r="G568" i="2"/>
  <c r="F568" i="2"/>
  <c r="H568" i="2" s="1"/>
  <c r="K567" i="2"/>
  <c r="G567" i="2"/>
  <c r="F567" i="2"/>
  <c r="H567" i="2" s="1"/>
  <c r="K566" i="2"/>
  <c r="G566" i="2"/>
  <c r="F566" i="2"/>
  <c r="K565" i="2"/>
  <c r="G565" i="2"/>
  <c r="F565" i="2"/>
  <c r="H565" i="2" s="1"/>
  <c r="K564" i="2"/>
  <c r="G564" i="2"/>
  <c r="F564" i="2"/>
  <c r="K563" i="2"/>
  <c r="G563" i="2"/>
  <c r="F563" i="2"/>
  <c r="H563" i="2" s="1"/>
  <c r="K562" i="2"/>
  <c r="G562" i="2"/>
  <c r="F562" i="2"/>
  <c r="K561" i="2"/>
  <c r="G561" i="2"/>
  <c r="F561" i="2"/>
  <c r="K560" i="2"/>
  <c r="G560" i="2"/>
  <c r="F560" i="2"/>
  <c r="H560" i="2" s="1"/>
  <c r="K559" i="2"/>
  <c r="G559" i="2"/>
  <c r="F559" i="2"/>
  <c r="K558" i="2"/>
  <c r="G558" i="2"/>
  <c r="F558" i="2"/>
  <c r="K557" i="2"/>
  <c r="G557" i="2"/>
  <c r="F557" i="2"/>
  <c r="H557" i="2" s="1"/>
  <c r="K556" i="2"/>
  <c r="G556" i="2"/>
  <c r="F556" i="2"/>
  <c r="H556" i="2" s="1"/>
  <c r="K555" i="2"/>
  <c r="G555" i="2"/>
  <c r="F555" i="2"/>
  <c r="K554" i="2"/>
  <c r="G554" i="2"/>
  <c r="F554" i="2"/>
  <c r="K553" i="2"/>
  <c r="G553" i="2"/>
  <c r="F553" i="2"/>
  <c r="K552" i="2"/>
  <c r="G552" i="2"/>
  <c r="F552" i="2"/>
  <c r="H552" i="2" s="1"/>
  <c r="K551" i="2"/>
  <c r="G551" i="2"/>
  <c r="F551" i="2"/>
  <c r="H551" i="2" s="1"/>
  <c r="K550" i="2"/>
  <c r="G550" i="2"/>
  <c r="F550" i="2"/>
  <c r="K549" i="2"/>
  <c r="G549" i="2"/>
  <c r="F549" i="2"/>
  <c r="K548" i="2"/>
  <c r="G548" i="2"/>
  <c r="F548" i="2"/>
  <c r="K547" i="2"/>
  <c r="G547" i="2"/>
  <c r="F547" i="2"/>
  <c r="H547" i="2" s="1"/>
  <c r="K546" i="2"/>
  <c r="G546" i="2"/>
  <c r="F546" i="2"/>
  <c r="K545" i="2"/>
  <c r="G545" i="2"/>
  <c r="F545" i="2"/>
  <c r="K544" i="2"/>
  <c r="G544" i="2"/>
  <c r="F544" i="2"/>
  <c r="K543" i="2"/>
  <c r="G543" i="2"/>
  <c r="F543" i="2"/>
  <c r="K542" i="2"/>
  <c r="G542" i="2"/>
  <c r="F542" i="2"/>
  <c r="K541" i="2"/>
  <c r="G541" i="2"/>
  <c r="F541" i="2"/>
  <c r="K540" i="2"/>
  <c r="G540" i="2"/>
  <c r="F540" i="2"/>
  <c r="H540" i="2" s="1"/>
  <c r="K539" i="2"/>
  <c r="G539" i="2"/>
  <c r="F539" i="2"/>
  <c r="K538" i="2"/>
  <c r="G538" i="2"/>
  <c r="F538" i="2"/>
  <c r="K537" i="2"/>
  <c r="G537" i="2"/>
  <c r="F537" i="2"/>
  <c r="K536" i="2"/>
  <c r="G536" i="2"/>
  <c r="F536" i="2"/>
  <c r="H536" i="2" s="1"/>
  <c r="K535" i="2"/>
  <c r="G535" i="2"/>
  <c r="F535" i="2"/>
  <c r="H535" i="2" s="1"/>
  <c r="K534" i="2"/>
  <c r="K533" i="2"/>
  <c r="G533" i="2"/>
  <c r="F533" i="2"/>
  <c r="K532" i="2"/>
  <c r="G532" i="2"/>
  <c r="F532" i="2"/>
  <c r="H532" i="2" s="1"/>
  <c r="K531" i="2"/>
  <c r="G531" i="2"/>
  <c r="F531" i="2"/>
  <c r="K530" i="2"/>
  <c r="G530" i="2"/>
  <c r="F530" i="2"/>
  <c r="H530" i="2" s="1"/>
  <c r="K529" i="2"/>
  <c r="G529" i="2"/>
  <c r="F529" i="2"/>
  <c r="H529" i="2" s="1"/>
  <c r="K528" i="2"/>
  <c r="G528" i="2"/>
  <c r="F528" i="2"/>
  <c r="K527" i="2"/>
  <c r="G527" i="2"/>
  <c r="F527" i="2"/>
  <c r="H527" i="2" s="1"/>
  <c r="K526" i="2"/>
  <c r="G526" i="2"/>
  <c r="F526" i="2"/>
  <c r="K525" i="2"/>
  <c r="G525" i="2"/>
  <c r="F525" i="2"/>
  <c r="H525" i="2" s="1"/>
  <c r="K524" i="2"/>
  <c r="G524" i="2"/>
  <c r="F524" i="2"/>
  <c r="K523" i="2"/>
  <c r="K522" i="2"/>
  <c r="G522" i="2"/>
  <c r="F522" i="2"/>
  <c r="K521" i="2"/>
  <c r="G521" i="2"/>
  <c r="F521" i="2"/>
  <c r="H521" i="2" s="1"/>
  <c r="K520" i="2"/>
  <c r="G520" i="2"/>
  <c r="F520" i="2"/>
  <c r="K519" i="2"/>
  <c r="G519" i="2"/>
  <c r="F519" i="2"/>
  <c r="H519" i="2" s="1"/>
  <c r="K518" i="2"/>
  <c r="G518" i="2"/>
  <c r="F518" i="2"/>
  <c r="K517" i="2"/>
  <c r="G517" i="2"/>
  <c r="F517" i="2"/>
  <c r="H517" i="2" s="1"/>
  <c r="K516" i="2"/>
  <c r="G516" i="2"/>
  <c r="F516" i="2"/>
  <c r="H516" i="2" s="1"/>
  <c r="K515" i="2"/>
  <c r="G515" i="2"/>
  <c r="F515" i="2"/>
  <c r="K514" i="2"/>
  <c r="G514" i="2"/>
  <c r="F514" i="2"/>
  <c r="H514" i="2" s="1"/>
  <c r="K513" i="2"/>
  <c r="G513" i="2"/>
  <c r="F513" i="2"/>
  <c r="K512" i="2"/>
  <c r="G512" i="2"/>
  <c r="F512" i="2"/>
  <c r="K511" i="2"/>
  <c r="G511" i="2"/>
  <c r="F511" i="2"/>
  <c r="K510" i="2"/>
  <c r="G510" i="2"/>
  <c r="F510" i="2"/>
  <c r="K509" i="2"/>
  <c r="G509" i="2"/>
  <c r="F509" i="2"/>
  <c r="K508" i="2"/>
  <c r="G508" i="2"/>
  <c r="F508" i="2"/>
  <c r="K507" i="2"/>
  <c r="G507" i="2"/>
  <c r="F507" i="2"/>
  <c r="K506" i="2"/>
  <c r="G506" i="2"/>
  <c r="F506" i="2"/>
  <c r="K505" i="2"/>
  <c r="K504" i="2"/>
  <c r="G504" i="2"/>
  <c r="F504" i="2"/>
  <c r="K503" i="2"/>
  <c r="G503" i="2"/>
  <c r="F503" i="2"/>
  <c r="K502" i="2"/>
  <c r="G502" i="2"/>
  <c r="F502" i="2"/>
  <c r="H502" i="2" s="1"/>
  <c r="K501" i="2"/>
  <c r="G501" i="2"/>
  <c r="F501" i="2"/>
  <c r="K500" i="2"/>
  <c r="G500" i="2"/>
  <c r="F500" i="2"/>
  <c r="K499" i="2"/>
  <c r="G499" i="2"/>
  <c r="F499" i="2"/>
  <c r="K498" i="2"/>
  <c r="G498" i="2"/>
  <c r="F498" i="2"/>
  <c r="K497" i="2"/>
  <c r="G497" i="2"/>
  <c r="F497" i="2"/>
  <c r="K496" i="2"/>
  <c r="G496" i="2"/>
  <c r="F496" i="2"/>
  <c r="K495" i="2"/>
  <c r="G495" i="2"/>
  <c r="F495" i="2"/>
  <c r="K494" i="2"/>
  <c r="G494" i="2"/>
  <c r="F494" i="2"/>
  <c r="H494" i="2" s="1"/>
  <c r="K493" i="2"/>
  <c r="G493" i="2"/>
  <c r="F493" i="2"/>
  <c r="K492" i="2"/>
  <c r="G492" i="2"/>
  <c r="F492" i="2"/>
  <c r="H492" i="2" s="1"/>
  <c r="K491" i="2"/>
  <c r="G491" i="2"/>
  <c r="F491" i="2"/>
  <c r="K490" i="2"/>
  <c r="G490" i="2"/>
  <c r="F490" i="2"/>
  <c r="K489" i="2"/>
  <c r="G489" i="2"/>
  <c r="F489" i="2"/>
  <c r="K488" i="2"/>
  <c r="G488" i="2"/>
  <c r="F488" i="2"/>
  <c r="K487" i="2"/>
  <c r="G487" i="2"/>
  <c r="F487" i="2"/>
  <c r="K486" i="2"/>
  <c r="G486" i="2"/>
  <c r="F486" i="2"/>
  <c r="H486" i="2" s="1"/>
  <c r="K485" i="2"/>
  <c r="G485" i="2"/>
  <c r="F485" i="2"/>
  <c r="K484" i="2"/>
  <c r="G484" i="2"/>
  <c r="F484" i="2"/>
  <c r="K483" i="2"/>
  <c r="G483" i="2"/>
  <c r="F483" i="2"/>
  <c r="K482" i="2"/>
  <c r="G482" i="2"/>
  <c r="F482" i="2"/>
  <c r="K481" i="2"/>
  <c r="G481" i="2"/>
  <c r="F481" i="2"/>
  <c r="K480" i="2"/>
  <c r="G480" i="2"/>
  <c r="F480" i="2"/>
  <c r="H480" i="2" s="1"/>
  <c r="K479" i="2"/>
  <c r="G479" i="2"/>
  <c r="F479" i="2"/>
  <c r="H479" i="2" s="1"/>
  <c r="K478" i="2"/>
  <c r="G478" i="2"/>
  <c r="F478" i="2"/>
  <c r="H478" i="2" s="1"/>
  <c r="K477" i="2"/>
  <c r="G477" i="2"/>
  <c r="F477" i="2"/>
  <c r="H477" i="2" s="1"/>
  <c r="K476" i="2"/>
  <c r="G476" i="2"/>
  <c r="F476" i="2"/>
  <c r="H476" i="2" s="1"/>
  <c r="K475" i="2"/>
  <c r="G475" i="2"/>
  <c r="F475" i="2"/>
  <c r="K474" i="2"/>
  <c r="G474" i="2"/>
  <c r="F474" i="2"/>
  <c r="H474" i="2" s="1"/>
  <c r="K473" i="2"/>
  <c r="G473" i="2"/>
  <c r="F473" i="2"/>
  <c r="K472" i="2"/>
  <c r="G472" i="2"/>
  <c r="F472" i="2"/>
  <c r="K471" i="2"/>
  <c r="G471" i="2"/>
  <c r="F471" i="2"/>
  <c r="K470" i="2"/>
  <c r="K469" i="2"/>
  <c r="G469" i="2"/>
  <c r="F469" i="2"/>
  <c r="K468" i="2"/>
  <c r="G468" i="2"/>
  <c r="F468" i="2"/>
  <c r="H468" i="2" s="1"/>
  <c r="K467" i="2"/>
  <c r="K466" i="2"/>
  <c r="K465" i="2"/>
  <c r="G465" i="2"/>
  <c r="F465" i="2"/>
  <c r="K464" i="2"/>
  <c r="G464" i="2"/>
  <c r="F464" i="2"/>
  <c r="K463" i="2"/>
  <c r="G463" i="2"/>
  <c r="F463" i="2"/>
  <c r="H463" i="2" s="1"/>
  <c r="K462" i="2"/>
  <c r="G462" i="2"/>
  <c r="F462" i="2"/>
  <c r="H462" i="2" s="1"/>
  <c r="K461" i="2"/>
  <c r="G461" i="2"/>
  <c r="F461" i="2"/>
  <c r="H461" i="2" s="1"/>
  <c r="K460" i="2"/>
  <c r="G460" i="2"/>
  <c r="F460" i="2"/>
  <c r="K459" i="2"/>
  <c r="G459" i="2"/>
  <c r="F459" i="2"/>
  <c r="H459" i="2" s="1"/>
  <c r="K458" i="2"/>
  <c r="K457" i="2"/>
  <c r="G457" i="2"/>
  <c r="F457" i="2"/>
  <c r="H457" i="2" s="1"/>
  <c r="K456" i="2"/>
  <c r="G456" i="2"/>
  <c r="F456" i="2"/>
  <c r="H456" i="2" s="1"/>
  <c r="K455" i="2"/>
  <c r="G455" i="2"/>
  <c r="F455" i="2"/>
  <c r="K454" i="2"/>
  <c r="G454" i="2"/>
  <c r="F454" i="2"/>
  <c r="K453" i="2"/>
  <c r="K452" i="2"/>
  <c r="G452" i="2"/>
  <c r="F452" i="2"/>
  <c r="K451" i="2"/>
  <c r="K450" i="2"/>
  <c r="G450" i="2"/>
  <c r="F450" i="2"/>
  <c r="H450" i="2" s="1"/>
  <c r="K449" i="2"/>
  <c r="K448" i="2"/>
  <c r="G448" i="2"/>
  <c r="F448" i="2"/>
  <c r="K447" i="2"/>
  <c r="K446" i="2"/>
  <c r="G446" i="2"/>
  <c r="F446" i="2"/>
  <c r="H446" i="2" s="1"/>
  <c r="K445" i="2"/>
  <c r="G445" i="2"/>
  <c r="F445" i="2"/>
  <c r="H445" i="2" s="1"/>
  <c r="K444" i="2"/>
  <c r="K443" i="2"/>
  <c r="G443" i="2"/>
  <c r="F443" i="2"/>
  <c r="H443" i="2" s="1"/>
  <c r="K442" i="2"/>
  <c r="K441" i="2"/>
  <c r="G441" i="2"/>
  <c r="F441" i="2"/>
  <c r="H441" i="2" s="1"/>
  <c r="K440" i="2"/>
  <c r="G440" i="2"/>
  <c r="F440" i="2"/>
  <c r="K439" i="2"/>
  <c r="G439" i="2"/>
  <c r="F439" i="2"/>
  <c r="K438" i="2"/>
  <c r="G438" i="2"/>
  <c r="F438" i="2"/>
  <c r="K437" i="2"/>
  <c r="G437" i="2"/>
  <c r="F437" i="2"/>
  <c r="H437" i="2" s="1"/>
  <c r="K436" i="2"/>
  <c r="G436" i="2"/>
  <c r="F436" i="2"/>
  <c r="K435" i="2"/>
  <c r="G435" i="2"/>
  <c r="F435" i="2"/>
  <c r="H435" i="2" s="1"/>
  <c r="K434" i="2"/>
  <c r="G434" i="2"/>
  <c r="F434" i="2"/>
  <c r="K433" i="2"/>
  <c r="G433" i="2"/>
  <c r="F433" i="2"/>
  <c r="H433" i="2" s="1"/>
  <c r="K432" i="2"/>
  <c r="G432" i="2"/>
  <c r="F432" i="2"/>
  <c r="H432" i="2" s="1"/>
  <c r="K431" i="2"/>
  <c r="K430" i="2"/>
  <c r="G430" i="2"/>
  <c r="F430" i="2"/>
  <c r="K429" i="2"/>
  <c r="G429" i="2"/>
  <c r="F429" i="2"/>
  <c r="K428" i="2"/>
  <c r="K427" i="2"/>
  <c r="G427" i="2"/>
  <c r="F427" i="2"/>
  <c r="H427" i="2" s="1"/>
  <c r="K426" i="2"/>
  <c r="G426" i="2"/>
  <c r="F426" i="2"/>
  <c r="K425" i="2"/>
  <c r="G425" i="2"/>
  <c r="F425" i="2"/>
  <c r="H425" i="2" s="1"/>
  <c r="K424" i="2"/>
  <c r="K423" i="2"/>
  <c r="G423" i="2"/>
  <c r="F423" i="2"/>
  <c r="H423" i="2" s="1"/>
  <c r="K422" i="2"/>
  <c r="G422" i="2"/>
  <c r="F422" i="2"/>
  <c r="K421" i="2"/>
  <c r="G421" i="2"/>
  <c r="F421" i="2"/>
  <c r="K420" i="2"/>
  <c r="K419" i="2"/>
  <c r="K418" i="2"/>
  <c r="G418" i="2"/>
  <c r="F418" i="2"/>
  <c r="H418" i="2" s="1"/>
  <c r="K417" i="2"/>
  <c r="G417" i="2"/>
  <c r="F417" i="2"/>
  <c r="K416" i="2"/>
  <c r="G416" i="2"/>
  <c r="F416" i="2"/>
  <c r="K415" i="2"/>
  <c r="G415" i="2"/>
  <c r="F415" i="2"/>
  <c r="K414" i="2"/>
  <c r="K413" i="2"/>
  <c r="G413" i="2"/>
  <c r="F413" i="2"/>
  <c r="K412" i="2"/>
  <c r="K411" i="2"/>
  <c r="G411" i="2"/>
  <c r="F411" i="2"/>
  <c r="K410" i="2"/>
  <c r="K409" i="2"/>
  <c r="G409" i="2"/>
  <c r="F409" i="2"/>
  <c r="H409" i="2" s="1"/>
  <c r="K408" i="2"/>
  <c r="K407" i="2"/>
  <c r="G407" i="2"/>
  <c r="F407" i="2"/>
  <c r="K406" i="2"/>
  <c r="G406" i="2"/>
  <c r="F406" i="2"/>
  <c r="K405" i="2"/>
  <c r="K404" i="2"/>
  <c r="G404" i="2"/>
  <c r="F404" i="2"/>
  <c r="K403" i="2"/>
  <c r="K402" i="2"/>
  <c r="G402" i="2"/>
  <c r="F402" i="2"/>
  <c r="H402" i="2" s="1"/>
  <c r="K401" i="2"/>
  <c r="G401" i="2"/>
  <c r="F401" i="2"/>
  <c r="H401" i="2" s="1"/>
  <c r="K400" i="2"/>
  <c r="G400" i="2"/>
  <c r="F400" i="2"/>
  <c r="K399" i="2"/>
  <c r="G399" i="2"/>
  <c r="F399" i="2"/>
  <c r="K398" i="2"/>
  <c r="G398" i="2"/>
  <c r="F398" i="2"/>
  <c r="H398" i="2" s="1"/>
  <c r="K397" i="2"/>
  <c r="G397" i="2"/>
  <c r="F397" i="2"/>
  <c r="K396" i="2"/>
  <c r="G396" i="2"/>
  <c r="F396" i="2"/>
  <c r="K395" i="2"/>
  <c r="G395" i="2"/>
  <c r="F395" i="2"/>
  <c r="K394" i="2"/>
  <c r="G394" i="2"/>
  <c r="F394" i="2"/>
  <c r="K393" i="2"/>
  <c r="G393" i="2"/>
  <c r="F393" i="2"/>
  <c r="K392" i="2"/>
  <c r="K391" i="2"/>
  <c r="G391" i="2"/>
  <c r="F391" i="2"/>
  <c r="K390" i="2"/>
  <c r="G390" i="2"/>
  <c r="F390" i="2"/>
  <c r="K389" i="2"/>
  <c r="K388" i="2"/>
  <c r="G388" i="2"/>
  <c r="F388" i="2"/>
  <c r="K387" i="2"/>
  <c r="G387" i="2"/>
  <c r="F387" i="2"/>
  <c r="H387" i="2" s="1"/>
  <c r="K386" i="2"/>
  <c r="G386" i="2"/>
  <c r="F386" i="2"/>
  <c r="H386" i="2" s="1"/>
  <c r="K385" i="2"/>
  <c r="K384" i="2"/>
  <c r="G384" i="2"/>
  <c r="F384" i="2"/>
  <c r="H384" i="2" s="1"/>
  <c r="K383" i="2"/>
  <c r="G383" i="2"/>
  <c r="F383" i="2"/>
  <c r="K382" i="2"/>
  <c r="G382" i="2"/>
  <c r="F382" i="2"/>
  <c r="H382" i="2" s="1"/>
  <c r="K381" i="2"/>
  <c r="K380" i="2"/>
  <c r="K379" i="2"/>
  <c r="G379" i="2"/>
  <c r="F379" i="2"/>
  <c r="K378" i="2"/>
  <c r="G378" i="2"/>
  <c r="F378" i="2"/>
  <c r="H378" i="2" s="1"/>
  <c r="K377" i="2"/>
  <c r="G377" i="2"/>
  <c r="F377" i="2"/>
  <c r="K376" i="2"/>
  <c r="G376" i="2"/>
  <c r="F376" i="2"/>
  <c r="K375" i="2"/>
  <c r="K374" i="2"/>
  <c r="G374" i="2"/>
  <c r="F374" i="2"/>
  <c r="K373" i="2"/>
  <c r="K372" i="2"/>
  <c r="G372" i="2"/>
  <c r="F372" i="2"/>
  <c r="K371" i="2"/>
  <c r="K370" i="2"/>
  <c r="G370" i="2"/>
  <c r="F370" i="2"/>
  <c r="K369" i="2"/>
  <c r="K368" i="2"/>
  <c r="G368" i="2"/>
  <c r="F368" i="2"/>
  <c r="K367" i="2"/>
  <c r="G367" i="2"/>
  <c r="F367" i="2"/>
  <c r="K366" i="2"/>
  <c r="K365" i="2"/>
  <c r="G365" i="2"/>
  <c r="F365" i="2"/>
  <c r="K364" i="2"/>
  <c r="K363" i="2"/>
  <c r="G363" i="2"/>
  <c r="F363" i="2"/>
  <c r="K362" i="2"/>
  <c r="G362" i="2"/>
  <c r="F362" i="2"/>
  <c r="H362" i="2" s="1"/>
  <c r="K361" i="2"/>
  <c r="G361" i="2"/>
  <c r="F361" i="2"/>
  <c r="K360" i="2"/>
  <c r="G360" i="2"/>
  <c r="F360" i="2"/>
  <c r="K359" i="2"/>
  <c r="G359" i="2"/>
  <c r="F359" i="2"/>
  <c r="K358" i="2"/>
  <c r="G358" i="2"/>
  <c r="F358" i="2"/>
  <c r="K357" i="2"/>
  <c r="G357" i="2"/>
  <c r="F357" i="2"/>
  <c r="H357" i="2" s="1"/>
  <c r="K356" i="2"/>
  <c r="G356" i="2"/>
  <c r="F356" i="2"/>
  <c r="K355" i="2"/>
  <c r="G355" i="2"/>
  <c r="F355" i="2"/>
  <c r="K354" i="2"/>
  <c r="G354" i="2"/>
  <c r="F354" i="2"/>
  <c r="K353" i="2"/>
  <c r="K352" i="2"/>
  <c r="G352" i="2"/>
  <c r="F352" i="2"/>
  <c r="H352" i="2" s="1"/>
  <c r="K351" i="2"/>
  <c r="G351" i="2"/>
  <c r="F351" i="2"/>
  <c r="K350" i="2"/>
  <c r="K349" i="2"/>
  <c r="G349" i="2"/>
  <c r="F349" i="2"/>
  <c r="K348" i="2"/>
  <c r="G348" i="2"/>
  <c r="F348" i="2"/>
  <c r="K347" i="2"/>
  <c r="G347" i="2"/>
  <c r="F347" i="2"/>
  <c r="K346" i="2"/>
  <c r="K345" i="2"/>
  <c r="G345" i="2"/>
  <c r="F345" i="2"/>
  <c r="K344" i="2"/>
  <c r="G344" i="2"/>
  <c r="F344" i="2"/>
  <c r="K343" i="2"/>
  <c r="G343" i="2"/>
  <c r="F343" i="2"/>
  <c r="K342" i="2"/>
  <c r="K341" i="2"/>
  <c r="K340" i="2"/>
  <c r="G340" i="2"/>
  <c r="F340" i="2"/>
  <c r="K339" i="2"/>
  <c r="G339" i="2"/>
  <c r="F339" i="2"/>
  <c r="H339" i="2" s="1"/>
  <c r="K338" i="2"/>
  <c r="G338" i="2"/>
  <c r="F338" i="2"/>
  <c r="K337" i="2"/>
  <c r="G337" i="2"/>
  <c r="F337" i="2"/>
  <c r="H337" i="2" s="1"/>
  <c r="K336" i="2"/>
  <c r="K335" i="2"/>
  <c r="G335" i="2"/>
  <c r="F335" i="2"/>
  <c r="H335" i="2" s="1"/>
  <c r="K334" i="2"/>
  <c r="K333" i="2"/>
  <c r="G333" i="2"/>
  <c r="F333" i="2"/>
  <c r="K332" i="2"/>
  <c r="K331" i="2"/>
  <c r="G331" i="2"/>
  <c r="F331" i="2"/>
  <c r="K330" i="2"/>
  <c r="K329" i="2"/>
  <c r="G329" i="2"/>
  <c r="F329" i="2"/>
  <c r="K328" i="2"/>
  <c r="G328" i="2"/>
  <c r="F328" i="2"/>
  <c r="K327" i="2"/>
  <c r="K326" i="2"/>
  <c r="G326" i="2"/>
  <c r="F326" i="2"/>
  <c r="K325" i="2"/>
  <c r="K324" i="2"/>
  <c r="G324" i="2"/>
  <c r="F324" i="2"/>
  <c r="H324" i="2" s="1"/>
  <c r="K323" i="2"/>
  <c r="G323" i="2"/>
  <c r="F323" i="2"/>
  <c r="H323" i="2" s="1"/>
  <c r="K322" i="2"/>
  <c r="G322" i="2"/>
  <c r="F322" i="2"/>
  <c r="K321" i="2"/>
  <c r="G321" i="2"/>
  <c r="F321" i="2"/>
  <c r="H321" i="2" s="1"/>
  <c r="K320" i="2"/>
  <c r="G320" i="2"/>
  <c r="F320" i="2"/>
  <c r="K319" i="2"/>
  <c r="G319" i="2"/>
  <c r="F319" i="2"/>
  <c r="H319" i="2" s="1"/>
  <c r="K318" i="2"/>
  <c r="G318" i="2"/>
  <c r="F318" i="2"/>
  <c r="H318" i="2" s="1"/>
  <c r="K317" i="2"/>
  <c r="G317" i="2"/>
  <c r="F317" i="2"/>
  <c r="K316" i="2"/>
  <c r="G316" i="2"/>
  <c r="F316" i="2"/>
  <c r="H316" i="2" s="1"/>
  <c r="K315" i="2"/>
  <c r="G315" i="2"/>
  <c r="F315" i="2"/>
  <c r="H315" i="2" s="1"/>
  <c r="K314" i="2"/>
  <c r="K313" i="2"/>
  <c r="G313" i="2"/>
  <c r="F313" i="2"/>
  <c r="H313" i="2" s="1"/>
  <c r="K312" i="2"/>
  <c r="G312" i="2"/>
  <c r="F312" i="2"/>
  <c r="K311" i="2"/>
  <c r="K310" i="2"/>
  <c r="G310" i="2"/>
  <c r="F310" i="2"/>
  <c r="K309" i="2"/>
  <c r="G309" i="2"/>
  <c r="F309" i="2"/>
  <c r="H309" i="2" s="1"/>
  <c r="K308" i="2"/>
  <c r="G308" i="2"/>
  <c r="F308" i="2"/>
  <c r="K307" i="2"/>
  <c r="G307" i="2"/>
  <c r="F307" i="2"/>
  <c r="H307" i="2" s="1"/>
  <c r="K306" i="2"/>
  <c r="G306" i="2"/>
  <c r="F306" i="2"/>
  <c r="K305" i="2"/>
  <c r="K304" i="2"/>
  <c r="K303" i="2"/>
  <c r="G303" i="2"/>
  <c r="F303" i="2"/>
  <c r="K302" i="2"/>
  <c r="G302" i="2"/>
  <c r="F302" i="2"/>
  <c r="K301" i="2"/>
  <c r="G301" i="2"/>
  <c r="F301" i="2"/>
  <c r="K300" i="2"/>
  <c r="G300" i="2"/>
  <c r="F300" i="2"/>
  <c r="H300" i="2" s="1"/>
  <c r="K299" i="2"/>
  <c r="K298" i="2"/>
  <c r="G298" i="2"/>
  <c r="F298" i="2"/>
  <c r="H298" i="2" s="1"/>
  <c r="K297" i="2"/>
  <c r="G297" i="2"/>
  <c r="F297" i="2"/>
  <c r="K296" i="2"/>
  <c r="G296" i="2"/>
  <c r="F296" i="2"/>
  <c r="K295" i="2"/>
  <c r="G295" i="2"/>
  <c r="F295" i="2"/>
  <c r="K294" i="2"/>
  <c r="G294" i="2"/>
  <c r="F294" i="2"/>
  <c r="H294" i="2" s="1"/>
  <c r="K293" i="2"/>
  <c r="K292" i="2"/>
  <c r="G292" i="2"/>
  <c r="F292" i="2"/>
  <c r="K291" i="2"/>
  <c r="G291" i="2"/>
  <c r="F291" i="2"/>
  <c r="K290" i="2"/>
  <c r="K289" i="2"/>
  <c r="G289" i="2"/>
  <c r="F289" i="2"/>
  <c r="K288" i="2"/>
  <c r="G288" i="2"/>
  <c r="F288" i="2"/>
  <c r="K287" i="2"/>
  <c r="K286" i="2"/>
  <c r="G286" i="2"/>
  <c r="F286" i="2"/>
  <c r="H286" i="2" s="1"/>
  <c r="K285" i="2"/>
  <c r="G285" i="2"/>
  <c r="F285" i="2"/>
  <c r="H285" i="2" s="1"/>
  <c r="K284" i="2"/>
  <c r="G284" i="2"/>
  <c r="F284" i="2"/>
  <c r="K283" i="2"/>
  <c r="G283" i="2"/>
  <c r="F283" i="2"/>
  <c r="H283" i="2" s="1"/>
  <c r="K282" i="2"/>
  <c r="K281" i="2"/>
  <c r="G281" i="2"/>
  <c r="F281" i="2"/>
  <c r="H281" i="2" s="1"/>
  <c r="K280" i="2"/>
  <c r="G280" i="2"/>
  <c r="F280" i="2"/>
  <c r="H280" i="2" s="1"/>
  <c r="K279" i="2"/>
  <c r="G279" i="2"/>
  <c r="F279" i="2"/>
  <c r="H279" i="2" s="1"/>
  <c r="K278" i="2"/>
  <c r="G278" i="2"/>
  <c r="F278" i="2"/>
  <c r="H278" i="2" s="1"/>
  <c r="K277" i="2"/>
  <c r="K276" i="2"/>
  <c r="G276" i="2"/>
  <c r="F276" i="2"/>
  <c r="K275" i="2"/>
  <c r="G275" i="2"/>
  <c r="F275" i="2"/>
  <c r="H275" i="2" s="1"/>
  <c r="K274" i="2"/>
  <c r="G274" i="2"/>
  <c r="F274" i="2"/>
  <c r="H274" i="2" s="1"/>
  <c r="K273" i="2"/>
  <c r="G273" i="2"/>
  <c r="F273" i="2"/>
  <c r="H273" i="2" s="1"/>
  <c r="K272" i="2"/>
  <c r="G272" i="2"/>
  <c r="F272" i="2"/>
  <c r="K271" i="2"/>
  <c r="K270" i="2"/>
  <c r="G270" i="2"/>
  <c r="F270" i="2"/>
  <c r="K269" i="2"/>
  <c r="G269" i="2"/>
  <c r="F269" i="2"/>
  <c r="H269" i="2" s="1"/>
  <c r="K268" i="2"/>
  <c r="G268" i="2"/>
  <c r="F268" i="2"/>
  <c r="H268" i="2" s="1"/>
  <c r="K267" i="2"/>
  <c r="K266" i="2"/>
  <c r="G266" i="2"/>
  <c r="F266" i="2"/>
  <c r="K265" i="2"/>
  <c r="G265" i="2"/>
  <c r="F265" i="2"/>
  <c r="K264" i="2"/>
  <c r="G264" i="2"/>
  <c r="F264" i="2"/>
  <c r="K263" i="2"/>
  <c r="K262" i="2"/>
  <c r="G262" i="2"/>
  <c r="F262" i="2"/>
  <c r="K261" i="2"/>
  <c r="G261" i="2"/>
  <c r="F261" i="2"/>
  <c r="H261" i="2" s="1"/>
  <c r="K260" i="2"/>
  <c r="G260" i="2"/>
  <c r="F260" i="2"/>
  <c r="K259" i="2"/>
  <c r="K258" i="2"/>
  <c r="G258" i="2"/>
  <c r="F258" i="2"/>
  <c r="K257" i="2"/>
  <c r="G257" i="2"/>
  <c r="F257" i="2"/>
  <c r="K256" i="2"/>
  <c r="G256" i="2"/>
  <c r="F256" i="2"/>
  <c r="H256" i="2" s="1"/>
  <c r="K255" i="2"/>
  <c r="G255" i="2"/>
  <c r="F255" i="2"/>
  <c r="H255" i="2" s="1"/>
  <c r="K254" i="2"/>
  <c r="G254" i="2"/>
  <c r="F254" i="2"/>
  <c r="K253" i="2"/>
  <c r="G253" i="2"/>
  <c r="F253" i="2"/>
  <c r="K252" i="2"/>
  <c r="G252" i="2"/>
  <c r="F252" i="2"/>
  <c r="K251" i="2"/>
  <c r="G251" i="2"/>
  <c r="F251" i="2"/>
  <c r="H251" i="2" s="1"/>
  <c r="K250" i="2"/>
  <c r="G250" i="2"/>
  <c r="F250" i="2"/>
  <c r="K249" i="2"/>
  <c r="K248" i="2"/>
  <c r="G248" i="2"/>
  <c r="F248" i="2"/>
  <c r="K247" i="2"/>
  <c r="G247" i="2"/>
  <c r="F247" i="2"/>
  <c r="H247" i="2" s="1"/>
  <c r="K246" i="2"/>
  <c r="G246" i="2"/>
  <c r="F246" i="2"/>
  <c r="K245" i="2"/>
  <c r="G245" i="2"/>
  <c r="F245" i="2"/>
  <c r="H245" i="2" s="1"/>
  <c r="K244" i="2"/>
  <c r="G244" i="2"/>
  <c r="F244" i="2"/>
  <c r="H244" i="2" s="1"/>
  <c r="K243" i="2"/>
  <c r="G243" i="2"/>
  <c r="F243" i="2"/>
  <c r="H243" i="2" s="1"/>
  <c r="K242" i="2"/>
  <c r="K241" i="2"/>
  <c r="G241" i="2"/>
  <c r="F241" i="2"/>
  <c r="K240" i="2"/>
  <c r="G240" i="2"/>
  <c r="F240" i="2"/>
  <c r="K239" i="2"/>
  <c r="G239" i="2"/>
  <c r="F239" i="2"/>
  <c r="K238" i="2"/>
  <c r="K237" i="2"/>
  <c r="G237" i="2"/>
  <c r="F237" i="2"/>
  <c r="H237" i="2" s="1"/>
  <c r="K236" i="2"/>
  <c r="G236" i="2"/>
  <c r="F236" i="2"/>
  <c r="K235" i="2"/>
  <c r="K234" i="2"/>
  <c r="G234" i="2"/>
  <c r="F234" i="2"/>
  <c r="K233" i="2"/>
  <c r="G233" i="2"/>
  <c r="F233" i="2"/>
  <c r="K232" i="2"/>
  <c r="G232" i="2"/>
  <c r="F232" i="2"/>
  <c r="H232" i="2" s="1"/>
  <c r="K231" i="2"/>
  <c r="G231" i="2"/>
  <c r="F231" i="2"/>
  <c r="H231" i="2" s="1"/>
  <c r="K230" i="2"/>
  <c r="K229" i="2"/>
  <c r="G229" i="2"/>
  <c r="F229" i="2"/>
  <c r="K228" i="2"/>
  <c r="G228" i="2"/>
  <c r="F228" i="2"/>
  <c r="K227" i="2"/>
  <c r="G227" i="2"/>
  <c r="F227" i="2"/>
  <c r="K226" i="2"/>
  <c r="G226" i="2"/>
  <c r="F226" i="2"/>
  <c r="H226" i="2" s="1"/>
  <c r="K225" i="2"/>
  <c r="G225" i="2"/>
  <c r="F225" i="2"/>
  <c r="H225" i="2" s="1"/>
  <c r="K224" i="2"/>
  <c r="G224" i="2"/>
  <c r="F224" i="2"/>
  <c r="K223" i="2"/>
  <c r="G223" i="2"/>
  <c r="F223" i="2"/>
  <c r="H223" i="2" s="1"/>
  <c r="K222" i="2"/>
  <c r="K221" i="2"/>
  <c r="G221" i="2"/>
  <c r="F221" i="2"/>
  <c r="K220" i="2"/>
  <c r="G220" i="2"/>
  <c r="F220" i="2"/>
  <c r="H220" i="2" s="1"/>
  <c r="K219" i="2"/>
  <c r="K218" i="2"/>
  <c r="G218" i="2"/>
  <c r="F218" i="2"/>
  <c r="H218" i="2" s="1"/>
  <c r="K217" i="2"/>
  <c r="G217" i="2"/>
  <c r="F217" i="2"/>
  <c r="K216" i="2"/>
  <c r="G216" i="2"/>
  <c r="F216" i="2"/>
  <c r="H216" i="2" s="1"/>
  <c r="K215" i="2"/>
  <c r="K214" i="2"/>
  <c r="G214" i="2"/>
  <c r="F214" i="2"/>
  <c r="K213" i="2"/>
  <c r="G213" i="2"/>
  <c r="F213" i="2"/>
  <c r="H213" i="2" s="1"/>
  <c r="K212" i="2"/>
  <c r="G212" i="2"/>
  <c r="F212" i="2"/>
  <c r="H212" i="2" s="1"/>
  <c r="K211" i="2"/>
  <c r="K210" i="2"/>
  <c r="G210" i="2"/>
  <c r="F210" i="2"/>
  <c r="H210" i="2" s="1"/>
  <c r="K209" i="2"/>
  <c r="G209" i="2"/>
  <c r="F209" i="2"/>
  <c r="H209" i="2" s="1"/>
  <c r="K208" i="2"/>
  <c r="K207" i="2"/>
  <c r="G207" i="2"/>
  <c r="F207" i="2"/>
  <c r="H207" i="2" s="1"/>
  <c r="K206" i="2"/>
  <c r="G206" i="2"/>
  <c r="F206" i="2"/>
  <c r="H206" i="2" s="1"/>
  <c r="K205" i="2"/>
  <c r="G205" i="2"/>
  <c r="F205" i="2"/>
  <c r="K204" i="2"/>
  <c r="G204" i="2"/>
  <c r="F204" i="2"/>
  <c r="H204" i="2" s="1"/>
  <c r="K203" i="2"/>
  <c r="K202" i="2"/>
  <c r="K201" i="2"/>
  <c r="K200" i="2"/>
  <c r="G200" i="2"/>
  <c r="F200" i="2"/>
  <c r="H200" i="2" s="1"/>
  <c r="K199" i="2"/>
  <c r="G199" i="2"/>
  <c r="F199" i="2"/>
  <c r="H199" i="2" s="1"/>
  <c r="K198" i="2"/>
  <c r="G198" i="2"/>
  <c r="F198" i="2"/>
  <c r="H198" i="2" s="1"/>
  <c r="K197" i="2"/>
  <c r="G197" i="2"/>
  <c r="F197" i="2"/>
  <c r="K196" i="2"/>
  <c r="G196" i="2"/>
  <c r="F196" i="2"/>
  <c r="H196" i="2" s="1"/>
  <c r="K195" i="2"/>
  <c r="G195" i="2"/>
  <c r="F195" i="2"/>
  <c r="K194" i="2"/>
  <c r="G194" i="2"/>
  <c r="F194" i="2"/>
  <c r="K193" i="2"/>
  <c r="G193" i="2"/>
  <c r="F193" i="2"/>
  <c r="K192" i="2"/>
  <c r="G192" i="2"/>
  <c r="F192" i="2"/>
  <c r="K191" i="2"/>
  <c r="G191" i="2"/>
  <c r="F191" i="2"/>
  <c r="K190" i="2"/>
  <c r="G190" i="2"/>
  <c r="F190" i="2"/>
  <c r="K189" i="2"/>
  <c r="G189" i="2"/>
  <c r="F189" i="2"/>
  <c r="H189" i="2" s="1"/>
  <c r="K188" i="2"/>
  <c r="G188" i="2"/>
  <c r="F188" i="2"/>
  <c r="H188" i="2" s="1"/>
  <c r="K187" i="2"/>
  <c r="G187" i="2"/>
  <c r="F187" i="2"/>
  <c r="K186" i="2"/>
  <c r="G186" i="2"/>
  <c r="F186" i="2"/>
  <c r="H186" i="2" s="1"/>
  <c r="K185" i="2"/>
  <c r="G185" i="2"/>
  <c r="F185" i="2"/>
  <c r="H185" i="2" s="1"/>
  <c r="K184" i="2"/>
  <c r="K183" i="2"/>
  <c r="G183" i="2"/>
  <c r="F183" i="2"/>
  <c r="H183" i="2" s="1"/>
  <c r="K182" i="2"/>
  <c r="G182" i="2"/>
  <c r="F182" i="2"/>
  <c r="K181" i="2"/>
  <c r="G181" i="2"/>
  <c r="F181" i="2"/>
  <c r="K180" i="2"/>
  <c r="G180" i="2"/>
  <c r="F180" i="2"/>
  <c r="H180" i="2" s="1"/>
  <c r="K179" i="2"/>
  <c r="G179" i="2"/>
  <c r="F179" i="2"/>
  <c r="H179" i="2" s="1"/>
  <c r="K178" i="2"/>
  <c r="G178" i="2"/>
  <c r="F178" i="2"/>
  <c r="H178" i="2" s="1"/>
  <c r="K177" i="2"/>
  <c r="G177" i="2"/>
  <c r="F177" i="2"/>
  <c r="K176" i="2"/>
  <c r="G176" i="2"/>
  <c r="F176" i="2"/>
  <c r="H176" i="2" s="1"/>
  <c r="K175" i="2"/>
  <c r="K174" i="2"/>
  <c r="G174" i="2"/>
  <c r="F174" i="2"/>
  <c r="H174" i="2" s="1"/>
  <c r="K173" i="2"/>
  <c r="G173" i="2"/>
  <c r="F173" i="2"/>
  <c r="H173" i="2" s="1"/>
  <c r="K172" i="2"/>
  <c r="G172" i="2"/>
  <c r="F172" i="2"/>
  <c r="H172" i="2" s="1"/>
  <c r="K171" i="2"/>
  <c r="G171" i="2"/>
  <c r="F171" i="2"/>
  <c r="K170" i="2"/>
  <c r="G170" i="2"/>
  <c r="F170" i="2"/>
  <c r="H170" i="2" s="1"/>
  <c r="K169" i="2"/>
  <c r="G169" i="2"/>
  <c r="F169" i="2"/>
  <c r="K168" i="2"/>
  <c r="G168" i="2"/>
  <c r="F168" i="2"/>
  <c r="K167" i="2"/>
  <c r="G167" i="2"/>
  <c r="F167" i="2"/>
  <c r="K166" i="2"/>
  <c r="G166" i="2"/>
  <c r="F166" i="2"/>
  <c r="K165" i="2"/>
  <c r="K164" i="2"/>
  <c r="G164" i="2"/>
  <c r="F164" i="2"/>
  <c r="H164" i="2" s="1"/>
  <c r="K163" i="2"/>
  <c r="G163" i="2"/>
  <c r="F163" i="2"/>
  <c r="K162" i="2"/>
  <c r="G162" i="2"/>
  <c r="F162" i="2"/>
  <c r="H162" i="2" s="1"/>
  <c r="K161" i="2"/>
  <c r="G161" i="2"/>
  <c r="F161" i="2"/>
  <c r="K160" i="2"/>
  <c r="G160" i="2"/>
  <c r="F160" i="2"/>
  <c r="K159" i="2"/>
  <c r="G159" i="2"/>
  <c r="F159" i="2"/>
  <c r="H159" i="2" s="1"/>
  <c r="K158" i="2"/>
  <c r="G158" i="2"/>
  <c r="F158" i="2"/>
  <c r="K157" i="2"/>
  <c r="G157" i="2"/>
  <c r="F157" i="2"/>
  <c r="K156" i="2"/>
  <c r="G156" i="2"/>
  <c r="F156" i="2"/>
  <c r="K155" i="2"/>
  <c r="K154" i="2"/>
  <c r="G154" i="2"/>
  <c r="F154" i="2"/>
  <c r="K153" i="2"/>
  <c r="G153" i="2"/>
  <c r="F153" i="2"/>
  <c r="H153" i="2" s="1"/>
  <c r="K152" i="2"/>
  <c r="G152" i="2"/>
  <c r="F152" i="2"/>
  <c r="K151" i="2"/>
  <c r="G151" i="2"/>
  <c r="F151" i="2"/>
  <c r="K150" i="2"/>
  <c r="G150" i="2"/>
  <c r="F150" i="2"/>
  <c r="K149" i="2"/>
  <c r="G149" i="2"/>
  <c r="F149" i="2"/>
  <c r="H149" i="2" s="1"/>
  <c r="K148" i="2"/>
  <c r="G148" i="2"/>
  <c r="F148" i="2"/>
  <c r="H148" i="2" s="1"/>
  <c r="K147" i="2"/>
  <c r="G147" i="2"/>
  <c r="F147" i="2"/>
  <c r="H147" i="2" s="1"/>
  <c r="K146" i="2"/>
  <c r="G146" i="2"/>
  <c r="F146" i="2"/>
  <c r="H146" i="2" s="1"/>
  <c r="K145" i="2"/>
  <c r="G145" i="2"/>
  <c r="F145" i="2"/>
  <c r="H145" i="2" s="1"/>
  <c r="K144" i="2"/>
  <c r="G144" i="2"/>
  <c r="F144" i="2"/>
  <c r="H144" i="2" s="1"/>
  <c r="K143" i="2"/>
  <c r="K142" i="2"/>
  <c r="G142" i="2"/>
  <c r="F142" i="2"/>
  <c r="K141" i="2"/>
  <c r="G141" i="2"/>
  <c r="F141" i="2"/>
  <c r="H141" i="2" s="1"/>
  <c r="K140" i="2"/>
  <c r="G140" i="2"/>
  <c r="F140" i="2"/>
  <c r="H140" i="2" s="1"/>
  <c r="K139" i="2"/>
  <c r="G139" i="2"/>
  <c r="F139" i="2"/>
  <c r="H139" i="2" s="1"/>
  <c r="K138" i="2"/>
  <c r="G138" i="2"/>
  <c r="F138" i="2"/>
  <c r="H138" i="2" s="1"/>
  <c r="K137" i="2"/>
  <c r="G137" i="2"/>
  <c r="F137" i="2"/>
  <c r="K136" i="2"/>
  <c r="G136" i="2"/>
  <c r="F136" i="2"/>
  <c r="H136" i="2" s="1"/>
  <c r="K135" i="2"/>
  <c r="G135" i="2"/>
  <c r="F135" i="2"/>
  <c r="K134" i="2"/>
  <c r="G134" i="2"/>
  <c r="F134" i="2"/>
  <c r="K133" i="2"/>
  <c r="G133" i="2"/>
  <c r="F133" i="2"/>
  <c r="K132" i="2"/>
  <c r="G132" i="2"/>
  <c r="F132" i="2"/>
  <c r="K131" i="2"/>
  <c r="G131" i="2"/>
  <c r="F131" i="2"/>
  <c r="H131" i="2" s="1"/>
  <c r="K130" i="2"/>
  <c r="K129" i="2"/>
  <c r="K128" i="2"/>
  <c r="G128" i="2"/>
  <c r="F128" i="2"/>
  <c r="K127" i="2"/>
  <c r="G127" i="2"/>
  <c r="F127" i="2"/>
  <c r="H127" i="2" s="1"/>
  <c r="K126" i="2"/>
  <c r="G126" i="2"/>
  <c r="F126" i="2"/>
  <c r="K125" i="2"/>
  <c r="K124" i="2"/>
  <c r="G124" i="2"/>
  <c r="F124" i="2"/>
  <c r="H124" i="2" s="1"/>
  <c r="K123" i="2"/>
  <c r="G123" i="2"/>
  <c r="F123" i="2"/>
  <c r="H123" i="2" s="1"/>
  <c r="K122" i="2"/>
  <c r="K121" i="2"/>
  <c r="G121" i="2"/>
  <c r="F121" i="2"/>
  <c r="K120" i="2"/>
  <c r="G120" i="2"/>
  <c r="F120" i="2"/>
  <c r="K119" i="2"/>
  <c r="G119" i="2"/>
  <c r="F119" i="2"/>
  <c r="K118" i="2"/>
  <c r="G118" i="2"/>
  <c r="F118" i="2"/>
  <c r="H118" i="2" s="1"/>
  <c r="K117" i="2"/>
  <c r="G117" i="2"/>
  <c r="F117" i="2"/>
  <c r="H117" i="2" s="1"/>
  <c r="K116" i="2"/>
  <c r="G116" i="2"/>
  <c r="F116" i="2"/>
  <c r="H116" i="2" s="1"/>
  <c r="K115" i="2"/>
  <c r="K114" i="2"/>
  <c r="G114" i="2"/>
  <c r="F114" i="2"/>
  <c r="K113" i="2"/>
  <c r="K112" i="2"/>
  <c r="G112" i="2"/>
  <c r="F112" i="2"/>
  <c r="H112" i="2" s="1"/>
  <c r="K111" i="2"/>
  <c r="G111" i="2"/>
  <c r="F111" i="2"/>
  <c r="K110" i="2"/>
  <c r="G110" i="2"/>
  <c r="F110" i="2"/>
  <c r="H110" i="2" s="1"/>
  <c r="K109" i="2"/>
  <c r="K108" i="2"/>
  <c r="K107" i="2"/>
  <c r="K106" i="2"/>
  <c r="G106" i="2"/>
  <c r="F106" i="2"/>
  <c r="K105" i="2"/>
  <c r="G105" i="2"/>
  <c r="F105" i="2"/>
  <c r="K104" i="2"/>
  <c r="G104" i="2"/>
  <c r="F104" i="2"/>
  <c r="H104" i="2" s="1"/>
  <c r="K103" i="2"/>
  <c r="G103" i="2"/>
  <c r="F103" i="2"/>
  <c r="K102" i="2"/>
  <c r="G102" i="2"/>
  <c r="F102" i="2"/>
  <c r="K101" i="2"/>
  <c r="G101" i="2"/>
  <c r="F101" i="2"/>
  <c r="K100" i="2"/>
  <c r="G100" i="2"/>
  <c r="F100" i="2"/>
  <c r="H100" i="2" s="1"/>
  <c r="K99" i="2"/>
  <c r="G99" i="2"/>
  <c r="F99" i="2"/>
  <c r="H99" i="2" s="1"/>
  <c r="K98" i="2"/>
  <c r="K97" i="2"/>
  <c r="G97" i="2"/>
  <c r="F97" i="2"/>
  <c r="K96" i="2"/>
  <c r="G96" i="2"/>
  <c r="F96" i="2"/>
  <c r="K95" i="2"/>
  <c r="G95" i="2"/>
  <c r="F95" i="2"/>
  <c r="K94" i="2"/>
  <c r="G94" i="2"/>
  <c r="F94" i="2"/>
  <c r="H94" i="2" s="1"/>
  <c r="K93" i="2"/>
  <c r="G93" i="2"/>
  <c r="F93" i="2"/>
  <c r="H93" i="2" s="1"/>
  <c r="K92" i="2"/>
  <c r="G92" i="2"/>
  <c r="F92" i="2"/>
  <c r="K91" i="2"/>
  <c r="K90" i="2"/>
  <c r="K89" i="2"/>
  <c r="G89" i="2"/>
  <c r="F89" i="2"/>
  <c r="K88" i="2"/>
  <c r="G88" i="2"/>
  <c r="F88" i="2"/>
  <c r="K87" i="2"/>
  <c r="G87" i="2"/>
  <c r="F87" i="2"/>
  <c r="K86" i="2"/>
  <c r="G86" i="2"/>
  <c r="F86" i="2"/>
  <c r="H86" i="2" s="1"/>
  <c r="K85" i="2"/>
  <c r="K84" i="2"/>
  <c r="G84" i="2"/>
  <c r="F84" i="2"/>
  <c r="K83" i="2"/>
  <c r="G83" i="2"/>
  <c r="F83" i="2"/>
  <c r="K82" i="2"/>
  <c r="G82" i="2"/>
  <c r="F82" i="2"/>
  <c r="K81" i="2"/>
  <c r="G81" i="2"/>
  <c r="F81" i="2"/>
  <c r="K80" i="2"/>
  <c r="G80" i="2"/>
  <c r="F80" i="2"/>
  <c r="H80" i="2" s="1"/>
  <c r="K79" i="2"/>
  <c r="G79" i="2"/>
  <c r="F79" i="2"/>
  <c r="K78" i="2"/>
  <c r="G78" i="2"/>
  <c r="F78" i="2"/>
  <c r="K77" i="2"/>
  <c r="K76" i="2"/>
  <c r="G76" i="2"/>
  <c r="F76" i="2"/>
  <c r="K75" i="2"/>
  <c r="G75" i="2"/>
  <c r="F75" i="2"/>
  <c r="K74" i="2"/>
  <c r="G74" i="2"/>
  <c r="F74" i="2"/>
  <c r="H74" i="2" s="1"/>
  <c r="K73" i="2"/>
  <c r="G73" i="2"/>
  <c r="F73" i="2"/>
  <c r="K72" i="2"/>
  <c r="G72" i="2"/>
  <c r="F72" i="2"/>
  <c r="K71" i="2"/>
  <c r="G71" i="2"/>
  <c r="F71" i="2"/>
  <c r="K70" i="2"/>
  <c r="G70" i="2"/>
  <c r="F70" i="2"/>
  <c r="H70" i="2" s="1"/>
  <c r="K69" i="2"/>
  <c r="K68" i="2"/>
  <c r="K67" i="2"/>
  <c r="G67" i="2"/>
  <c r="F67" i="2"/>
  <c r="H67" i="2" s="1"/>
  <c r="K66" i="2"/>
  <c r="G66" i="2"/>
  <c r="F66" i="2"/>
  <c r="H66" i="2" s="1"/>
  <c r="K65" i="2"/>
  <c r="G65" i="2"/>
  <c r="F65" i="2"/>
  <c r="K64" i="2"/>
  <c r="G64" i="2"/>
  <c r="F64" i="2"/>
  <c r="K63" i="2"/>
  <c r="G63" i="2"/>
  <c r="F63" i="2"/>
  <c r="K62" i="2"/>
  <c r="G62" i="2"/>
  <c r="F62" i="2"/>
  <c r="K61" i="2"/>
  <c r="G61" i="2"/>
  <c r="F61" i="2"/>
  <c r="K60" i="2"/>
  <c r="G60" i="2"/>
  <c r="F60" i="2"/>
  <c r="H60" i="2" s="1"/>
  <c r="K59" i="2"/>
  <c r="G59" i="2"/>
  <c r="F59" i="2"/>
  <c r="K58" i="2"/>
  <c r="K57" i="2"/>
  <c r="G57" i="2"/>
  <c r="F57" i="2"/>
  <c r="K56" i="2"/>
  <c r="G56" i="2"/>
  <c r="F56" i="2"/>
  <c r="K55" i="2"/>
  <c r="G55" i="2"/>
  <c r="F55" i="2"/>
  <c r="K54" i="2"/>
  <c r="G54" i="2"/>
  <c r="F54" i="2"/>
  <c r="K53" i="2"/>
  <c r="G53" i="2"/>
  <c r="F53" i="2"/>
  <c r="K52" i="2"/>
  <c r="K51" i="2"/>
  <c r="G51" i="2"/>
  <c r="F51" i="2"/>
  <c r="K50" i="2"/>
  <c r="G50" i="2"/>
  <c r="F50" i="2"/>
  <c r="K49" i="2"/>
  <c r="G49" i="2"/>
  <c r="F49" i="2"/>
  <c r="K48" i="2"/>
  <c r="G48" i="2"/>
  <c r="F48" i="2"/>
  <c r="K47" i="2"/>
  <c r="G47" i="2"/>
  <c r="F47" i="2"/>
  <c r="K46" i="2"/>
  <c r="G46" i="2"/>
  <c r="F46" i="2"/>
  <c r="K45" i="2"/>
  <c r="G45" i="2"/>
  <c r="F45" i="2"/>
  <c r="K44" i="2"/>
  <c r="G44" i="2"/>
  <c r="F44" i="2"/>
  <c r="H44" i="2" s="1"/>
  <c r="K43" i="2"/>
  <c r="G43" i="2"/>
  <c r="F43" i="2"/>
  <c r="K42" i="2"/>
  <c r="G42" i="2"/>
  <c r="F42" i="2"/>
  <c r="K41" i="2"/>
  <c r="G41" i="2"/>
  <c r="F41" i="2"/>
  <c r="K40" i="2"/>
  <c r="G40" i="2"/>
  <c r="F40" i="2"/>
  <c r="K39" i="2"/>
  <c r="G39" i="2"/>
  <c r="F39" i="2"/>
  <c r="H39" i="2" s="1"/>
  <c r="K38" i="2"/>
  <c r="G38" i="2"/>
  <c r="F38" i="2"/>
  <c r="K37" i="2"/>
  <c r="G37" i="2"/>
  <c r="F37" i="2"/>
  <c r="K36" i="2"/>
  <c r="K35" i="2"/>
  <c r="K34" i="2"/>
  <c r="G34" i="2"/>
  <c r="F34" i="2"/>
  <c r="K33" i="2"/>
  <c r="G33" i="2"/>
  <c r="F33" i="2"/>
  <c r="H33" i="2" s="1"/>
  <c r="K32" i="2"/>
  <c r="G32" i="2"/>
  <c r="F32" i="2"/>
  <c r="H32" i="2" s="1"/>
  <c r="K31" i="2"/>
  <c r="G31" i="2"/>
  <c r="F31" i="2"/>
  <c r="K30" i="2"/>
  <c r="K29" i="2"/>
  <c r="G29" i="2"/>
  <c r="F29" i="2"/>
  <c r="K28" i="2"/>
  <c r="G28" i="2"/>
  <c r="F28" i="2"/>
  <c r="K27" i="2"/>
  <c r="G27" i="2"/>
  <c r="F27" i="2"/>
  <c r="H27" i="2" s="1"/>
  <c r="K26" i="2"/>
  <c r="G26" i="2"/>
  <c r="F26" i="2"/>
  <c r="K25" i="2"/>
  <c r="G25" i="2"/>
  <c r="F25" i="2"/>
  <c r="K24" i="2"/>
  <c r="K23" i="2"/>
  <c r="G23" i="2"/>
  <c r="F23" i="2"/>
  <c r="K22" i="2"/>
  <c r="K21" i="2"/>
  <c r="K20" i="2"/>
  <c r="G20" i="2"/>
  <c r="F20" i="2"/>
  <c r="K19" i="2"/>
  <c r="K18" i="2"/>
  <c r="G18" i="2"/>
  <c r="F18" i="2"/>
  <c r="K17" i="2"/>
  <c r="G17" i="2"/>
  <c r="F17" i="2"/>
  <c r="K16" i="2"/>
  <c r="G16" i="2"/>
  <c r="F16" i="2"/>
  <c r="H16" i="2" s="1"/>
  <c r="K15" i="2"/>
  <c r="G15" i="2"/>
  <c r="F15" i="2"/>
  <c r="K14" i="2"/>
  <c r="G14" i="2"/>
  <c r="F14" i="2"/>
  <c r="K13" i="2"/>
  <c r="G13" i="2"/>
  <c r="F13" i="2"/>
  <c r="H13" i="2" s="1"/>
  <c r="K12" i="2"/>
  <c r="K11" i="2"/>
  <c r="G11" i="2"/>
  <c r="F11" i="2"/>
  <c r="K10" i="2"/>
  <c r="G10" i="2"/>
  <c r="F10" i="2"/>
  <c r="H10" i="2" s="1"/>
  <c r="K9" i="2"/>
  <c r="K8" i="2"/>
  <c r="G8" i="2"/>
  <c r="F8" i="2"/>
  <c r="K7" i="2"/>
  <c r="G7" i="2"/>
  <c r="F7" i="2"/>
  <c r="K6" i="2"/>
  <c r="G6" i="2"/>
  <c r="F6" i="2"/>
  <c r="K5" i="2"/>
  <c r="G5" i="2"/>
  <c r="F5" i="2"/>
  <c r="K789" i="1"/>
  <c r="G789" i="1"/>
  <c r="F789" i="1"/>
  <c r="K788" i="1"/>
  <c r="K787" i="1"/>
  <c r="G787" i="1"/>
  <c r="F787" i="1"/>
  <c r="H787" i="1" s="1"/>
  <c r="K786" i="1"/>
  <c r="G786" i="1"/>
  <c r="F786" i="1"/>
  <c r="K785" i="1"/>
  <c r="G785" i="1"/>
  <c r="H785" i="1" s="1"/>
  <c r="F785" i="1"/>
  <c r="K784" i="1"/>
  <c r="K783" i="1"/>
  <c r="G783" i="1"/>
  <c r="F783" i="1"/>
  <c r="K782" i="1"/>
  <c r="G782" i="1"/>
  <c r="F782" i="1"/>
  <c r="K781" i="1"/>
  <c r="G781" i="1"/>
  <c r="F781" i="1"/>
  <c r="H781" i="1" s="1"/>
  <c r="K780" i="1"/>
  <c r="G780" i="1"/>
  <c r="F780" i="1"/>
  <c r="K779" i="1"/>
  <c r="G779" i="1"/>
  <c r="F779" i="1"/>
  <c r="K778" i="1"/>
  <c r="G778" i="1"/>
  <c r="F778" i="1"/>
  <c r="K777" i="1"/>
  <c r="K776" i="1"/>
  <c r="G776" i="1"/>
  <c r="F776" i="1"/>
  <c r="K775" i="1"/>
  <c r="G775" i="1"/>
  <c r="F775" i="1"/>
  <c r="H775" i="1" s="1"/>
  <c r="K774" i="1"/>
  <c r="G774" i="1"/>
  <c r="F774" i="1"/>
  <c r="K773" i="1"/>
  <c r="G773" i="1"/>
  <c r="F773" i="1"/>
  <c r="K772" i="1"/>
  <c r="G772" i="1"/>
  <c r="F772" i="1"/>
  <c r="K771" i="1"/>
  <c r="G771" i="1"/>
  <c r="F771" i="1"/>
  <c r="K770" i="1"/>
  <c r="G770" i="1"/>
  <c r="F770" i="1"/>
  <c r="H770" i="1" s="1"/>
  <c r="K769" i="1"/>
  <c r="K768" i="1"/>
  <c r="G768" i="1"/>
  <c r="F768" i="1"/>
  <c r="K767" i="1"/>
  <c r="G767" i="1"/>
  <c r="F767" i="1"/>
  <c r="K766" i="1"/>
  <c r="G766" i="1"/>
  <c r="F766" i="1"/>
  <c r="K765" i="1"/>
  <c r="G765" i="1"/>
  <c r="F765" i="1"/>
  <c r="K764" i="1"/>
  <c r="G764" i="1"/>
  <c r="F764" i="1"/>
  <c r="H764" i="1" s="1"/>
  <c r="K763" i="1"/>
  <c r="G763" i="1"/>
  <c r="F763" i="1"/>
  <c r="K762" i="1"/>
  <c r="G762" i="1"/>
  <c r="F762" i="1"/>
  <c r="K761" i="1"/>
  <c r="K760" i="1"/>
  <c r="G760" i="1"/>
  <c r="F760" i="1"/>
  <c r="K759" i="1"/>
  <c r="G759" i="1"/>
  <c r="F759" i="1"/>
  <c r="K758" i="1"/>
  <c r="G758" i="1"/>
  <c r="F758" i="1"/>
  <c r="H758" i="1" s="1"/>
  <c r="K757" i="1"/>
  <c r="G757" i="1"/>
  <c r="F757" i="1"/>
  <c r="K756" i="1"/>
  <c r="G756" i="1"/>
  <c r="F756" i="1"/>
  <c r="K755" i="1"/>
  <c r="G755" i="1"/>
  <c r="F755" i="1"/>
  <c r="K754" i="1"/>
  <c r="K753" i="1"/>
  <c r="K752" i="1"/>
  <c r="G752" i="1"/>
  <c r="F752" i="1"/>
  <c r="K751" i="1"/>
  <c r="G751" i="1"/>
  <c r="F751" i="1"/>
  <c r="K750" i="1"/>
  <c r="K749" i="1"/>
  <c r="G749" i="1"/>
  <c r="F749" i="1"/>
  <c r="K748" i="1"/>
  <c r="G748" i="1"/>
  <c r="F748" i="1"/>
  <c r="K747" i="1"/>
  <c r="G747" i="1"/>
  <c r="F747" i="1"/>
  <c r="H747" i="1" s="1"/>
  <c r="K746" i="1"/>
  <c r="G746" i="1"/>
  <c r="F746" i="1"/>
  <c r="K745" i="1"/>
  <c r="G745" i="1"/>
  <c r="F745" i="1"/>
  <c r="H745" i="1" s="1"/>
  <c r="K744" i="1"/>
  <c r="G744" i="1"/>
  <c r="F744" i="1"/>
  <c r="K743" i="1"/>
  <c r="K742" i="1"/>
  <c r="G742" i="1"/>
  <c r="F742" i="1"/>
  <c r="K741" i="1"/>
  <c r="G741" i="1"/>
  <c r="F741" i="1"/>
  <c r="K740" i="1"/>
  <c r="G740" i="1"/>
  <c r="F740" i="1"/>
  <c r="K739" i="1"/>
  <c r="G739" i="1"/>
  <c r="F739" i="1"/>
  <c r="K738" i="1"/>
  <c r="G738" i="1"/>
  <c r="F738" i="1"/>
  <c r="K737" i="1"/>
  <c r="G737" i="1"/>
  <c r="F737" i="1"/>
  <c r="K736" i="1"/>
  <c r="G736" i="1"/>
  <c r="F736" i="1"/>
  <c r="K735" i="1"/>
  <c r="G735" i="1"/>
  <c r="F735" i="1"/>
  <c r="K734" i="1"/>
  <c r="G734" i="1"/>
  <c r="F734" i="1"/>
  <c r="K733" i="1"/>
  <c r="G733" i="1"/>
  <c r="F733" i="1"/>
  <c r="K732" i="1"/>
  <c r="G732" i="1"/>
  <c r="F732" i="1"/>
  <c r="K731" i="1"/>
  <c r="K730" i="1"/>
  <c r="G730" i="1"/>
  <c r="F730" i="1"/>
  <c r="H730" i="1" s="1"/>
  <c r="K729" i="1"/>
  <c r="G729" i="1"/>
  <c r="F729" i="1"/>
  <c r="K728" i="1"/>
  <c r="G728" i="1"/>
  <c r="F728" i="1"/>
  <c r="H728" i="1" s="1"/>
  <c r="K727" i="1"/>
  <c r="G727" i="1"/>
  <c r="F727" i="1"/>
  <c r="K726" i="1"/>
  <c r="G726" i="1"/>
  <c r="F726" i="1"/>
  <c r="K725" i="1"/>
  <c r="G725" i="1"/>
  <c r="F725" i="1"/>
  <c r="K724" i="1"/>
  <c r="G724" i="1"/>
  <c r="F724" i="1"/>
  <c r="K723" i="1"/>
  <c r="G723" i="1"/>
  <c r="F723" i="1"/>
  <c r="K722" i="1"/>
  <c r="G722" i="1"/>
  <c r="F722" i="1"/>
  <c r="H722" i="1" s="1"/>
  <c r="K721" i="1"/>
  <c r="K720" i="1"/>
  <c r="G720" i="1"/>
  <c r="F720" i="1"/>
  <c r="K719" i="1"/>
  <c r="G719" i="1"/>
  <c r="F719" i="1"/>
  <c r="K718" i="1"/>
  <c r="G718" i="1"/>
  <c r="F718" i="1"/>
  <c r="K717" i="1"/>
  <c r="G717" i="1"/>
  <c r="F717" i="1"/>
  <c r="H717" i="1" s="1"/>
  <c r="K716" i="1"/>
  <c r="G716" i="1"/>
  <c r="F716" i="1"/>
  <c r="K715" i="1"/>
  <c r="G715" i="1"/>
  <c r="H715" i="1" s="1"/>
  <c r="F715" i="1"/>
  <c r="K714" i="1"/>
  <c r="G714" i="1"/>
  <c r="F714" i="1"/>
  <c r="K713" i="1"/>
  <c r="K712" i="1"/>
  <c r="G712" i="1"/>
  <c r="F712" i="1"/>
  <c r="K711" i="1"/>
  <c r="G711" i="1"/>
  <c r="F711" i="1"/>
  <c r="K710" i="1"/>
  <c r="G710" i="1"/>
  <c r="F710" i="1"/>
  <c r="K709" i="1"/>
  <c r="G709" i="1"/>
  <c r="F709" i="1"/>
  <c r="K708" i="1"/>
  <c r="G708" i="1"/>
  <c r="F708" i="1"/>
  <c r="K707" i="1"/>
  <c r="G707" i="1"/>
  <c r="F707" i="1"/>
  <c r="H707" i="1" s="1"/>
  <c r="K706" i="1"/>
  <c r="G706" i="1"/>
  <c r="F706" i="1"/>
  <c r="H706" i="1" s="1"/>
  <c r="K705" i="1"/>
  <c r="G705" i="1"/>
  <c r="F705" i="1"/>
  <c r="K704" i="1"/>
  <c r="G704" i="1"/>
  <c r="F704" i="1"/>
  <c r="K703" i="1"/>
  <c r="G703" i="1"/>
  <c r="F703" i="1"/>
  <c r="K702" i="1"/>
  <c r="G702" i="1"/>
  <c r="F702" i="1"/>
  <c r="H702" i="1" s="1"/>
  <c r="K701" i="1"/>
  <c r="G701" i="1"/>
  <c r="F701" i="1"/>
  <c r="K700" i="1"/>
  <c r="G700" i="1"/>
  <c r="F700" i="1"/>
  <c r="K699" i="1"/>
  <c r="G699" i="1"/>
  <c r="F699" i="1"/>
  <c r="K698" i="1"/>
  <c r="K697" i="1"/>
  <c r="G697" i="1"/>
  <c r="F697" i="1"/>
  <c r="K696" i="1"/>
  <c r="G696" i="1"/>
  <c r="F696" i="1"/>
  <c r="H696" i="1" s="1"/>
  <c r="K695" i="1"/>
  <c r="G695" i="1"/>
  <c r="F695" i="1"/>
  <c r="H695" i="1" s="1"/>
  <c r="K694" i="1"/>
  <c r="K693" i="1"/>
  <c r="G693" i="1"/>
  <c r="F693" i="1"/>
  <c r="H693" i="1" s="1"/>
  <c r="K692" i="1"/>
  <c r="K691" i="1"/>
  <c r="K690" i="1"/>
  <c r="K689" i="1"/>
  <c r="G689" i="1"/>
  <c r="F689" i="1"/>
  <c r="K688" i="1"/>
  <c r="G688" i="1"/>
  <c r="F688" i="1"/>
  <c r="K687" i="1"/>
  <c r="G687" i="1"/>
  <c r="F687" i="1"/>
  <c r="H687" i="1" s="1"/>
  <c r="K686" i="1"/>
  <c r="G686" i="1"/>
  <c r="F686" i="1"/>
  <c r="H686" i="1" s="1"/>
  <c r="K685" i="1"/>
  <c r="G685" i="1"/>
  <c r="F685" i="1"/>
  <c r="K684" i="1"/>
  <c r="G684" i="1"/>
  <c r="F684" i="1"/>
  <c r="K683" i="1"/>
  <c r="K682" i="1"/>
  <c r="G682" i="1"/>
  <c r="F682" i="1"/>
  <c r="H682" i="1" s="1"/>
  <c r="K681" i="1"/>
  <c r="G681" i="1"/>
  <c r="F681" i="1"/>
  <c r="K680" i="1"/>
  <c r="G680" i="1"/>
  <c r="F680" i="1"/>
  <c r="K679" i="1"/>
  <c r="G679" i="1"/>
  <c r="F679" i="1"/>
  <c r="K678" i="1"/>
  <c r="G678" i="1"/>
  <c r="F678" i="1"/>
  <c r="H678" i="1" s="1"/>
  <c r="K677" i="1"/>
  <c r="G677" i="1"/>
  <c r="F677" i="1"/>
  <c r="K676" i="1"/>
  <c r="G676" i="1"/>
  <c r="F676" i="1"/>
  <c r="K675" i="1"/>
  <c r="G675" i="1"/>
  <c r="F675" i="1"/>
  <c r="H675" i="1" s="1"/>
  <c r="K674" i="1"/>
  <c r="G674" i="1"/>
  <c r="F674" i="1"/>
  <c r="K673" i="1"/>
  <c r="G673" i="1"/>
  <c r="F673" i="1"/>
  <c r="K672" i="1"/>
  <c r="G672" i="1"/>
  <c r="F672" i="1"/>
  <c r="K671" i="1"/>
  <c r="G671" i="1"/>
  <c r="F671" i="1"/>
  <c r="K670" i="1"/>
  <c r="G670" i="1"/>
  <c r="F670" i="1"/>
  <c r="H670" i="1" s="1"/>
  <c r="K669" i="1"/>
  <c r="G669" i="1"/>
  <c r="F669" i="1"/>
  <c r="H669" i="1" s="1"/>
  <c r="K668" i="1"/>
  <c r="G668" i="1"/>
  <c r="F668" i="1"/>
  <c r="K667" i="1"/>
  <c r="G667" i="1"/>
  <c r="F667" i="1"/>
  <c r="K666" i="1"/>
  <c r="G666" i="1"/>
  <c r="F666" i="1"/>
  <c r="K665" i="1"/>
  <c r="G665" i="1"/>
  <c r="F665" i="1"/>
  <c r="K664" i="1"/>
  <c r="G664" i="1"/>
  <c r="F664" i="1"/>
  <c r="K663" i="1"/>
  <c r="G663" i="1"/>
  <c r="F663" i="1"/>
  <c r="K662" i="1"/>
  <c r="G662" i="1"/>
  <c r="F662" i="1"/>
  <c r="K661" i="1"/>
  <c r="K660" i="1"/>
  <c r="G660" i="1"/>
  <c r="F660" i="1"/>
  <c r="K659" i="1"/>
  <c r="G659" i="1"/>
  <c r="F659" i="1"/>
  <c r="K658" i="1"/>
  <c r="G658" i="1"/>
  <c r="F658" i="1"/>
  <c r="K657" i="1"/>
  <c r="G657" i="1"/>
  <c r="F657" i="1"/>
  <c r="K656" i="1"/>
  <c r="G656" i="1"/>
  <c r="F656" i="1"/>
  <c r="H656" i="1" s="1"/>
  <c r="K655" i="1"/>
  <c r="K654" i="1"/>
  <c r="G654" i="1"/>
  <c r="F654" i="1"/>
  <c r="K653" i="1"/>
  <c r="G653" i="1"/>
  <c r="F653" i="1"/>
  <c r="K652" i="1"/>
  <c r="G652" i="1"/>
  <c r="F652" i="1"/>
  <c r="K651" i="1"/>
  <c r="G651" i="1"/>
  <c r="F651" i="1"/>
  <c r="K650" i="1"/>
  <c r="G650" i="1"/>
  <c r="F650" i="1"/>
  <c r="H650" i="1" s="1"/>
  <c r="K649" i="1"/>
  <c r="G649" i="1"/>
  <c r="F649" i="1"/>
  <c r="H649" i="1" s="1"/>
  <c r="K648" i="1"/>
  <c r="G648" i="1"/>
  <c r="F648" i="1"/>
  <c r="K647" i="1"/>
  <c r="G647" i="1"/>
  <c r="F647" i="1"/>
  <c r="H647" i="1" s="1"/>
  <c r="K646" i="1"/>
  <c r="G646" i="1"/>
  <c r="F646" i="1"/>
  <c r="K645" i="1"/>
  <c r="K644" i="1"/>
  <c r="G644" i="1"/>
  <c r="F644" i="1"/>
  <c r="H644" i="1" s="1"/>
  <c r="K643" i="1"/>
  <c r="G643" i="1"/>
  <c r="F643" i="1"/>
  <c r="K642" i="1"/>
  <c r="G642" i="1"/>
  <c r="F642" i="1"/>
  <c r="K641" i="1"/>
  <c r="G641" i="1"/>
  <c r="F641" i="1"/>
  <c r="K640" i="1"/>
  <c r="G640" i="1"/>
  <c r="F640" i="1"/>
  <c r="K639" i="1"/>
  <c r="G639" i="1"/>
  <c r="F639" i="1"/>
  <c r="K638" i="1"/>
  <c r="G638" i="1"/>
  <c r="F638" i="1"/>
  <c r="K637" i="1"/>
  <c r="G637" i="1"/>
  <c r="F637" i="1"/>
  <c r="K636" i="1"/>
  <c r="G636" i="1"/>
  <c r="F636" i="1"/>
  <c r="H636" i="1" s="1"/>
  <c r="K635" i="1"/>
  <c r="K634" i="1"/>
  <c r="G634" i="1"/>
  <c r="F634" i="1"/>
  <c r="K633" i="1"/>
  <c r="G633" i="1"/>
  <c r="F633" i="1"/>
  <c r="K632" i="1"/>
  <c r="G632" i="1"/>
  <c r="F632" i="1"/>
  <c r="K631" i="1"/>
  <c r="G631" i="1"/>
  <c r="F631" i="1"/>
  <c r="K630" i="1"/>
  <c r="G630" i="1"/>
  <c r="F630" i="1"/>
  <c r="H630" i="1" s="1"/>
  <c r="K629" i="1"/>
  <c r="G629" i="1"/>
  <c r="F629" i="1"/>
  <c r="K628" i="1"/>
  <c r="G628" i="1"/>
  <c r="F628" i="1"/>
  <c r="K627" i="1"/>
  <c r="G627" i="1"/>
  <c r="F627" i="1"/>
  <c r="K626" i="1"/>
  <c r="G626" i="1"/>
  <c r="F626" i="1"/>
  <c r="K625" i="1"/>
  <c r="K624" i="1"/>
  <c r="G624" i="1"/>
  <c r="F624" i="1"/>
  <c r="H624" i="1" s="1"/>
  <c r="K623" i="1"/>
  <c r="G623" i="1"/>
  <c r="F623" i="1"/>
  <c r="K622" i="1"/>
  <c r="G622" i="1"/>
  <c r="F622" i="1"/>
  <c r="K621" i="1"/>
  <c r="G621" i="1"/>
  <c r="F621" i="1"/>
  <c r="K620" i="1"/>
  <c r="G620" i="1"/>
  <c r="F620" i="1"/>
  <c r="K619" i="1"/>
  <c r="G619" i="1"/>
  <c r="F619" i="1"/>
  <c r="K618" i="1"/>
  <c r="G618" i="1"/>
  <c r="F618" i="1"/>
  <c r="K617" i="1"/>
  <c r="G617" i="1"/>
  <c r="F617" i="1"/>
  <c r="K616" i="1"/>
  <c r="G616" i="1"/>
  <c r="F616" i="1"/>
  <c r="H616" i="1" s="1"/>
  <c r="K615" i="1"/>
  <c r="K614" i="1"/>
  <c r="G614" i="1"/>
  <c r="F614" i="1"/>
  <c r="H614" i="1" s="1"/>
  <c r="K613" i="1"/>
  <c r="G613" i="1"/>
  <c r="F613" i="1"/>
  <c r="K612" i="1"/>
  <c r="G612" i="1"/>
  <c r="F612" i="1"/>
  <c r="K611" i="1"/>
  <c r="G611" i="1"/>
  <c r="F611" i="1"/>
  <c r="K610" i="1"/>
  <c r="G610" i="1"/>
  <c r="F610" i="1"/>
  <c r="K609" i="1"/>
  <c r="G609" i="1"/>
  <c r="F609" i="1"/>
  <c r="K608" i="1"/>
  <c r="G608" i="1"/>
  <c r="F608" i="1"/>
  <c r="K607" i="1"/>
  <c r="G607" i="1"/>
  <c r="F607" i="1"/>
  <c r="H607" i="1" s="1"/>
  <c r="K606" i="1"/>
  <c r="G606" i="1"/>
  <c r="F606" i="1"/>
  <c r="K605" i="1"/>
  <c r="K604" i="1"/>
  <c r="G604" i="1"/>
  <c r="F604" i="1"/>
  <c r="H604" i="1" s="1"/>
  <c r="K603" i="1"/>
  <c r="G603" i="1"/>
  <c r="F603" i="1"/>
  <c r="H603" i="1" s="1"/>
  <c r="K602" i="1"/>
  <c r="G602" i="1"/>
  <c r="F602" i="1"/>
  <c r="H602" i="1" s="1"/>
  <c r="K601" i="1"/>
  <c r="G601" i="1"/>
  <c r="F601" i="1"/>
  <c r="K600" i="1"/>
  <c r="G600" i="1"/>
  <c r="F600" i="1"/>
  <c r="K599" i="1"/>
  <c r="G599" i="1"/>
  <c r="F599" i="1"/>
  <c r="H599" i="1" s="1"/>
  <c r="K598" i="1"/>
  <c r="G598" i="1"/>
  <c r="F598" i="1"/>
  <c r="K597" i="1"/>
  <c r="G597" i="1"/>
  <c r="F597" i="1"/>
  <c r="K596" i="1"/>
  <c r="G596" i="1"/>
  <c r="F596" i="1"/>
  <c r="K595" i="1"/>
  <c r="K594" i="1"/>
  <c r="G594" i="1"/>
  <c r="F594" i="1"/>
  <c r="K593" i="1"/>
  <c r="G593" i="1"/>
  <c r="F593" i="1"/>
  <c r="K592" i="1"/>
  <c r="G592" i="1"/>
  <c r="F592" i="1"/>
  <c r="K591" i="1"/>
  <c r="G591" i="1"/>
  <c r="F591" i="1"/>
  <c r="K590" i="1"/>
  <c r="G590" i="1"/>
  <c r="F590" i="1"/>
  <c r="K589" i="1"/>
  <c r="G589" i="1"/>
  <c r="F589" i="1"/>
  <c r="K588" i="1"/>
  <c r="G588" i="1"/>
  <c r="F588" i="1"/>
  <c r="K587" i="1"/>
  <c r="G587" i="1"/>
  <c r="F587" i="1"/>
  <c r="K586" i="1"/>
  <c r="G586" i="1"/>
  <c r="F586" i="1"/>
  <c r="K585" i="1"/>
  <c r="G585" i="1"/>
  <c r="F585" i="1"/>
  <c r="H585" i="1" s="1"/>
  <c r="K584" i="1"/>
  <c r="G584" i="1"/>
  <c r="F584" i="1"/>
  <c r="K583" i="1"/>
  <c r="G583" i="1"/>
  <c r="F583" i="1"/>
  <c r="K582" i="1"/>
  <c r="G582" i="1"/>
  <c r="F582" i="1"/>
  <c r="H582" i="1" s="1"/>
  <c r="K581" i="1"/>
  <c r="G581" i="1"/>
  <c r="F581" i="1"/>
  <c r="K580" i="1"/>
  <c r="G580" i="1"/>
  <c r="F580" i="1"/>
  <c r="K579" i="1"/>
  <c r="G579" i="1"/>
  <c r="F579" i="1"/>
  <c r="K578" i="1"/>
  <c r="G578" i="1"/>
  <c r="F578" i="1"/>
  <c r="K577" i="1"/>
  <c r="G577" i="1"/>
  <c r="F577" i="1"/>
  <c r="H577" i="1" s="1"/>
  <c r="K576" i="1"/>
  <c r="G576" i="1"/>
  <c r="F576" i="1"/>
  <c r="K575" i="1"/>
  <c r="G575" i="1"/>
  <c r="F575" i="1"/>
  <c r="K574" i="1"/>
  <c r="G574" i="1"/>
  <c r="F574" i="1"/>
  <c r="K573" i="1"/>
  <c r="G573" i="1"/>
  <c r="F573" i="1"/>
  <c r="K572" i="1"/>
  <c r="G572" i="1"/>
  <c r="F572" i="1"/>
  <c r="K571" i="1"/>
  <c r="G571" i="1"/>
  <c r="F571" i="1"/>
  <c r="K570" i="1"/>
  <c r="G570" i="1"/>
  <c r="F570" i="1"/>
  <c r="K569" i="1"/>
  <c r="G569" i="1"/>
  <c r="F569" i="1"/>
  <c r="K568" i="1"/>
  <c r="G568" i="1"/>
  <c r="F568" i="1"/>
  <c r="K567" i="1"/>
  <c r="G567" i="1"/>
  <c r="F567" i="1"/>
  <c r="K566" i="1"/>
  <c r="G566" i="1"/>
  <c r="F566" i="1"/>
  <c r="K565" i="1"/>
  <c r="G565" i="1"/>
  <c r="F565" i="1"/>
  <c r="H565" i="1" s="1"/>
  <c r="K564" i="1"/>
  <c r="G564" i="1"/>
  <c r="F564" i="1"/>
  <c r="K563" i="1"/>
  <c r="G563" i="1"/>
  <c r="F563" i="1"/>
  <c r="K562" i="1"/>
  <c r="G562" i="1"/>
  <c r="F562" i="1"/>
  <c r="K561" i="1"/>
  <c r="G561" i="1"/>
  <c r="F561" i="1"/>
  <c r="H561" i="1" s="1"/>
  <c r="K560" i="1"/>
  <c r="G560" i="1"/>
  <c r="F560" i="1"/>
  <c r="K559" i="1"/>
  <c r="G559" i="1"/>
  <c r="F559" i="1"/>
  <c r="K558" i="1"/>
  <c r="G558" i="1"/>
  <c r="F558" i="1"/>
  <c r="K557" i="1"/>
  <c r="G557" i="1"/>
  <c r="F557" i="1"/>
  <c r="K556" i="1"/>
  <c r="G556" i="1"/>
  <c r="F556" i="1"/>
  <c r="K555" i="1"/>
  <c r="G555" i="1"/>
  <c r="F555" i="1"/>
  <c r="K554" i="1"/>
  <c r="G554" i="1"/>
  <c r="F554" i="1"/>
  <c r="K553" i="1"/>
  <c r="G553" i="1"/>
  <c r="F553" i="1"/>
  <c r="H553" i="1" s="1"/>
  <c r="K552" i="1"/>
  <c r="G552" i="1"/>
  <c r="F552" i="1"/>
  <c r="K551" i="1"/>
  <c r="G551" i="1"/>
  <c r="F551" i="1"/>
  <c r="K550" i="1"/>
  <c r="G550" i="1"/>
  <c r="F550" i="1"/>
  <c r="H550" i="1" s="1"/>
  <c r="K549" i="1"/>
  <c r="G549" i="1"/>
  <c r="F549" i="1"/>
  <c r="H549" i="1" s="1"/>
  <c r="K548" i="1"/>
  <c r="G548" i="1"/>
  <c r="F548" i="1"/>
  <c r="K547" i="1"/>
  <c r="G547" i="1"/>
  <c r="F547" i="1"/>
  <c r="K546" i="1"/>
  <c r="G546" i="1"/>
  <c r="F546" i="1"/>
  <c r="K545" i="1"/>
  <c r="G545" i="1"/>
  <c r="F545" i="1"/>
  <c r="K544" i="1"/>
  <c r="G544" i="1"/>
  <c r="F544" i="1"/>
  <c r="K543" i="1"/>
  <c r="G543" i="1"/>
  <c r="F543" i="1"/>
  <c r="K542" i="1"/>
  <c r="G542" i="1"/>
  <c r="F542" i="1"/>
  <c r="K541" i="1"/>
  <c r="G541" i="1"/>
  <c r="F541" i="1"/>
  <c r="K540" i="1"/>
  <c r="G540" i="1"/>
  <c r="F540" i="1"/>
  <c r="K539" i="1"/>
  <c r="G539" i="1"/>
  <c r="F539" i="1"/>
  <c r="K538" i="1"/>
  <c r="K537" i="1"/>
  <c r="G537" i="1"/>
  <c r="F537" i="1"/>
  <c r="K536" i="1"/>
  <c r="G536" i="1"/>
  <c r="F536" i="1"/>
  <c r="K535" i="1"/>
  <c r="G535" i="1"/>
  <c r="F535" i="1"/>
  <c r="K534" i="1"/>
  <c r="G534" i="1"/>
  <c r="F534" i="1"/>
  <c r="K533" i="1"/>
  <c r="G533" i="1"/>
  <c r="F533" i="1"/>
  <c r="K532" i="1"/>
  <c r="G532" i="1"/>
  <c r="F532" i="1"/>
  <c r="K531" i="1"/>
  <c r="G531" i="1"/>
  <c r="F531" i="1"/>
  <c r="K530" i="1"/>
  <c r="G530" i="1"/>
  <c r="F530" i="1"/>
  <c r="K529" i="1"/>
  <c r="G529" i="1"/>
  <c r="F529" i="1"/>
  <c r="K528" i="1"/>
  <c r="G528" i="1"/>
  <c r="F528" i="1"/>
  <c r="H528" i="1" s="1"/>
  <c r="K527" i="1"/>
  <c r="K526" i="1"/>
  <c r="G526" i="1"/>
  <c r="F526" i="1"/>
  <c r="H526" i="1" s="1"/>
  <c r="K525" i="1"/>
  <c r="G525" i="1"/>
  <c r="F525" i="1"/>
  <c r="K524" i="1"/>
  <c r="G524" i="1"/>
  <c r="F524" i="1"/>
  <c r="K523" i="1"/>
  <c r="G523" i="1"/>
  <c r="F523" i="1"/>
  <c r="K522" i="1"/>
  <c r="G522" i="1"/>
  <c r="F522" i="1"/>
  <c r="K521" i="1"/>
  <c r="G521" i="1"/>
  <c r="F521" i="1"/>
  <c r="K520" i="1"/>
  <c r="G520" i="1"/>
  <c r="F520" i="1"/>
  <c r="K519" i="1"/>
  <c r="G519" i="1"/>
  <c r="F519" i="1"/>
  <c r="K518" i="1"/>
  <c r="G518" i="1"/>
  <c r="F518" i="1"/>
  <c r="K517" i="1"/>
  <c r="G517" i="1"/>
  <c r="F517" i="1"/>
  <c r="H517" i="1" s="1"/>
  <c r="K516" i="1"/>
  <c r="G516" i="1"/>
  <c r="F516" i="1"/>
  <c r="K515" i="1"/>
  <c r="G515" i="1"/>
  <c r="F515" i="1"/>
  <c r="K514" i="1"/>
  <c r="G514" i="1"/>
  <c r="F514" i="1"/>
  <c r="H514" i="1" s="1"/>
  <c r="K513" i="1"/>
  <c r="G513" i="1"/>
  <c r="F513" i="1"/>
  <c r="K512" i="1"/>
  <c r="G512" i="1"/>
  <c r="F512" i="1"/>
  <c r="H512" i="1" s="1"/>
  <c r="K511" i="1"/>
  <c r="G511" i="1"/>
  <c r="F511" i="1"/>
  <c r="K510" i="1"/>
  <c r="G510" i="1"/>
  <c r="F510" i="1"/>
  <c r="K509" i="1"/>
  <c r="K508" i="1"/>
  <c r="G508" i="1"/>
  <c r="F508" i="1"/>
  <c r="K507" i="1"/>
  <c r="G507" i="1"/>
  <c r="F507" i="1"/>
  <c r="K506" i="1"/>
  <c r="G506" i="1"/>
  <c r="F506" i="1"/>
  <c r="H506" i="1" s="1"/>
  <c r="K505" i="1"/>
  <c r="G505" i="1"/>
  <c r="F505" i="1"/>
  <c r="K504" i="1"/>
  <c r="G504" i="1"/>
  <c r="F504" i="1"/>
  <c r="K503" i="1"/>
  <c r="G503" i="1"/>
  <c r="F503" i="1"/>
  <c r="K502" i="1"/>
  <c r="G502" i="1"/>
  <c r="F502" i="1"/>
  <c r="K501" i="1"/>
  <c r="G501" i="1"/>
  <c r="F501" i="1"/>
  <c r="H501" i="1" s="1"/>
  <c r="K500" i="1"/>
  <c r="G500" i="1"/>
  <c r="F500" i="1"/>
  <c r="H500" i="1" s="1"/>
  <c r="K499" i="1"/>
  <c r="G499" i="1"/>
  <c r="F499" i="1"/>
  <c r="K498" i="1"/>
  <c r="G498" i="1"/>
  <c r="F498" i="1"/>
  <c r="K497" i="1"/>
  <c r="G497" i="1"/>
  <c r="F497" i="1"/>
  <c r="K496" i="1"/>
  <c r="G496" i="1"/>
  <c r="F496" i="1"/>
  <c r="K495" i="1"/>
  <c r="G495" i="1"/>
  <c r="F495" i="1"/>
  <c r="K494" i="1"/>
  <c r="G494" i="1"/>
  <c r="F494" i="1"/>
  <c r="K493" i="1"/>
  <c r="G493" i="1"/>
  <c r="F493" i="1"/>
  <c r="K492" i="1"/>
  <c r="G492" i="1"/>
  <c r="F492" i="1"/>
  <c r="H492" i="1" s="1"/>
  <c r="K491" i="1"/>
  <c r="G491" i="1"/>
  <c r="F491" i="1"/>
  <c r="K490" i="1"/>
  <c r="G490" i="1"/>
  <c r="F490" i="1"/>
  <c r="K489" i="1"/>
  <c r="G489" i="1"/>
  <c r="F489" i="1"/>
  <c r="H489" i="1" s="1"/>
  <c r="K488" i="1"/>
  <c r="G488" i="1"/>
  <c r="F488" i="1"/>
  <c r="K487" i="1"/>
  <c r="G487" i="1"/>
  <c r="F487" i="1"/>
  <c r="H487" i="1" s="1"/>
  <c r="K486" i="1"/>
  <c r="G486" i="1"/>
  <c r="F486" i="1"/>
  <c r="K485" i="1"/>
  <c r="G485" i="1"/>
  <c r="F485" i="1"/>
  <c r="H485" i="1" s="1"/>
  <c r="K484" i="1"/>
  <c r="G484" i="1"/>
  <c r="F484" i="1"/>
  <c r="K483" i="1"/>
  <c r="G483" i="1"/>
  <c r="F483" i="1"/>
  <c r="K482" i="1"/>
  <c r="G482" i="1"/>
  <c r="F482" i="1"/>
  <c r="H482" i="1" s="1"/>
  <c r="K481" i="1"/>
  <c r="G481" i="1"/>
  <c r="F481" i="1"/>
  <c r="K480" i="1"/>
  <c r="G480" i="1"/>
  <c r="F480" i="1"/>
  <c r="K479" i="1"/>
  <c r="G479" i="1"/>
  <c r="F479" i="1"/>
  <c r="K478" i="1"/>
  <c r="G478" i="1"/>
  <c r="F478" i="1"/>
  <c r="K477" i="1"/>
  <c r="G477" i="1"/>
  <c r="F477" i="1"/>
  <c r="H477" i="1" s="1"/>
  <c r="K476" i="1"/>
  <c r="G476" i="1"/>
  <c r="F476" i="1"/>
  <c r="H476" i="1" s="1"/>
  <c r="K475" i="1"/>
  <c r="G475" i="1"/>
  <c r="F475" i="1"/>
  <c r="K474" i="1"/>
  <c r="K473" i="1"/>
  <c r="G473" i="1"/>
  <c r="F473" i="1"/>
  <c r="K472" i="1"/>
  <c r="G472" i="1"/>
  <c r="F472" i="1"/>
  <c r="K471" i="1"/>
  <c r="K470" i="1"/>
  <c r="K469" i="1"/>
  <c r="G469" i="1"/>
  <c r="F469" i="1"/>
  <c r="K468" i="1"/>
  <c r="G468" i="1"/>
  <c r="H468" i="1" s="1"/>
  <c r="F468" i="1"/>
  <c r="K467" i="1"/>
  <c r="G467" i="1"/>
  <c r="F467" i="1"/>
  <c r="K466" i="1"/>
  <c r="G466" i="1"/>
  <c r="F466" i="1"/>
  <c r="K465" i="1"/>
  <c r="G465" i="1"/>
  <c r="F465" i="1"/>
  <c r="K464" i="1"/>
  <c r="G464" i="1"/>
  <c r="F464" i="1"/>
  <c r="H464" i="1" s="1"/>
  <c r="K463" i="1"/>
  <c r="G463" i="1"/>
  <c r="F463" i="1"/>
  <c r="K462" i="1"/>
  <c r="K461" i="1"/>
  <c r="G461" i="1"/>
  <c r="F461" i="1"/>
  <c r="K460" i="1"/>
  <c r="G460" i="1"/>
  <c r="F460" i="1"/>
  <c r="K459" i="1"/>
  <c r="G459" i="1"/>
  <c r="F459" i="1"/>
  <c r="K458" i="1"/>
  <c r="G458" i="1"/>
  <c r="F458" i="1"/>
  <c r="K457" i="1"/>
  <c r="K456" i="1"/>
  <c r="G456" i="1"/>
  <c r="F456" i="1"/>
  <c r="K455" i="1"/>
  <c r="K454" i="1"/>
  <c r="G454" i="1"/>
  <c r="F454" i="1"/>
  <c r="H454" i="1" s="1"/>
  <c r="K453" i="1"/>
  <c r="K452" i="1"/>
  <c r="G452" i="1"/>
  <c r="F452" i="1"/>
  <c r="K451" i="1"/>
  <c r="K450" i="1"/>
  <c r="G450" i="1"/>
  <c r="F450" i="1"/>
  <c r="K449" i="1"/>
  <c r="G449" i="1"/>
  <c r="F449" i="1"/>
  <c r="K448" i="1"/>
  <c r="K447" i="1"/>
  <c r="G447" i="1"/>
  <c r="F447" i="1"/>
  <c r="K446" i="1"/>
  <c r="K445" i="1"/>
  <c r="G445" i="1"/>
  <c r="F445" i="1"/>
  <c r="H445" i="1" s="1"/>
  <c r="K444" i="1"/>
  <c r="G444" i="1"/>
  <c r="F444" i="1"/>
  <c r="K443" i="1"/>
  <c r="G443" i="1"/>
  <c r="F443" i="1"/>
  <c r="K442" i="1"/>
  <c r="H442" i="1"/>
  <c r="G442" i="1"/>
  <c r="F442" i="1"/>
  <c r="K441" i="1"/>
  <c r="G441" i="1"/>
  <c r="F441" i="1"/>
  <c r="H441" i="1" s="1"/>
  <c r="K440" i="1"/>
  <c r="G440" i="1"/>
  <c r="F440" i="1"/>
  <c r="H440" i="1" s="1"/>
  <c r="K439" i="1"/>
  <c r="G439" i="1"/>
  <c r="F439" i="1"/>
  <c r="K438" i="1"/>
  <c r="G438" i="1"/>
  <c r="F438" i="1"/>
  <c r="K437" i="1"/>
  <c r="G437" i="1"/>
  <c r="F437" i="1"/>
  <c r="K436" i="1"/>
  <c r="G436" i="1"/>
  <c r="F436" i="1"/>
  <c r="K435" i="1"/>
  <c r="K434" i="1"/>
  <c r="G434" i="1"/>
  <c r="F434" i="1"/>
  <c r="H434" i="1" s="1"/>
  <c r="K433" i="1"/>
  <c r="G433" i="1"/>
  <c r="F433" i="1"/>
  <c r="K432" i="1"/>
  <c r="K431" i="1"/>
  <c r="G431" i="1"/>
  <c r="F431" i="1"/>
  <c r="H431" i="1" s="1"/>
  <c r="K430" i="1"/>
  <c r="G430" i="1"/>
  <c r="F430" i="1"/>
  <c r="K429" i="1"/>
  <c r="G429" i="1"/>
  <c r="F429" i="1"/>
  <c r="H429" i="1" s="1"/>
  <c r="K428" i="1"/>
  <c r="K427" i="1"/>
  <c r="G427" i="1"/>
  <c r="F427" i="1"/>
  <c r="K426" i="1"/>
  <c r="G426" i="1"/>
  <c r="F426" i="1"/>
  <c r="H426" i="1" s="1"/>
  <c r="K425" i="1"/>
  <c r="G425" i="1"/>
  <c r="F425" i="1"/>
  <c r="K424" i="1"/>
  <c r="K423" i="1"/>
  <c r="K422" i="1"/>
  <c r="G422" i="1"/>
  <c r="F422" i="1"/>
  <c r="H422" i="1" s="1"/>
  <c r="K421" i="1"/>
  <c r="G421" i="1"/>
  <c r="F421" i="1"/>
  <c r="H421" i="1" s="1"/>
  <c r="K420" i="1"/>
  <c r="G420" i="1"/>
  <c r="F420" i="1"/>
  <c r="K419" i="1"/>
  <c r="G419" i="1"/>
  <c r="F419" i="1"/>
  <c r="K418" i="1"/>
  <c r="K417" i="1"/>
  <c r="G417" i="1"/>
  <c r="F417" i="1"/>
  <c r="K416" i="1"/>
  <c r="K415" i="1"/>
  <c r="G415" i="1"/>
  <c r="F415" i="1"/>
  <c r="H415" i="1" s="1"/>
  <c r="K414" i="1"/>
  <c r="K413" i="1"/>
  <c r="G413" i="1"/>
  <c r="F413" i="1"/>
  <c r="K412" i="1"/>
  <c r="K411" i="1"/>
  <c r="G411" i="1"/>
  <c r="F411" i="1"/>
  <c r="K410" i="1"/>
  <c r="G410" i="1"/>
  <c r="F410" i="1"/>
  <c r="K409" i="1"/>
  <c r="K408" i="1"/>
  <c r="G408" i="1"/>
  <c r="F408" i="1"/>
  <c r="H408" i="1" s="1"/>
  <c r="K407" i="1"/>
  <c r="K406" i="1"/>
  <c r="G406" i="1"/>
  <c r="F406" i="1"/>
  <c r="K405" i="1"/>
  <c r="G405" i="1"/>
  <c r="F405" i="1"/>
  <c r="K404" i="1"/>
  <c r="G404" i="1"/>
  <c r="F404" i="1"/>
  <c r="K403" i="1"/>
  <c r="G403" i="1"/>
  <c r="F403" i="1"/>
  <c r="K402" i="1"/>
  <c r="G402" i="1"/>
  <c r="F402" i="1"/>
  <c r="H402" i="1" s="1"/>
  <c r="K401" i="1"/>
  <c r="G401" i="1"/>
  <c r="F401" i="1"/>
  <c r="K400" i="1"/>
  <c r="G400" i="1"/>
  <c r="F400" i="1"/>
  <c r="K399" i="1"/>
  <c r="G399" i="1"/>
  <c r="F399" i="1"/>
  <c r="H399" i="1" s="1"/>
  <c r="K398" i="1"/>
  <c r="G398" i="1"/>
  <c r="F398" i="1"/>
  <c r="K397" i="1"/>
  <c r="G397" i="1"/>
  <c r="F397" i="1"/>
  <c r="K396" i="1"/>
  <c r="K395" i="1"/>
  <c r="G395" i="1"/>
  <c r="F395" i="1"/>
  <c r="K394" i="1"/>
  <c r="G394" i="1"/>
  <c r="F394" i="1"/>
  <c r="K393" i="1"/>
  <c r="K392" i="1"/>
  <c r="G392" i="1"/>
  <c r="F392" i="1"/>
  <c r="H392" i="1" s="1"/>
  <c r="K391" i="1"/>
  <c r="G391" i="1"/>
  <c r="F391" i="1"/>
  <c r="K390" i="1"/>
  <c r="G390" i="1"/>
  <c r="F390" i="1"/>
  <c r="H390" i="1" s="1"/>
  <c r="K389" i="1"/>
  <c r="K388" i="1"/>
  <c r="G388" i="1"/>
  <c r="F388" i="1"/>
  <c r="K387" i="1"/>
  <c r="G387" i="1"/>
  <c r="F387" i="1"/>
  <c r="H387" i="1" s="1"/>
  <c r="K386" i="1"/>
  <c r="G386" i="1"/>
  <c r="F386" i="1"/>
  <c r="H386" i="1" s="1"/>
  <c r="K385" i="1"/>
  <c r="K384" i="1"/>
  <c r="K383" i="1"/>
  <c r="G383" i="1"/>
  <c r="F383" i="1"/>
  <c r="K382" i="1"/>
  <c r="G382" i="1"/>
  <c r="F382" i="1"/>
  <c r="K381" i="1"/>
  <c r="G381" i="1"/>
  <c r="F381" i="1"/>
  <c r="K380" i="1"/>
  <c r="G380" i="1"/>
  <c r="F380" i="1"/>
  <c r="H380" i="1" s="1"/>
  <c r="K379" i="1"/>
  <c r="K378" i="1"/>
  <c r="G378" i="1"/>
  <c r="F378" i="1"/>
  <c r="K377" i="1"/>
  <c r="K376" i="1"/>
  <c r="G376" i="1"/>
  <c r="F376" i="1"/>
  <c r="K375" i="1"/>
  <c r="K374" i="1"/>
  <c r="G374" i="1"/>
  <c r="F374" i="1"/>
  <c r="K373" i="1"/>
  <c r="K372" i="1"/>
  <c r="G372" i="1"/>
  <c r="F372" i="1"/>
  <c r="H372" i="1" s="1"/>
  <c r="K371" i="1"/>
  <c r="G371" i="1"/>
  <c r="F371" i="1"/>
  <c r="K370" i="1"/>
  <c r="K369" i="1"/>
  <c r="G369" i="1"/>
  <c r="F369" i="1"/>
  <c r="K368" i="1"/>
  <c r="K367" i="1"/>
  <c r="G367" i="1"/>
  <c r="F367" i="1"/>
  <c r="K366" i="1"/>
  <c r="G366" i="1"/>
  <c r="F366" i="1"/>
  <c r="H366" i="1" s="1"/>
  <c r="K365" i="1"/>
  <c r="G365" i="1"/>
  <c r="F365" i="1"/>
  <c r="H365" i="1" s="1"/>
  <c r="K364" i="1"/>
  <c r="G364" i="1"/>
  <c r="F364" i="1"/>
  <c r="K363" i="1"/>
  <c r="G363" i="1"/>
  <c r="F363" i="1"/>
  <c r="K362" i="1"/>
  <c r="G362" i="1"/>
  <c r="H362" i="1" s="1"/>
  <c r="F362" i="1"/>
  <c r="K361" i="1"/>
  <c r="G361" i="1"/>
  <c r="F361" i="1"/>
  <c r="K360" i="1"/>
  <c r="G360" i="1"/>
  <c r="F360" i="1"/>
  <c r="H360" i="1" s="1"/>
  <c r="K359" i="1"/>
  <c r="G359" i="1"/>
  <c r="F359" i="1"/>
  <c r="H359" i="1" s="1"/>
  <c r="K358" i="1"/>
  <c r="G358" i="1"/>
  <c r="F358" i="1"/>
  <c r="K357" i="1"/>
  <c r="K356" i="1"/>
  <c r="G356" i="1"/>
  <c r="H356" i="1" s="1"/>
  <c r="F356" i="1"/>
  <c r="K355" i="1"/>
  <c r="G355" i="1"/>
  <c r="F355" i="1"/>
  <c r="K354" i="1"/>
  <c r="K353" i="1"/>
  <c r="G353" i="1"/>
  <c r="F353" i="1"/>
  <c r="H353" i="1" s="1"/>
  <c r="K352" i="1"/>
  <c r="G352" i="1"/>
  <c r="H352" i="1" s="1"/>
  <c r="F352" i="1"/>
  <c r="K351" i="1"/>
  <c r="G351" i="1"/>
  <c r="F351" i="1"/>
  <c r="K350" i="1"/>
  <c r="K349" i="1"/>
  <c r="G349" i="1"/>
  <c r="F349" i="1"/>
  <c r="H349" i="1" s="1"/>
  <c r="K348" i="1"/>
  <c r="G348" i="1"/>
  <c r="F348" i="1"/>
  <c r="K347" i="1"/>
  <c r="G347" i="1"/>
  <c r="F347" i="1"/>
  <c r="K346" i="1"/>
  <c r="K345" i="1"/>
  <c r="K344" i="1"/>
  <c r="G344" i="1"/>
  <c r="F344" i="1"/>
  <c r="K343" i="1"/>
  <c r="G343" i="1"/>
  <c r="F343" i="1"/>
  <c r="K342" i="1"/>
  <c r="G342" i="1"/>
  <c r="F342" i="1"/>
  <c r="H342" i="1" s="1"/>
  <c r="K341" i="1"/>
  <c r="G341" i="1"/>
  <c r="F341" i="1"/>
  <c r="K340" i="1"/>
  <c r="K339" i="1"/>
  <c r="G339" i="1"/>
  <c r="F339" i="1"/>
  <c r="H339" i="1" s="1"/>
  <c r="K338" i="1"/>
  <c r="K337" i="1"/>
  <c r="G337" i="1"/>
  <c r="F337" i="1"/>
  <c r="K336" i="1"/>
  <c r="K335" i="1"/>
  <c r="G335" i="1"/>
  <c r="F335" i="1"/>
  <c r="H335" i="1" s="1"/>
  <c r="K334" i="1"/>
  <c r="K333" i="1"/>
  <c r="G333" i="1"/>
  <c r="F333" i="1"/>
  <c r="H333" i="1" s="1"/>
  <c r="K332" i="1"/>
  <c r="G332" i="1"/>
  <c r="F332" i="1"/>
  <c r="K331" i="1"/>
  <c r="K330" i="1"/>
  <c r="G330" i="1"/>
  <c r="F330" i="1"/>
  <c r="K329" i="1"/>
  <c r="K328" i="1"/>
  <c r="G328" i="1"/>
  <c r="F328" i="1"/>
  <c r="K327" i="1"/>
  <c r="G327" i="1"/>
  <c r="F327" i="1"/>
  <c r="K326" i="1"/>
  <c r="G326" i="1"/>
  <c r="F326" i="1"/>
  <c r="K325" i="1"/>
  <c r="G325" i="1"/>
  <c r="F325" i="1"/>
  <c r="K324" i="1"/>
  <c r="G324" i="1"/>
  <c r="H324" i="1" s="1"/>
  <c r="F324" i="1"/>
  <c r="K323" i="1"/>
  <c r="G323" i="1"/>
  <c r="F323" i="1"/>
  <c r="K322" i="1"/>
  <c r="G322" i="1"/>
  <c r="F322" i="1"/>
  <c r="K321" i="1"/>
  <c r="G321" i="1"/>
  <c r="F321" i="1"/>
  <c r="K320" i="1"/>
  <c r="G320" i="1"/>
  <c r="F320" i="1"/>
  <c r="K319" i="1"/>
  <c r="G319" i="1"/>
  <c r="F319" i="1"/>
  <c r="K318" i="1"/>
  <c r="K317" i="1"/>
  <c r="G317" i="1"/>
  <c r="F317" i="1"/>
  <c r="H317" i="1" s="1"/>
  <c r="K316" i="1"/>
  <c r="G316" i="1"/>
  <c r="F316" i="1"/>
  <c r="H316" i="1" s="1"/>
  <c r="K315" i="1"/>
  <c r="K314" i="1"/>
  <c r="G314" i="1"/>
  <c r="F314" i="1"/>
  <c r="K313" i="1"/>
  <c r="G313" i="1"/>
  <c r="F313" i="1"/>
  <c r="K312" i="1"/>
  <c r="G312" i="1"/>
  <c r="F312" i="1"/>
  <c r="K311" i="1"/>
  <c r="G311" i="1"/>
  <c r="F311" i="1"/>
  <c r="K310" i="1"/>
  <c r="G310" i="1"/>
  <c r="F310" i="1"/>
  <c r="H310" i="1" s="1"/>
  <c r="K309" i="1"/>
  <c r="K308" i="1"/>
  <c r="K307" i="1"/>
  <c r="G307" i="1"/>
  <c r="F307" i="1"/>
  <c r="K306" i="1"/>
  <c r="G306" i="1"/>
  <c r="F306" i="1"/>
  <c r="K305" i="1"/>
  <c r="G305" i="1"/>
  <c r="F305" i="1"/>
  <c r="K304" i="1"/>
  <c r="G304" i="1"/>
  <c r="F304" i="1"/>
  <c r="K303" i="1"/>
  <c r="K302" i="1"/>
  <c r="G302" i="1"/>
  <c r="F302" i="1"/>
  <c r="K301" i="1"/>
  <c r="G301" i="1"/>
  <c r="F301" i="1"/>
  <c r="K300" i="1"/>
  <c r="G300" i="1"/>
  <c r="F300" i="1"/>
  <c r="K299" i="1"/>
  <c r="G299" i="1"/>
  <c r="F299" i="1"/>
  <c r="K298" i="1"/>
  <c r="G298" i="1"/>
  <c r="F298" i="1"/>
  <c r="K297" i="1"/>
  <c r="K296" i="1"/>
  <c r="G296" i="1"/>
  <c r="F296" i="1"/>
  <c r="K295" i="1"/>
  <c r="G295" i="1"/>
  <c r="F295" i="1"/>
  <c r="K294" i="1"/>
  <c r="K293" i="1"/>
  <c r="G293" i="1"/>
  <c r="F293" i="1"/>
  <c r="K292" i="1"/>
  <c r="G292" i="1"/>
  <c r="F292" i="1"/>
  <c r="H292" i="1" s="1"/>
  <c r="K291" i="1"/>
  <c r="K290" i="1"/>
  <c r="G290" i="1"/>
  <c r="F290" i="1"/>
  <c r="K289" i="1"/>
  <c r="G289" i="1"/>
  <c r="F289" i="1"/>
  <c r="K288" i="1"/>
  <c r="G288" i="1"/>
  <c r="F288" i="1"/>
  <c r="K287" i="1"/>
  <c r="G287" i="1"/>
  <c r="F287" i="1"/>
  <c r="K286" i="1"/>
  <c r="K285" i="1"/>
  <c r="G285" i="1"/>
  <c r="F285" i="1"/>
  <c r="H285" i="1" s="1"/>
  <c r="K284" i="1"/>
  <c r="G284" i="1"/>
  <c r="F284" i="1"/>
  <c r="K283" i="1"/>
  <c r="G283" i="1"/>
  <c r="F283" i="1"/>
  <c r="K282" i="1"/>
  <c r="G282" i="1"/>
  <c r="F282" i="1"/>
  <c r="H282" i="1" s="1"/>
  <c r="K281" i="1"/>
  <c r="K280" i="1"/>
  <c r="G280" i="1"/>
  <c r="F280" i="1"/>
  <c r="K279" i="1"/>
  <c r="G279" i="1"/>
  <c r="F279" i="1"/>
  <c r="K278" i="1"/>
  <c r="G278" i="1"/>
  <c r="F278" i="1"/>
  <c r="K277" i="1"/>
  <c r="G277" i="1"/>
  <c r="F277" i="1"/>
  <c r="K276" i="1"/>
  <c r="G276" i="1"/>
  <c r="F276" i="1"/>
  <c r="H276" i="1" s="1"/>
  <c r="K275" i="1"/>
  <c r="K274" i="1"/>
  <c r="G274" i="1"/>
  <c r="F274" i="1"/>
  <c r="K273" i="1"/>
  <c r="G273" i="1"/>
  <c r="F273" i="1"/>
  <c r="K272" i="1"/>
  <c r="G272" i="1"/>
  <c r="F272" i="1"/>
  <c r="K271" i="1"/>
  <c r="K270" i="1"/>
  <c r="G270" i="1"/>
  <c r="F270" i="1"/>
  <c r="K269" i="1"/>
  <c r="G269" i="1"/>
  <c r="F269" i="1"/>
  <c r="H269" i="1" s="1"/>
  <c r="K268" i="1"/>
  <c r="G268" i="1"/>
  <c r="F268" i="1"/>
  <c r="K267" i="1"/>
  <c r="K266" i="1"/>
  <c r="G266" i="1"/>
  <c r="F266" i="1"/>
  <c r="K265" i="1"/>
  <c r="G265" i="1"/>
  <c r="F265" i="1"/>
  <c r="K264" i="1"/>
  <c r="G264" i="1"/>
  <c r="F264" i="1"/>
  <c r="H264" i="1" s="1"/>
  <c r="K263" i="1"/>
  <c r="K262" i="1"/>
  <c r="G262" i="1"/>
  <c r="F262" i="1"/>
  <c r="K261" i="1"/>
  <c r="G261" i="1"/>
  <c r="F261" i="1"/>
  <c r="K260" i="1"/>
  <c r="G260" i="1"/>
  <c r="F260" i="1"/>
  <c r="K259" i="1"/>
  <c r="G259" i="1"/>
  <c r="F259" i="1"/>
  <c r="K258" i="1"/>
  <c r="G258" i="1"/>
  <c r="F258" i="1"/>
  <c r="H258" i="1" s="1"/>
  <c r="K257" i="1"/>
  <c r="G257" i="1"/>
  <c r="F257" i="1"/>
  <c r="K256" i="1"/>
  <c r="G256" i="1"/>
  <c r="F256" i="1"/>
  <c r="K255" i="1"/>
  <c r="G255" i="1"/>
  <c r="F255" i="1"/>
  <c r="H255" i="1" s="1"/>
  <c r="K254" i="1"/>
  <c r="G254" i="1"/>
  <c r="F254" i="1"/>
  <c r="K253" i="1"/>
  <c r="K252" i="1"/>
  <c r="G252" i="1"/>
  <c r="F252" i="1"/>
  <c r="H252" i="1" s="1"/>
  <c r="K251" i="1"/>
  <c r="G251" i="1"/>
  <c r="F251" i="1"/>
  <c r="H251" i="1" s="1"/>
  <c r="K250" i="1"/>
  <c r="G250" i="1"/>
  <c r="F250" i="1"/>
  <c r="K249" i="1"/>
  <c r="G249" i="1"/>
  <c r="F249" i="1"/>
  <c r="K248" i="1"/>
  <c r="G248" i="1"/>
  <c r="F248" i="1"/>
  <c r="K247" i="1"/>
  <c r="G247" i="1"/>
  <c r="F247" i="1"/>
  <c r="H247" i="1" s="1"/>
  <c r="K246" i="1"/>
  <c r="K245" i="1"/>
  <c r="G245" i="1"/>
  <c r="F245" i="1"/>
  <c r="H245" i="1" s="1"/>
  <c r="K244" i="1"/>
  <c r="G244" i="1"/>
  <c r="F244" i="1"/>
  <c r="K243" i="1"/>
  <c r="G243" i="1"/>
  <c r="F243" i="1"/>
  <c r="K242" i="1"/>
  <c r="K241" i="1"/>
  <c r="G241" i="1"/>
  <c r="F241" i="1"/>
  <c r="K240" i="1"/>
  <c r="G240" i="1"/>
  <c r="F240" i="1"/>
  <c r="H240" i="1" s="1"/>
  <c r="K239" i="1"/>
  <c r="K238" i="1"/>
  <c r="G238" i="1"/>
  <c r="F238" i="1"/>
  <c r="K237" i="1"/>
  <c r="G237" i="1"/>
  <c r="F237" i="1"/>
  <c r="K236" i="1"/>
  <c r="G236" i="1"/>
  <c r="F236" i="1"/>
  <c r="K235" i="1"/>
  <c r="G235" i="1"/>
  <c r="F235" i="1"/>
  <c r="K234" i="1"/>
  <c r="K233" i="1"/>
  <c r="G233" i="1"/>
  <c r="F233" i="1"/>
  <c r="K232" i="1"/>
  <c r="G232" i="1"/>
  <c r="F232" i="1"/>
  <c r="K231" i="1"/>
  <c r="G231" i="1"/>
  <c r="F231" i="1"/>
  <c r="K230" i="1"/>
  <c r="G230" i="1"/>
  <c r="F230" i="1"/>
  <c r="K229" i="1"/>
  <c r="G229" i="1"/>
  <c r="H229" i="1" s="1"/>
  <c r="F229" i="1"/>
  <c r="K228" i="1"/>
  <c r="G228" i="1"/>
  <c r="F228" i="1"/>
  <c r="K227" i="1"/>
  <c r="G227" i="1"/>
  <c r="F227" i="1"/>
  <c r="K226" i="1"/>
  <c r="K225" i="1"/>
  <c r="G225" i="1"/>
  <c r="F225" i="1"/>
  <c r="K224" i="1"/>
  <c r="G224" i="1"/>
  <c r="F224" i="1"/>
  <c r="K223" i="1"/>
  <c r="K222" i="1"/>
  <c r="G222" i="1"/>
  <c r="F222" i="1"/>
  <c r="H222" i="1" s="1"/>
  <c r="K221" i="1"/>
  <c r="G221" i="1"/>
  <c r="F221" i="1"/>
  <c r="H221" i="1" s="1"/>
  <c r="K220" i="1"/>
  <c r="G220" i="1"/>
  <c r="F220" i="1"/>
  <c r="K219" i="1"/>
  <c r="K218" i="1"/>
  <c r="G218" i="1"/>
  <c r="F218" i="1"/>
  <c r="K217" i="1"/>
  <c r="G217" i="1"/>
  <c r="F217" i="1"/>
  <c r="K216" i="1"/>
  <c r="G216" i="1"/>
  <c r="F216" i="1"/>
  <c r="H216" i="1" s="1"/>
  <c r="K215" i="1"/>
  <c r="K214" i="1"/>
  <c r="G214" i="1"/>
  <c r="F214" i="1"/>
  <c r="H214" i="1" s="1"/>
  <c r="K213" i="1"/>
  <c r="G213" i="1"/>
  <c r="F213" i="1"/>
  <c r="K212" i="1"/>
  <c r="K211" i="1"/>
  <c r="G211" i="1"/>
  <c r="F211" i="1"/>
  <c r="K210" i="1"/>
  <c r="G210" i="1"/>
  <c r="F210" i="1"/>
  <c r="K209" i="1"/>
  <c r="G209" i="1"/>
  <c r="F209" i="1"/>
  <c r="H209" i="1" s="1"/>
  <c r="K208" i="1"/>
  <c r="G208" i="1"/>
  <c r="F208" i="1"/>
  <c r="H208" i="1" s="1"/>
  <c r="K207" i="1"/>
  <c r="K206" i="1"/>
  <c r="K205" i="1"/>
  <c r="K204" i="1"/>
  <c r="G204" i="1"/>
  <c r="F204" i="1"/>
  <c r="H204" i="1" s="1"/>
  <c r="K203" i="1"/>
  <c r="G203" i="1"/>
  <c r="F203" i="1"/>
  <c r="K202" i="1"/>
  <c r="G202" i="1"/>
  <c r="F202" i="1"/>
  <c r="H202" i="1" s="1"/>
  <c r="K201" i="1"/>
  <c r="G201" i="1"/>
  <c r="F201" i="1"/>
  <c r="H201" i="1" s="1"/>
  <c r="K200" i="1"/>
  <c r="G200" i="1"/>
  <c r="F200" i="1"/>
  <c r="K199" i="1"/>
  <c r="G199" i="1"/>
  <c r="F199" i="1"/>
  <c r="K198" i="1"/>
  <c r="G198" i="1"/>
  <c r="F198" i="1"/>
  <c r="K197" i="1"/>
  <c r="G197" i="1"/>
  <c r="F197" i="1"/>
  <c r="K196" i="1"/>
  <c r="G196" i="1"/>
  <c r="F196" i="1"/>
  <c r="K195" i="1"/>
  <c r="G195" i="1"/>
  <c r="F195" i="1"/>
  <c r="K194" i="1"/>
  <c r="G194" i="1"/>
  <c r="F194" i="1"/>
  <c r="K193" i="1"/>
  <c r="G193" i="1"/>
  <c r="F193" i="1"/>
  <c r="H193" i="1" s="1"/>
  <c r="K192" i="1"/>
  <c r="G192" i="1"/>
  <c r="F192" i="1"/>
  <c r="K191" i="1"/>
  <c r="G191" i="1"/>
  <c r="F191" i="1"/>
  <c r="K190" i="1"/>
  <c r="G190" i="1"/>
  <c r="F190" i="1"/>
  <c r="K189" i="1"/>
  <c r="G189" i="1"/>
  <c r="F189" i="1"/>
  <c r="K188" i="1"/>
  <c r="K187" i="1"/>
  <c r="G187" i="1"/>
  <c r="F187" i="1"/>
  <c r="K186" i="1"/>
  <c r="G186" i="1"/>
  <c r="F186" i="1"/>
  <c r="K185" i="1"/>
  <c r="G185" i="1"/>
  <c r="F185" i="1"/>
  <c r="K184" i="1"/>
  <c r="G184" i="1"/>
  <c r="F184" i="1"/>
  <c r="K183" i="1"/>
  <c r="G183" i="1"/>
  <c r="H183" i="1" s="1"/>
  <c r="F183" i="1"/>
  <c r="K182" i="1"/>
  <c r="G182" i="1"/>
  <c r="F182" i="1"/>
  <c r="K181" i="1"/>
  <c r="G181" i="1"/>
  <c r="F181" i="1"/>
  <c r="H181" i="1" s="1"/>
  <c r="K180" i="1"/>
  <c r="G180" i="1"/>
  <c r="F180" i="1"/>
  <c r="H180" i="1" s="1"/>
  <c r="K179" i="1"/>
  <c r="K178" i="1"/>
  <c r="G178" i="1"/>
  <c r="F178" i="1"/>
  <c r="K177" i="1"/>
  <c r="G177" i="1"/>
  <c r="F177" i="1"/>
  <c r="K176" i="1"/>
  <c r="G176" i="1"/>
  <c r="F176" i="1"/>
  <c r="H176" i="1" s="1"/>
  <c r="K175" i="1"/>
  <c r="G175" i="1"/>
  <c r="F175" i="1"/>
  <c r="K174" i="1"/>
  <c r="G174" i="1"/>
  <c r="F174" i="1"/>
  <c r="K173" i="1"/>
  <c r="G173" i="1"/>
  <c r="F173" i="1"/>
  <c r="K172" i="1"/>
  <c r="G172" i="1"/>
  <c r="F172" i="1"/>
  <c r="K171" i="1"/>
  <c r="G171" i="1"/>
  <c r="F171" i="1"/>
  <c r="K170" i="1"/>
  <c r="G170" i="1"/>
  <c r="F170" i="1"/>
  <c r="K169" i="1"/>
  <c r="K168" i="1"/>
  <c r="G168" i="1"/>
  <c r="F168" i="1"/>
  <c r="K167" i="1"/>
  <c r="G167" i="1"/>
  <c r="F167" i="1"/>
  <c r="K166" i="1"/>
  <c r="G166" i="1"/>
  <c r="F166" i="1"/>
  <c r="K165" i="1"/>
  <c r="G165" i="1"/>
  <c r="F165" i="1"/>
  <c r="K164" i="1"/>
  <c r="G164" i="1"/>
  <c r="F164" i="1"/>
  <c r="K163" i="1"/>
  <c r="G163" i="1"/>
  <c r="F163" i="1"/>
  <c r="K162" i="1"/>
  <c r="G162" i="1"/>
  <c r="F162" i="1"/>
  <c r="K161" i="1"/>
  <c r="G161" i="1"/>
  <c r="F161" i="1"/>
  <c r="K160" i="1"/>
  <c r="G160" i="1"/>
  <c r="F160" i="1"/>
  <c r="K159" i="1"/>
  <c r="K158" i="1"/>
  <c r="G158" i="1"/>
  <c r="F158" i="1"/>
  <c r="K157" i="1"/>
  <c r="G157" i="1"/>
  <c r="F157" i="1"/>
  <c r="K156" i="1"/>
  <c r="G156" i="1"/>
  <c r="F156" i="1"/>
  <c r="K155" i="1"/>
  <c r="G155" i="1"/>
  <c r="F155" i="1"/>
  <c r="K154" i="1"/>
  <c r="G154" i="1"/>
  <c r="F154" i="1"/>
  <c r="K153" i="1"/>
  <c r="G153" i="1"/>
  <c r="F153" i="1"/>
  <c r="H153" i="1" s="1"/>
  <c r="K152" i="1"/>
  <c r="G152" i="1"/>
  <c r="F152" i="1"/>
  <c r="H152" i="1" s="1"/>
  <c r="K151" i="1"/>
  <c r="G151" i="1"/>
  <c r="F151" i="1"/>
  <c r="K150" i="1"/>
  <c r="G150" i="1"/>
  <c r="F150" i="1"/>
  <c r="K149" i="1"/>
  <c r="G149" i="1"/>
  <c r="F149" i="1"/>
  <c r="K148" i="1"/>
  <c r="G148" i="1"/>
  <c r="F148" i="1"/>
  <c r="H148" i="1" s="1"/>
  <c r="K147" i="1"/>
  <c r="K146" i="1"/>
  <c r="G146" i="1"/>
  <c r="F146" i="1"/>
  <c r="K145" i="1"/>
  <c r="G145" i="1"/>
  <c r="F145" i="1"/>
  <c r="H145" i="1" s="1"/>
  <c r="K144" i="1"/>
  <c r="G144" i="1"/>
  <c r="F144" i="1"/>
  <c r="K143" i="1"/>
  <c r="G143" i="1"/>
  <c r="F143" i="1"/>
  <c r="K142" i="1"/>
  <c r="G142" i="1"/>
  <c r="F142" i="1"/>
  <c r="H142" i="1" s="1"/>
  <c r="K141" i="1"/>
  <c r="G141" i="1"/>
  <c r="F141" i="1"/>
  <c r="H141" i="1" s="1"/>
  <c r="K140" i="1"/>
  <c r="G140" i="1"/>
  <c r="F140" i="1"/>
  <c r="K139" i="1"/>
  <c r="G139" i="1"/>
  <c r="F139" i="1"/>
  <c r="K138" i="1"/>
  <c r="G138" i="1"/>
  <c r="F138" i="1"/>
  <c r="K137" i="1"/>
  <c r="G137" i="1"/>
  <c r="F137" i="1"/>
  <c r="K136" i="1"/>
  <c r="G136" i="1"/>
  <c r="F136" i="1"/>
  <c r="K135" i="1"/>
  <c r="G135" i="1"/>
  <c r="F135" i="1"/>
  <c r="K134" i="1"/>
  <c r="K133" i="1"/>
  <c r="K132" i="1"/>
  <c r="G132" i="1"/>
  <c r="F132" i="1"/>
  <c r="K131" i="1"/>
  <c r="G131" i="1"/>
  <c r="F131" i="1"/>
  <c r="K130" i="1"/>
  <c r="G130" i="1"/>
  <c r="F130" i="1"/>
  <c r="H130" i="1" s="1"/>
  <c r="K129" i="1"/>
  <c r="K128" i="1"/>
  <c r="G128" i="1"/>
  <c r="F128" i="1"/>
  <c r="K127" i="1"/>
  <c r="G127" i="1"/>
  <c r="F127" i="1"/>
  <c r="H127" i="1" s="1"/>
  <c r="K126" i="1"/>
  <c r="K125" i="1"/>
  <c r="G125" i="1"/>
  <c r="F125" i="1"/>
  <c r="K124" i="1"/>
  <c r="G124" i="1"/>
  <c r="F124" i="1"/>
  <c r="K123" i="1"/>
  <c r="G123" i="1"/>
  <c r="F123" i="1"/>
  <c r="K122" i="1"/>
  <c r="G122" i="1"/>
  <c r="F122" i="1"/>
  <c r="H122" i="1" s="1"/>
  <c r="K121" i="1"/>
  <c r="G121" i="1"/>
  <c r="F121" i="1"/>
  <c r="H121" i="1" s="1"/>
  <c r="K120" i="1"/>
  <c r="G120" i="1"/>
  <c r="F120" i="1"/>
  <c r="K119" i="1"/>
  <c r="K118" i="1"/>
  <c r="G118" i="1"/>
  <c r="F118" i="1"/>
  <c r="K117" i="1"/>
  <c r="K116" i="1"/>
  <c r="G116" i="1"/>
  <c r="F116" i="1"/>
  <c r="K115" i="1"/>
  <c r="G115" i="1"/>
  <c r="F115" i="1"/>
  <c r="K114" i="1"/>
  <c r="G114" i="1"/>
  <c r="F114" i="1"/>
  <c r="K113" i="1"/>
  <c r="K112" i="1"/>
  <c r="K111" i="1"/>
  <c r="K110" i="1"/>
  <c r="G110" i="1"/>
  <c r="F110" i="1"/>
  <c r="K109" i="1"/>
  <c r="G109" i="1"/>
  <c r="F109" i="1"/>
  <c r="H109" i="1" s="1"/>
  <c r="K108" i="1"/>
  <c r="G108" i="1"/>
  <c r="F108" i="1"/>
  <c r="H108" i="1" s="1"/>
  <c r="K107" i="1"/>
  <c r="G107" i="1"/>
  <c r="F107" i="1"/>
  <c r="K106" i="1"/>
  <c r="G106" i="1"/>
  <c r="F106" i="1"/>
  <c r="K105" i="1"/>
  <c r="G105" i="1"/>
  <c r="F105" i="1"/>
  <c r="K104" i="1"/>
  <c r="G104" i="1"/>
  <c r="F104" i="1"/>
  <c r="H104" i="1" s="1"/>
  <c r="K103" i="1"/>
  <c r="G103" i="1"/>
  <c r="F103" i="1"/>
  <c r="H103" i="1" s="1"/>
  <c r="K102" i="1"/>
  <c r="K101" i="1"/>
  <c r="G101" i="1"/>
  <c r="F101" i="1"/>
  <c r="K100" i="1"/>
  <c r="G100" i="1"/>
  <c r="F100" i="1"/>
  <c r="K99" i="1"/>
  <c r="G99" i="1"/>
  <c r="F99" i="1"/>
  <c r="K98" i="1"/>
  <c r="G98" i="1"/>
  <c r="F98" i="1"/>
  <c r="K97" i="1"/>
  <c r="G97" i="1"/>
  <c r="F97" i="1"/>
  <c r="H97" i="1" s="1"/>
  <c r="K96" i="1"/>
  <c r="G96" i="1"/>
  <c r="F96" i="1"/>
  <c r="H96" i="1" s="1"/>
  <c r="K95" i="1"/>
  <c r="K94" i="1"/>
  <c r="K93" i="1"/>
  <c r="G93" i="1"/>
  <c r="F93" i="1"/>
  <c r="K92" i="1"/>
  <c r="G92" i="1"/>
  <c r="F92" i="1"/>
  <c r="K91" i="1"/>
  <c r="G91" i="1"/>
  <c r="F91" i="1"/>
  <c r="H91" i="1" s="1"/>
  <c r="K90" i="1"/>
  <c r="G90" i="1"/>
  <c r="F90" i="1"/>
  <c r="K89" i="1"/>
  <c r="K88" i="1"/>
  <c r="G88" i="1"/>
  <c r="F88" i="1"/>
  <c r="K87" i="1"/>
  <c r="G87" i="1"/>
  <c r="F87" i="1"/>
  <c r="K86" i="1"/>
  <c r="G86" i="1"/>
  <c r="F86" i="1"/>
  <c r="K85" i="1"/>
  <c r="G85" i="1"/>
  <c r="F85" i="1"/>
  <c r="K84" i="1"/>
  <c r="G84" i="1"/>
  <c r="F84" i="1"/>
  <c r="K83" i="1"/>
  <c r="G83" i="1"/>
  <c r="F83" i="1"/>
  <c r="K82" i="1"/>
  <c r="G82" i="1"/>
  <c r="F82" i="1"/>
  <c r="K81" i="1"/>
  <c r="K80" i="1"/>
  <c r="G80" i="1"/>
  <c r="F80" i="1"/>
  <c r="K79" i="1"/>
  <c r="G79" i="1"/>
  <c r="F79" i="1"/>
  <c r="K78" i="1"/>
  <c r="G78" i="1"/>
  <c r="F78" i="1"/>
  <c r="K77" i="1"/>
  <c r="G77" i="1"/>
  <c r="F77" i="1"/>
  <c r="K76" i="1"/>
  <c r="G76" i="1"/>
  <c r="F76" i="1"/>
  <c r="K75" i="1"/>
  <c r="G75" i="1"/>
  <c r="F75" i="1"/>
  <c r="K74" i="1"/>
  <c r="G74" i="1"/>
  <c r="F74" i="1"/>
  <c r="K73" i="1"/>
  <c r="K72" i="1"/>
  <c r="K71" i="1"/>
  <c r="G71" i="1"/>
  <c r="F71" i="1"/>
  <c r="K70" i="1"/>
  <c r="G70" i="1"/>
  <c r="F70" i="1"/>
  <c r="K69" i="1"/>
  <c r="G69" i="1"/>
  <c r="F69" i="1"/>
  <c r="K68" i="1"/>
  <c r="G68" i="1"/>
  <c r="F68" i="1"/>
  <c r="K67" i="1"/>
  <c r="G67" i="1"/>
  <c r="F67" i="1"/>
  <c r="H67" i="1" s="1"/>
  <c r="K66" i="1"/>
  <c r="G66" i="1"/>
  <c r="F66" i="1"/>
  <c r="K65" i="1"/>
  <c r="G65" i="1"/>
  <c r="F65" i="1"/>
  <c r="K64" i="1"/>
  <c r="G64" i="1"/>
  <c r="F64" i="1"/>
  <c r="K63" i="1"/>
  <c r="G63" i="1"/>
  <c r="F63" i="1"/>
  <c r="K62" i="1"/>
  <c r="K61" i="1"/>
  <c r="G61" i="1"/>
  <c r="F61" i="1"/>
  <c r="K60" i="1"/>
  <c r="G60" i="1"/>
  <c r="F60" i="1"/>
  <c r="K59" i="1"/>
  <c r="G59" i="1"/>
  <c r="F59" i="1"/>
  <c r="H59" i="1" s="1"/>
  <c r="K58" i="1"/>
  <c r="G58" i="1"/>
  <c r="F58" i="1"/>
  <c r="K57" i="1"/>
  <c r="G57" i="1"/>
  <c r="F57" i="1"/>
  <c r="K56" i="1"/>
  <c r="K55" i="1"/>
  <c r="G55" i="1"/>
  <c r="F55" i="1"/>
  <c r="K54" i="1"/>
  <c r="G54" i="1"/>
  <c r="F54" i="1"/>
  <c r="K53" i="1"/>
  <c r="G53" i="1"/>
  <c r="F53" i="1"/>
  <c r="K52" i="1"/>
  <c r="G52" i="1"/>
  <c r="F52" i="1"/>
  <c r="K51" i="1"/>
  <c r="G51" i="1"/>
  <c r="F51" i="1"/>
  <c r="K50" i="1"/>
  <c r="G50" i="1"/>
  <c r="F50" i="1"/>
  <c r="K49" i="1"/>
  <c r="G49" i="1"/>
  <c r="F49" i="1"/>
  <c r="K48" i="1"/>
  <c r="G48" i="1"/>
  <c r="F48" i="1"/>
  <c r="H48" i="1" s="1"/>
  <c r="K47" i="1"/>
  <c r="G47" i="1"/>
  <c r="F47" i="1"/>
  <c r="K46" i="1"/>
  <c r="G46" i="1"/>
  <c r="F46" i="1"/>
  <c r="K45" i="1"/>
  <c r="G45" i="1"/>
  <c r="F45" i="1"/>
  <c r="K44" i="1"/>
  <c r="G44" i="1"/>
  <c r="F44" i="1"/>
  <c r="K43" i="1"/>
  <c r="G43" i="1"/>
  <c r="F43" i="1"/>
  <c r="K42" i="1"/>
  <c r="G42" i="1"/>
  <c r="F42" i="1"/>
  <c r="K41" i="1"/>
  <c r="G41" i="1"/>
  <c r="F41" i="1"/>
  <c r="K40" i="1"/>
  <c r="K39" i="1"/>
  <c r="K38" i="1"/>
  <c r="G38" i="1"/>
  <c r="F38" i="1"/>
  <c r="K37" i="1"/>
  <c r="G37" i="1"/>
  <c r="F37" i="1"/>
  <c r="K36" i="1"/>
  <c r="G36" i="1"/>
  <c r="F36" i="1"/>
  <c r="H36" i="1" s="1"/>
  <c r="K35" i="1"/>
  <c r="G35" i="1"/>
  <c r="F35" i="1"/>
  <c r="H35" i="1" s="1"/>
  <c r="K34" i="1"/>
  <c r="K33" i="1"/>
  <c r="G33" i="1"/>
  <c r="F33" i="1"/>
  <c r="K32" i="1"/>
  <c r="G32" i="1"/>
  <c r="F32" i="1"/>
  <c r="H32" i="1" s="1"/>
  <c r="K31" i="1"/>
  <c r="G31" i="1"/>
  <c r="F31" i="1"/>
  <c r="K30" i="1"/>
  <c r="G30" i="1"/>
  <c r="F30" i="1"/>
  <c r="H30" i="1" s="1"/>
  <c r="K29" i="1"/>
  <c r="G29" i="1"/>
  <c r="F29" i="1"/>
  <c r="K28" i="1"/>
  <c r="K27" i="1"/>
  <c r="G27" i="1"/>
  <c r="F27" i="1"/>
  <c r="K26" i="1"/>
  <c r="K25" i="1"/>
  <c r="K24" i="1"/>
  <c r="G24" i="1"/>
  <c r="F24" i="1"/>
  <c r="K23" i="1"/>
  <c r="K22" i="1"/>
  <c r="G22" i="1"/>
  <c r="F22" i="1"/>
  <c r="H22" i="1" s="1"/>
  <c r="K21" i="1"/>
  <c r="G21" i="1"/>
  <c r="F21" i="1"/>
  <c r="K20" i="1"/>
  <c r="G20" i="1"/>
  <c r="F20" i="1"/>
  <c r="K19" i="1"/>
  <c r="G19" i="1"/>
  <c r="F19" i="1"/>
  <c r="K18" i="1"/>
  <c r="G18" i="1"/>
  <c r="F18" i="1"/>
  <c r="K17" i="1"/>
  <c r="G17" i="1"/>
  <c r="F17" i="1"/>
  <c r="K16" i="1"/>
  <c r="K15" i="1"/>
  <c r="G15" i="1"/>
  <c r="F15" i="1"/>
  <c r="K14" i="1"/>
  <c r="G14" i="1"/>
  <c r="F14" i="1"/>
  <c r="K13" i="1"/>
  <c r="K12" i="1"/>
  <c r="G12" i="1"/>
  <c r="F12" i="1"/>
  <c r="H12" i="1" s="1"/>
  <c r="K11" i="1"/>
  <c r="G11" i="1"/>
  <c r="F11" i="1"/>
  <c r="K10" i="1"/>
  <c r="G10" i="1"/>
  <c r="F10" i="1"/>
  <c r="H10" i="1" s="1"/>
  <c r="K9" i="1"/>
  <c r="G9" i="1"/>
  <c r="F9" i="1"/>
  <c r="H41" i="2" l="1"/>
  <c r="H133" i="2"/>
  <c r="H167" i="2"/>
  <c r="H195" i="2"/>
  <c r="H221" i="2"/>
  <c r="H227" i="2"/>
  <c r="H295" i="2"/>
  <c r="H359" i="2"/>
  <c r="H365" i="2"/>
  <c r="H393" i="2"/>
  <c r="H471" i="2"/>
  <c r="H487" i="2"/>
  <c r="H503" i="2"/>
  <c r="H509" i="2"/>
  <c r="H531" i="2"/>
  <c r="H537" i="2"/>
  <c r="H553" i="2"/>
  <c r="H64" i="2"/>
  <c r="H82" i="2"/>
  <c r="H106" i="2"/>
  <c r="H682" i="2"/>
  <c r="H696" i="2"/>
  <c r="H724" i="2"/>
  <c r="H730" i="2"/>
  <c r="H754" i="2"/>
  <c r="H760" i="2"/>
  <c r="H766" i="2"/>
  <c r="H152" i="2"/>
  <c r="H632" i="2"/>
  <c r="H697" i="2"/>
  <c r="H368" i="2"/>
  <c r="H622" i="2"/>
  <c r="H197" i="2"/>
  <c r="H343" i="2"/>
  <c r="H349" i="2"/>
  <c r="H395" i="2"/>
  <c r="H407" i="2"/>
  <c r="H415" i="2"/>
  <c r="H533" i="2"/>
  <c r="H555" i="2"/>
  <c r="H571" i="2"/>
  <c r="H587" i="2"/>
  <c r="H593" i="2"/>
  <c r="H627" i="2"/>
  <c r="H250" i="2"/>
  <c r="H370" i="2"/>
  <c r="H15" i="2"/>
  <c r="H723" i="2"/>
  <c r="H47" i="2"/>
  <c r="H53" i="2"/>
  <c r="H71" i="2"/>
  <c r="H101" i="2"/>
  <c r="H114" i="2"/>
  <c r="H120" i="2"/>
  <c r="H150" i="2"/>
  <c r="H156" i="2"/>
  <c r="H190" i="2"/>
  <c r="H240" i="2"/>
  <c r="H246" i="2"/>
  <c r="H252" i="2"/>
  <c r="H264" i="2"/>
  <c r="H270" i="2"/>
  <c r="H320" i="2"/>
  <c r="H354" i="2"/>
  <c r="H426" i="2"/>
  <c r="H482" i="2"/>
  <c r="H498" i="2"/>
  <c r="H520" i="2"/>
  <c r="H526" i="2"/>
  <c r="H548" i="2"/>
  <c r="H608" i="2"/>
  <c r="H614" i="2"/>
  <c r="H625" i="2"/>
  <c r="H665" i="2"/>
  <c r="H689" i="2"/>
  <c r="H701" i="2"/>
  <c r="H741" i="2"/>
  <c r="H747" i="2"/>
  <c r="H771" i="2"/>
  <c r="H777" i="2"/>
  <c r="H783" i="2"/>
  <c r="H26" i="2"/>
  <c r="H292" i="2"/>
  <c r="H171" i="2"/>
  <c r="H37" i="2"/>
  <c r="H515" i="2"/>
  <c r="H575" i="2"/>
  <c r="H355" i="2"/>
  <c r="H439" i="2"/>
  <c r="H465" i="2"/>
  <c r="H702" i="2"/>
  <c r="H284" i="2"/>
  <c r="H731" i="2"/>
  <c r="H683" i="2"/>
  <c r="H761" i="2"/>
  <c r="H331" i="2"/>
  <c r="H49" i="2"/>
  <c r="H97" i="2"/>
  <c r="H103" i="2"/>
  <c r="H236" i="2"/>
  <c r="H248" i="2"/>
  <c r="H254" i="2"/>
  <c r="H303" i="2"/>
  <c r="H473" i="2"/>
  <c r="H484" i="2"/>
  <c r="H500" i="2"/>
  <c r="H506" i="2"/>
  <c r="H522" i="2"/>
  <c r="H528" i="2"/>
  <c r="H539" i="2"/>
  <c r="H616" i="2"/>
  <c r="H633" i="2"/>
  <c r="H667" i="2"/>
  <c r="H703" i="2"/>
  <c r="H737" i="2"/>
  <c r="H743" i="2"/>
  <c r="H358" i="2"/>
  <c r="H590" i="2"/>
  <c r="H664" i="2"/>
  <c r="H606" i="2"/>
  <c r="H574" i="2"/>
  <c r="H17" i="2"/>
  <c r="H25" i="2"/>
  <c r="H43" i="2"/>
  <c r="H72" i="2"/>
  <c r="H83" i="2"/>
  <c r="H121" i="2"/>
  <c r="H151" i="2"/>
  <c r="H168" i="2"/>
  <c r="H191" i="2"/>
  <c r="H228" i="2"/>
  <c r="H258" i="2"/>
  <c r="H302" i="2"/>
  <c r="H360" i="2"/>
  <c r="H394" i="2"/>
  <c r="H406" i="2"/>
  <c r="H472" i="2"/>
  <c r="H493" i="2"/>
  <c r="H543" i="2"/>
  <c r="H559" i="2"/>
  <c r="H619" i="2"/>
  <c r="H630" i="2"/>
  <c r="H636" i="2"/>
  <c r="H642" i="2"/>
  <c r="H670" i="2"/>
  <c r="H729" i="2"/>
  <c r="H770" i="2"/>
  <c r="H6" i="2"/>
  <c r="H55" i="2"/>
  <c r="H84" i="2"/>
  <c r="H135" i="2"/>
  <c r="H163" i="2"/>
  <c r="H169" i="2"/>
  <c r="H328" i="2"/>
  <c r="H718" i="2"/>
  <c r="H158" i="2"/>
  <c r="H192" i="2"/>
  <c r="H217" i="2"/>
  <c r="H229" i="2"/>
  <c r="H544" i="2"/>
  <c r="H187" i="2"/>
  <c r="H260" i="2"/>
  <c r="H322" i="2"/>
  <c r="H356" i="2"/>
  <c r="H361" i="2"/>
  <c r="H376" i="2"/>
  <c r="H440" i="2"/>
  <c r="H511" i="2"/>
  <c r="H598" i="2"/>
  <c r="H666" i="2"/>
  <c r="H719" i="2"/>
  <c r="H748" i="2"/>
  <c r="H7" i="2"/>
  <c r="H50" i="2"/>
  <c r="H416" i="2"/>
  <c r="H455" i="2"/>
  <c r="H490" i="2"/>
  <c r="H495" i="2"/>
  <c r="H561" i="2"/>
  <c r="H778" i="2"/>
  <c r="H14" i="2"/>
  <c r="H448" i="2"/>
  <c r="H512" i="2"/>
  <c r="H8" i="2"/>
  <c r="H51" i="2"/>
  <c r="H57" i="2"/>
  <c r="H63" i="2"/>
  <c r="H338" i="2"/>
  <c r="H351" i="2"/>
  <c r="H684" i="2"/>
  <c r="H767" i="2"/>
  <c r="H28" i="2"/>
  <c r="H34" i="2"/>
  <c r="H75" i="2"/>
  <c r="H87" i="2"/>
  <c r="H105" i="2"/>
  <c r="H132" i="2"/>
  <c r="H154" i="2"/>
  <c r="H160" i="2"/>
  <c r="H166" i="2"/>
  <c r="H194" i="2"/>
  <c r="H363" i="2"/>
  <c r="H391" i="2"/>
  <c r="H397" i="2"/>
  <c r="H417" i="2"/>
  <c r="H436" i="2"/>
  <c r="H475" i="2"/>
  <c r="H491" i="2"/>
  <c r="H496" i="2"/>
  <c r="H524" i="2"/>
  <c r="H583" i="2"/>
  <c r="H628" i="2"/>
  <c r="H673" i="2"/>
  <c r="H732" i="2"/>
  <c r="H779" i="2"/>
  <c r="H660" i="2"/>
  <c r="H592" i="2"/>
  <c r="H538" i="2"/>
  <c r="H31" i="2"/>
  <c r="H134" i="2"/>
  <c r="H272" i="2"/>
  <c r="H374" i="2"/>
  <c r="H460" i="2"/>
  <c r="H558" i="2"/>
  <c r="H672" i="2"/>
  <c r="H728" i="2"/>
  <c r="H546" i="2"/>
  <c r="H79" i="2"/>
  <c r="H586" i="2"/>
  <c r="H649" i="2"/>
  <c r="H276" i="2"/>
  <c r="H501" i="2"/>
  <c r="H639" i="2"/>
  <c r="H645" i="2"/>
  <c r="H18" i="2"/>
  <c r="H38" i="2"/>
  <c r="H48" i="2"/>
  <c r="H59" i="2"/>
  <c r="H81" i="2"/>
  <c r="H128" i="2"/>
  <c r="H182" i="2"/>
  <c r="H233" i="2"/>
  <c r="H239" i="2"/>
  <c r="H266" i="2"/>
  <c r="H289" i="2"/>
  <c r="H301" i="2"/>
  <c r="H344" i="2"/>
  <c r="H404" i="2"/>
  <c r="H411" i="2"/>
  <c r="H430" i="2"/>
  <c r="H497" i="2"/>
  <c r="H508" i="2"/>
  <c r="H513" i="2"/>
  <c r="H518" i="2"/>
  <c r="H578" i="2"/>
  <c r="H588" i="2"/>
  <c r="H604" i="2"/>
  <c r="H609" i="2"/>
  <c r="H635" i="2"/>
  <c r="H646" i="2"/>
  <c r="H652" i="2"/>
  <c r="H755" i="2"/>
  <c r="H96" i="2"/>
  <c r="H776" i="2"/>
  <c r="H429" i="2"/>
  <c r="H582" i="2"/>
  <c r="H265" i="2"/>
  <c r="H137" i="2"/>
  <c r="H693" i="2"/>
  <c r="H29" i="2"/>
  <c r="H317" i="2"/>
  <c r="H312" i="2"/>
  <c r="H454" i="2"/>
  <c r="H507" i="2"/>
  <c r="H54" i="2"/>
  <c r="H76" i="2"/>
  <c r="H161" i="2"/>
  <c r="H177" i="2"/>
  <c r="H205" i="2"/>
  <c r="H296" i="2"/>
  <c r="H308" i="2"/>
  <c r="H345" i="2"/>
  <c r="H399" i="2"/>
  <c r="H483" i="2"/>
  <c r="H488" i="2"/>
  <c r="H554" i="2"/>
  <c r="H564" i="2"/>
  <c r="H569" i="2"/>
  <c r="H615" i="2"/>
  <c r="H668" i="2"/>
  <c r="H89" i="2"/>
  <c r="H142" i="2"/>
  <c r="H340" i="2"/>
  <c r="H310" i="2"/>
  <c r="H62" i="2"/>
  <c r="H422" i="2"/>
  <c r="H542" i="2"/>
  <c r="H92" i="2"/>
  <c r="H181" i="2"/>
  <c r="H722" i="2"/>
  <c r="H65" i="2"/>
  <c r="H111" i="2"/>
  <c r="H388" i="2"/>
  <c r="H707" i="2"/>
  <c r="H734" i="2"/>
  <c r="H751" i="2"/>
  <c r="H762" i="2"/>
  <c r="H23" i="2"/>
  <c r="H73" i="2"/>
  <c r="H119" i="2"/>
  <c r="H566" i="2"/>
  <c r="H452" i="2"/>
  <c r="H253" i="2"/>
  <c r="H602" i="2"/>
  <c r="H306" i="2"/>
  <c r="H481" i="2"/>
  <c r="H562" i="2"/>
  <c r="H20" i="2"/>
  <c r="H234" i="2"/>
  <c r="H291" i="2"/>
  <c r="H413" i="2"/>
  <c r="H610" i="2"/>
  <c r="H692" i="2"/>
  <c r="H485" i="2"/>
  <c r="H46" i="2"/>
  <c r="H372" i="2"/>
  <c r="H464" i="2"/>
  <c r="H676" i="2"/>
  <c r="H629" i="2"/>
  <c r="H88" i="2"/>
  <c r="H157" i="2"/>
  <c r="H224" i="2"/>
  <c r="H333" i="2"/>
  <c r="H383" i="2"/>
  <c r="H550" i="2"/>
  <c r="H257" i="2"/>
  <c r="H56" i="2"/>
  <c r="H396" i="2"/>
  <c r="H126" i="2"/>
  <c r="H726" i="2"/>
  <c r="H102" i="2"/>
  <c r="H42" i="2"/>
  <c r="H329" i="2"/>
  <c r="H379" i="2"/>
  <c r="H782" i="2"/>
  <c r="H40" i="2"/>
  <c r="H45" i="2"/>
  <c r="H61" i="2"/>
  <c r="H78" i="2"/>
  <c r="H95" i="2"/>
  <c r="H241" i="2"/>
  <c r="H262" i="2"/>
  <c r="H297" i="2"/>
  <c r="H347" i="2"/>
  <c r="H377" i="2"/>
  <c r="H390" i="2"/>
  <c r="H400" i="2"/>
  <c r="H421" i="2"/>
  <c r="H469" i="2"/>
  <c r="H489" i="2"/>
  <c r="H499" i="2"/>
  <c r="H504" i="2"/>
  <c r="H510" i="2"/>
  <c r="H570" i="2"/>
  <c r="H580" i="2"/>
  <c r="H585" i="2"/>
  <c r="H637" i="2"/>
  <c r="H648" i="2"/>
  <c r="H654" i="2"/>
  <c r="H680" i="2"/>
  <c r="H714" i="2"/>
  <c r="H735" i="2"/>
  <c r="H763" i="2"/>
  <c r="H288" i="2"/>
  <c r="H326" i="2"/>
  <c r="H367" i="2"/>
  <c r="H549" i="2"/>
  <c r="H644" i="2"/>
  <c r="H5" i="2"/>
  <c r="F786" i="2"/>
  <c r="H675" i="2"/>
  <c r="G786" i="2"/>
  <c r="H11" i="2"/>
  <c r="H545" i="2"/>
  <c r="H214" i="2"/>
  <c r="H438" i="2"/>
  <c r="H541" i="2"/>
  <c r="H193" i="2"/>
  <c r="H348" i="2"/>
  <c r="H434" i="2"/>
  <c r="H581" i="2"/>
  <c r="H764" i="2"/>
  <c r="H161" i="1"/>
  <c r="H374" i="1"/>
  <c r="H736" i="1"/>
  <c r="H563" i="1"/>
  <c r="H700" i="1"/>
  <c r="H230" i="1"/>
  <c r="H298" i="1"/>
  <c r="H328" i="1"/>
  <c r="H382" i="1"/>
  <c r="H479" i="1"/>
  <c r="H495" i="1"/>
  <c r="H555" i="1"/>
  <c r="H571" i="1"/>
  <c r="H638" i="1"/>
  <c r="H737" i="1"/>
  <c r="H767" i="1"/>
  <c r="H773" i="1"/>
  <c r="H705" i="1"/>
  <c r="H45" i="1"/>
  <c r="H137" i="1"/>
  <c r="H165" i="1"/>
  <c r="H171" i="1"/>
  <c r="H199" i="1"/>
  <c r="H337" i="1"/>
  <c r="H496" i="1"/>
  <c r="H523" i="1"/>
  <c r="H534" i="1"/>
  <c r="H540" i="1"/>
  <c r="H556" i="1"/>
  <c r="H588" i="1"/>
  <c r="H633" i="1"/>
  <c r="H639" i="1"/>
  <c r="H689" i="1"/>
  <c r="H68" i="1"/>
  <c r="H86" i="1"/>
  <c r="H92" i="1"/>
  <c r="H110" i="1"/>
  <c r="H118" i="1"/>
  <c r="H124" i="1"/>
  <c r="H154" i="1"/>
  <c r="H160" i="1"/>
  <c r="H312" i="1"/>
  <c r="H430" i="1"/>
  <c r="H507" i="1"/>
  <c r="H518" i="1"/>
  <c r="H529" i="1"/>
  <c r="H622" i="1"/>
  <c r="H628" i="1"/>
  <c r="H144" i="1"/>
  <c r="H542" i="1"/>
  <c r="H33" i="1"/>
  <c r="H51" i="1"/>
  <c r="H57" i="1"/>
  <c r="H63" i="1"/>
  <c r="H75" i="1"/>
  <c r="H99" i="1"/>
  <c r="H105" i="1"/>
  <c r="H143" i="1"/>
  <c r="H149" i="1"/>
  <c r="H287" i="1"/>
  <c r="H293" i="1"/>
  <c r="H319" i="1"/>
  <c r="H403" i="1"/>
  <c r="H417" i="1"/>
  <c r="H486" i="1"/>
  <c r="H502" i="1"/>
  <c r="H611" i="1"/>
  <c r="H617" i="1"/>
  <c r="H768" i="1"/>
  <c r="H774" i="1"/>
  <c r="H780" i="1"/>
  <c r="H786" i="1"/>
  <c r="H629" i="1"/>
  <c r="H20" i="1"/>
  <c r="H46" i="1"/>
  <c r="H220" i="1"/>
  <c r="H306" i="1"/>
  <c r="H364" i="1"/>
  <c r="H497" i="1"/>
  <c r="H535" i="1"/>
  <c r="H646" i="1"/>
  <c r="H679" i="1"/>
  <c r="H757" i="1"/>
  <c r="H590" i="1"/>
  <c r="H17" i="1"/>
  <c r="H296" i="1"/>
  <c r="H302" i="1"/>
  <c r="H327" i="1"/>
  <c r="H355" i="1"/>
  <c r="H361" i="1"/>
  <c r="H494" i="1"/>
  <c r="H570" i="1"/>
  <c r="H586" i="1"/>
  <c r="H631" i="1"/>
  <c r="H637" i="1"/>
  <c r="H718" i="1"/>
  <c r="H307" i="1"/>
  <c r="H24" i="1"/>
  <c r="H136" i="1"/>
  <c r="H158" i="1"/>
  <c r="H170" i="1"/>
  <c r="H175" i="1"/>
  <c r="H186" i="1"/>
  <c r="H192" i="1"/>
  <c r="H197" i="1"/>
  <c r="H289" i="1"/>
  <c r="H314" i="1"/>
  <c r="H347" i="1"/>
  <c r="H371" i="1"/>
  <c r="H410" i="1"/>
  <c r="H522" i="1"/>
  <c r="H533" i="1"/>
  <c r="H544" i="1"/>
  <c r="H576" i="1"/>
  <c r="H592" i="1"/>
  <c r="H598" i="1"/>
  <c r="H609" i="1"/>
  <c r="H620" i="1"/>
  <c r="H642" i="1"/>
  <c r="H653" i="1"/>
  <c r="H659" i="1"/>
  <c r="H751" i="1"/>
  <c r="H278" i="1"/>
  <c r="H14" i="1"/>
  <c r="H218" i="1"/>
  <c r="H551" i="1"/>
  <c r="H739" i="1"/>
  <c r="H69" i="1"/>
  <c r="H87" i="1"/>
  <c r="H125" i="1"/>
  <c r="H172" i="1"/>
  <c r="H177" i="1"/>
  <c r="H225" i="1"/>
  <c r="H231" i="1"/>
  <c r="H237" i="1"/>
  <c r="H261" i="1"/>
  <c r="H299" i="1"/>
  <c r="H323" i="1"/>
  <c r="H427" i="1"/>
  <c r="H433" i="1"/>
  <c r="H459" i="1"/>
  <c r="H465" i="1"/>
  <c r="H488" i="1"/>
  <c r="H493" i="1"/>
  <c r="H578" i="1"/>
  <c r="H600" i="1"/>
  <c r="H712" i="1"/>
  <c r="H425" i="1"/>
  <c r="H632" i="1"/>
  <c r="H9" i="1"/>
  <c r="H15" i="1"/>
  <c r="H21" i="1"/>
  <c r="H29" i="1"/>
  <c r="H52" i="1"/>
  <c r="H58" i="1"/>
  <c r="H64" i="1"/>
  <c r="H76" i="1"/>
  <c r="H82" i="1"/>
  <c r="H100" i="1"/>
  <c r="H106" i="1"/>
  <c r="H213" i="1"/>
  <c r="H250" i="1"/>
  <c r="H256" i="1"/>
  <c r="H274" i="1"/>
  <c r="H280" i="1"/>
  <c r="H305" i="1"/>
  <c r="H452" i="1"/>
  <c r="H472" i="1"/>
  <c r="H483" i="1"/>
  <c r="H498" i="1"/>
  <c r="H503" i="1"/>
  <c r="H519" i="1"/>
  <c r="H552" i="1"/>
  <c r="H557" i="1"/>
  <c r="H568" i="1"/>
  <c r="H634" i="1"/>
  <c r="H724" i="1"/>
  <c r="H729" i="1"/>
  <c r="H740" i="1"/>
  <c r="H746" i="1"/>
  <c r="H752" i="1"/>
  <c r="H744" i="1"/>
  <c r="H266" i="1"/>
  <c r="H478" i="1"/>
  <c r="H697" i="1"/>
  <c r="H759" i="1"/>
  <c r="H771" i="1"/>
  <c r="H776" i="1"/>
  <c r="H50" i="1"/>
  <c r="H671" i="1"/>
  <c r="H42" i="1"/>
  <c r="H167" i="1"/>
  <c r="H173" i="1"/>
  <c r="H227" i="1"/>
  <c r="H232" i="1"/>
  <c r="H238" i="1"/>
  <c r="H262" i="1"/>
  <c r="H300" i="1"/>
  <c r="H351" i="1"/>
  <c r="H401" i="1"/>
  <c r="H460" i="1"/>
  <c r="H466" i="1"/>
  <c r="H520" i="1"/>
  <c r="H657" i="1"/>
  <c r="H663" i="1"/>
  <c r="H703" i="1"/>
  <c r="H708" i="1"/>
  <c r="H714" i="1"/>
  <c r="H719" i="1"/>
  <c r="H469" i="1"/>
  <c r="H211" i="1"/>
  <c r="H260" i="1"/>
  <c r="H77" i="1"/>
  <c r="H101" i="1"/>
  <c r="H107" i="1"/>
  <c r="H733" i="1"/>
  <c r="H711" i="1"/>
  <c r="H71" i="1"/>
  <c r="H135" i="1"/>
  <c r="H157" i="1"/>
  <c r="H163" i="1"/>
  <c r="H174" i="1"/>
  <c r="H185" i="1"/>
  <c r="H191" i="1"/>
  <c r="H196" i="1"/>
  <c r="H228" i="1"/>
  <c r="H233" i="1"/>
  <c r="H325" i="1"/>
  <c r="H363" i="1"/>
  <c r="H397" i="1"/>
  <c r="H436" i="1"/>
  <c r="H447" i="1"/>
  <c r="H461" i="1"/>
  <c r="H467" i="1"/>
  <c r="H532" i="1"/>
  <c r="H537" i="1"/>
  <c r="H543" i="1"/>
  <c r="H548" i="1"/>
  <c r="H559" i="1"/>
  <c r="H591" i="1"/>
  <c r="H597" i="1"/>
  <c r="H608" i="1"/>
  <c r="H619" i="1"/>
  <c r="H641" i="1"/>
  <c r="H658" i="1"/>
  <c r="H664" i="1"/>
  <c r="H704" i="1"/>
  <c r="H709" i="1"/>
  <c r="H720" i="1"/>
  <c r="H760" i="1"/>
  <c r="H44" i="1"/>
  <c r="H55" i="1"/>
  <c r="H66" i="1"/>
  <c r="H78" i="1"/>
  <c r="H84" i="1"/>
  <c r="H189" i="1"/>
  <c r="H194" i="1"/>
  <c r="H236" i="1"/>
  <c r="H254" i="1"/>
  <c r="H272" i="1"/>
  <c r="H320" i="1"/>
  <c r="H344" i="1"/>
  <c r="H388" i="1"/>
  <c r="H438" i="1"/>
  <c r="H443" i="1"/>
  <c r="H463" i="1"/>
  <c r="H490" i="1"/>
  <c r="H510" i="1"/>
  <c r="H515" i="1"/>
  <c r="H525" i="1"/>
  <c r="H547" i="1"/>
  <c r="H579" i="1"/>
  <c r="H584" i="1"/>
  <c r="H606" i="1"/>
  <c r="H672" i="1"/>
  <c r="H677" i="1"/>
  <c r="H688" i="1"/>
  <c r="H738" i="1"/>
  <c r="H749" i="1"/>
  <c r="H762" i="1"/>
  <c r="H19" i="1"/>
  <c r="H38" i="1"/>
  <c r="H61" i="1"/>
  <c r="H90" i="1"/>
  <c r="H115" i="1"/>
  <c r="H140" i="1"/>
  <c r="H151" i="1"/>
  <c r="H156" i="1"/>
  <c r="H162" i="1"/>
  <c r="H243" i="1"/>
  <c r="H249" i="1"/>
  <c r="H284" i="1"/>
  <c r="H290" i="1"/>
  <c r="H358" i="1"/>
  <c r="H376" i="1"/>
  <c r="H395" i="1"/>
  <c r="H406" i="1"/>
  <c r="H413" i="1"/>
  <c r="H420" i="1"/>
  <c r="H450" i="1"/>
  <c r="H458" i="1"/>
  <c r="H481" i="1"/>
  <c r="H505" i="1"/>
  <c r="H531" i="1"/>
  <c r="H536" i="1"/>
  <c r="H558" i="1"/>
  <c r="H574" i="1"/>
  <c r="H596" i="1"/>
  <c r="H667" i="1"/>
  <c r="H701" i="1"/>
  <c r="H779" i="1"/>
  <c r="H27" i="1"/>
  <c r="H79" i="1"/>
  <c r="H85" i="1"/>
  <c r="H128" i="1"/>
  <c r="H146" i="1"/>
  <c r="H168" i="1"/>
  <c r="H178" i="1"/>
  <c r="H184" i="1"/>
  <c r="H190" i="1"/>
  <c r="H195" i="1"/>
  <c r="H200" i="1"/>
  <c r="H273" i="1"/>
  <c r="H279" i="1"/>
  <c r="H321" i="1"/>
  <c r="H326" i="1"/>
  <c r="H332" i="1"/>
  <c r="H369" i="1"/>
  <c r="H383" i="1"/>
  <c r="H439" i="1"/>
  <c r="H444" i="1"/>
  <c r="H491" i="1"/>
  <c r="H511" i="1"/>
  <c r="H516" i="1"/>
  <c r="H521" i="1"/>
  <c r="H564" i="1"/>
  <c r="H569" i="1"/>
  <c r="H580" i="1"/>
  <c r="H601" i="1"/>
  <c r="H612" i="1"/>
  <c r="H618" i="1"/>
  <c r="H623" i="1"/>
  <c r="H662" i="1"/>
  <c r="H673" i="1"/>
  <c r="H684" i="1"/>
  <c r="H723" i="1"/>
  <c r="H734" i="1"/>
  <c r="H763" i="1"/>
  <c r="H116" i="1"/>
  <c r="H613" i="1"/>
  <c r="H268" i="1"/>
  <c r="H322" i="1"/>
  <c r="H341" i="1"/>
  <c r="H685" i="1"/>
  <c r="H311" i="1"/>
  <c r="H257" i="1"/>
  <c r="H398" i="1"/>
  <c r="H473" i="1"/>
  <c r="H513" i="1"/>
  <c r="H566" i="1"/>
  <c r="H680" i="1"/>
  <c r="H725" i="1"/>
  <c r="H765" i="1"/>
  <c r="H53" i="1"/>
  <c r="H93" i="1"/>
  <c r="H131" i="1"/>
  <c r="H545" i="1"/>
  <c r="H593" i="1"/>
  <c r="H626" i="1"/>
  <c r="H699" i="1"/>
  <c r="H741" i="1"/>
  <c r="H11" i="1"/>
  <c r="H43" i="1"/>
  <c r="H65" i="1"/>
  <c r="H70" i="1"/>
  <c r="H120" i="1"/>
  <c r="H138" i="1"/>
  <c r="H187" i="1"/>
  <c r="H198" i="1"/>
  <c r="H203" i="1"/>
  <c r="H210" i="1"/>
  <c r="H235" i="1"/>
  <c r="H270" i="1"/>
  <c r="H288" i="1"/>
  <c r="H343" i="1"/>
  <c r="H381" i="1"/>
  <c r="H404" i="1"/>
  <c r="H484" i="1"/>
  <c r="H508" i="1"/>
  <c r="H524" i="1"/>
  <c r="H567" i="1"/>
  <c r="H572" i="1"/>
  <c r="H583" i="1"/>
  <c r="H610" i="1"/>
  <c r="H621" i="1"/>
  <c r="H648" i="1"/>
  <c r="H665" i="1"/>
  <c r="H676" i="1"/>
  <c r="H681" i="1"/>
  <c r="H726" i="1"/>
  <c r="H755" i="1"/>
  <c r="H766" i="1"/>
  <c r="H772" i="1"/>
  <c r="H782" i="1"/>
  <c r="H575" i="1"/>
  <c r="G790" i="1"/>
  <c r="G791" i="1" s="1"/>
  <c r="G792" i="1" s="1"/>
  <c r="H41" i="1"/>
  <c r="H80" i="1"/>
  <c r="H674" i="1"/>
  <c r="H164" i="1"/>
  <c r="H348" i="1"/>
  <c r="H560" i="1"/>
  <c r="H539" i="1"/>
  <c r="H587" i="1"/>
  <c r="H652" i="1"/>
  <c r="H31" i="1"/>
  <c r="H54" i="1"/>
  <c r="H83" i="1"/>
  <c r="H88" i="1"/>
  <c r="H132" i="1"/>
  <c r="H166" i="1"/>
  <c r="H182" i="1"/>
  <c r="H217" i="1"/>
  <c r="H241" i="1"/>
  <c r="H277" i="1"/>
  <c r="H295" i="1"/>
  <c r="H301" i="1"/>
  <c r="H313" i="1"/>
  <c r="H411" i="1"/>
  <c r="H437" i="1"/>
  <c r="H456" i="1"/>
  <c r="H475" i="1"/>
  <c r="H499" i="1"/>
  <c r="H546" i="1"/>
  <c r="H562" i="1"/>
  <c r="H594" i="1"/>
  <c r="H627" i="1"/>
  <c r="H643" i="1"/>
  <c r="H710" i="1"/>
  <c r="H732" i="1"/>
  <c r="H742" i="1"/>
  <c r="H748" i="1"/>
  <c r="H789" i="1"/>
  <c r="H74" i="1"/>
  <c r="H244" i="1"/>
  <c r="H640" i="1"/>
  <c r="H668" i="1"/>
  <c r="H98" i="1"/>
  <c r="H123" i="1"/>
  <c r="H304" i="1"/>
  <c r="H378" i="1"/>
  <c r="H554" i="1"/>
  <c r="H651" i="1"/>
  <c r="H47" i="1"/>
  <c r="H18" i="1"/>
  <c r="H37" i="1"/>
  <c r="H49" i="1"/>
  <c r="H60" i="1"/>
  <c r="H114" i="1"/>
  <c r="H139" i="1"/>
  <c r="H150" i="1"/>
  <c r="H155" i="1"/>
  <c r="H224" i="1"/>
  <c r="H248" i="1"/>
  <c r="H259" i="1"/>
  <c r="H265" i="1"/>
  <c r="H283" i="1"/>
  <c r="H330" i="1"/>
  <c r="H367" i="1"/>
  <c r="H394" i="1"/>
  <c r="H400" i="1"/>
  <c r="H405" i="1"/>
  <c r="H419" i="1"/>
  <c r="H449" i="1"/>
  <c r="H480" i="1"/>
  <c r="H504" i="1"/>
  <c r="H530" i="1"/>
  <c r="H541" i="1"/>
  <c r="H573" i="1"/>
  <c r="H589" i="1"/>
  <c r="H654" i="1"/>
  <c r="H660" i="1"/>
  <c r="H666" i="1"/>
  <c r="H778" i="1"/>
  <c r="H783" i="1"/>
  <c r="H581" i="1"/>
  <c r="H735" i="1"/>
  <c r="H391" i="1"/>
  <c r="H716" i="1"/>
  <c r="H727" i="1"/>
  <c r="H756" i="1"/>
  <c r="F790" i="1"/>
  <c r="G787" i="2" l="1"/>
  <c r="G788" i="2" s="1"/>
  <c r="F787" i="2"/>
  <c r="F788" i="2" s="1"/>
  <c r="H786" i="2"/>
  <c r="F791" i="1"/>
  <c r="F792" i="1" s="1"/>
  <c r="H790" i="1"/>
  <c r="H787" i="2" l="1"/>
  <c r="H788" i="2" s="1"/>
  <c r="H791" i="1"/>
  <c r="H792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E20" authorId="0" shapeId="0" xr:uid="{ED59D43F-4542-49D8-8E88-6C5E6B7C5441}">
      <text>
        <r>
          <rPr>
            <sz val="10"/>
            <color rgb="FF000000"/>
            <rFont val="Calibri"/>
            <family val="2"/>
            <charset val="204"/>
            <scheme val="minor"/>
          </rPr>
          <t xml:space="preserve">было 6
</t>
        </r>
      </text>
    </comment>
  </commentList>
</comments>
</file>

<file path=xl/sharedStrings.xml><?xml version="1.0" encoding="utf-8"?>
<sst xmlns="http://schemas.openxmlformats.org/spreadsheetml/2006/main" count="4058" uniqueCount="1008">
  <si>
    <t>Объект: «Производство строительно-монтажных работ» по объекту: цех М-10» на территории АО «Коломенский завод», 
 расположенного по адресу: Московская область, г. Коломна, ул. Партизан 42</t>
  </si>
  <si>
    <t>№ поз.п/п</t>
  </si>
  <si>
    <t>№ поз.по ВОР</t>
  </si>
  <si>
    <t>Наименование работ</t>
  </si>
  <si>
    <t>Ед. изм.</t>
  </si>
  <si>
    <t>Кол-во</t>
  </si>
  <si>
    <t>Общая стоимость , руб (без НДС)</t>
  </si>
  <si>
    <t>Общая стоимость ВСЕГО, руб. (без НДС)</t>
  </si>
  <si>
    <t>Стоимость за ед. , руб (без НДС)</t>
  </si>
  <si>
    <t>Общая стоимость за ед., руб. (без НДС)</t>
  </si>
  <si>
    <t>Примечания (расшифровка)</t>
  </si>
  <si>
    <t>Работа</t>
  </si>
  <si>
    <t>Материалы</t>
  </si>
  <si>
    <t>Устройство фундаментов под оборудование и плиты пола цеха М10 на территории АО «Коломенский завод», 
 расположенного по адресу: Московская область, г. Коломна, ул. Партизан 42</t>
  </si>
  <si>
    <t>Внутреннее электрооборудование</t>
  </si>
  <si>
    <t>Демонтаж:</t>
  </si>
  <si>
    <t>Демонтаж электирических щитов до 50 кг</t>
  </si>
  <si>
    <t>шт</t>
  </si>
  <si>
    <t>Демонтируемое оборудование передается Заказчику</t>
  </si>
  <si>
    <t>Демонтаж кабеля</t>
  </si>
  <si>
    <t>м</t>
  </si>
  <si>
    <t>Демонтируемый кабель передается Заказчику</t>
  </si>
  <si>
    <t>Монтаж оборудования:</t>
  </si>
  <si>
    <t>Монтаж электрического щита с монтажной платой 1600x800x400 напольного</t>
  </si>
  <si>
    <t>Щиты ШРНН-хх в составе:
 - Шкаф напольный Schneider Electric Spacial, 800x1600x400мм, IP55, сталь, NSYSM16840P Schneider Electric - 100 шт;
 - Выключатель автоматический NM8N-250C EN 3P 160А 36кА с электр. расцепителем (R) NM8N-250C EN CHINT - 500 шт;
 - Шина медная (4 м) М1Т 5х50 IEK - 50 шт; 
 - Изолятор силовой SM51 (М8) IEK - 400 шт;
 - Кабельная муфта 5ПКТп-1-150/240 нг-LS - 400 шт;
 - Провод медный ПВ-1 (ПуВ) 6 кв.мм одножильный желто-зеленый ПВ-1 (ПуВ) 6 - 200 м;</t>
  </si>
  <si>
    <t>Монтаж кабеля и кабеленесущей системы:</t>
  </si>
  <si>
    <t>Прокладка лотков неперфорированных оцинкованных</t>
  </si>
  <si>
    <t xml:space="preserve"> - Лоток неперфорированный замковый оцинкованный ЛМЗ-200х100-1,0-3000 - 300 м/100 шт; 
 - Крышка лотка замковая 200х1,0х3000 горячеоцинкованная КЛЗгц-200х15-1,0-3000 - 300м/100шт;
 - Угол горизонтальный замковый 90 град, ЛМЗУ-200х100-0,7-90-R-600 оцинкованный - 100 шт;
 - Крышка к углу плоскому замковому 90 градусов к кабельному лотку 200-0,7 КЛЗУ 200-0,7-90-ОЦ - 100шт;
 - Угол внутренний (подъем) замковый 45 град, ЛМЗП-200х100-0,7-45 оцинкованный - 100 шт;
 - Крышка к углу внутреннему (подъему) замковому к кабельному лотку 200-0,7 КЛЗП 200-0,7-90-ОЦ - 100 шт;
 -  Узел крепления лотка (спуск по колонне) - 200 шт в составе:
 • Страт профиль с 3-х сторонней перфорацией MSTPR 41х41х2,0 600 оцинк. CLIVE MSTPR41304106020ZS - 1 шт;
 • Страт профиль с 3-х сторонней перфорацией MSTPR 41х41х2,0 800 оцинк. CLIVE MSTPR41304108020ZS - 1 шт;
 • Заглушка страт профиля MSTZT 41х41 MSTZT10004141000 - 4 шт;
 • Пластина опорная для страт профиля MSTJF оцинк. CLIVE STJF11000000002ZS - 4 шт;
 • Гайка со стопорным кольцом FORNT М10 DIN985 (100шт) оцинк. FORNT10210100000ZS - 8 шт;
 • Шпилька резьбовая М10х2000 DIN 975 WN00084513 - 2 шт;
 • Шайба увеличенная FORWH М10 DIN9021 (100шт) оцинк.
FORWH10210100000ZS - 4 шт;  
 • Прижим лотка NL-PR-S ALSJF ALSJF10100000001 - 2 шт
 - Лист металлический 800х300х2 мм - 100 шт;
 - Анкер М6х100 - 200 шт
 - Провод ПВ-3 185 - 900 м;</t>
  </si>
  <si>
    <t>Прокладка кабеля в лотке/коробе</t>
  </si>
  <si>
    <t>Кабель силовой с медными жилами и ПВХ-изоляцией и оболочкой нераспространяющей горения, и низким газо-дымовыделением, сечением: 5х185 мм2 ВВГнг(А)LS</t>
  </si>
  <si>
    <t>Противодымная вентиляция (приточная)</t>
  </si>
  <si>
    <t>Монтаж стенового клапана "Гермик-ДУ-3-1900х1700 в проектируемый проем в кирпичной стене, частично вместо витражного остекления</t>
  </si>
  <si>
    <t>шт.</t>
  </si>
  <si>
    <t>Стеновой клапн "Гермик-ДУ-3-1900х1700-1ф-МV220-СВ" живое сечение 2,345 м2</t>
  </si>
  <si>
    <t>Монтаж стенового клапана "Гермик-ДУ-3-1800х1850 в проектируемый проем в кирпичной стене, частично вместо витражного остекления</t>
  </si>
  <si>
    <t>Стеновой клапн "Гермик-ДУ-3-1800х1850-1ф-МV220-СВ" живое сечение 2,278 м2</t>
  </si>
  <si>
    <t>Монтаж стенового клапана "Гермик-ДУ-3-1500х1600 в проектируемый проем в кирпичной стене</t>
  </si>
  <si>
    <t>Стеновой клапн "Гермик-ДУ-3-1500х1600-1ф-МV220-СВ" живое сечение 1,63 м2</t>
  </si>
  <si>
    <t>Установка вентиляторов "Веза ВРАН 9 ДУВ 125 Л270 снаружи здания на ж/б основание</t>
  </si>
  <si>
    <t>Вентилятор  "Веза ВРАН 9 ДУВ 125 Л270  N=30кВт"</t>
  </si>
  <si>
    <t>Установка вентиляторов "Веза ВРАН 9 ДУ/ДУВ 125 Л270 снаружи здания на ж/б основание</t>
  </si>
  <si>
    <t>Вентилятор "Веза ВРАН 9 ДУ/ДУВ 125 Л270  N=22 кВт"</t>
  </si>
  <si>
    <t>Прокладка воздуховодов из листовой оцинкованной стали</t>
  </si>
  <si>
    <t>м2</t>
  </si>
  <si>
    <t xml:space="preserve"> Переход 1900х1700/900х1600 - 6 шт (26,1 м2)
Переход 1500х1600/900х1600 - 2 шт  (7,25м2)
Переход  1800х1850/900х1600 - 2 шт (8,35 м2)
</t>
  </si>
  <si>
    <t>Противодымная вентиляция (вытяжная)</t>
  </si>
  <si>
    <t>Монтаж стенового клапана Дымозор</t>
  </si>
  <si>
    <t>Стеновой клапн "Дымозор-100-1500х1500-У-3000-230-Р-С (масса 144 кг) - 22 шт
Стеновой клапн Дымозор-300-1300х1500-У-40-24-0-С ,F=1.3 м2 (масса115 кг) - 24 шт
Стеновой клапн Дымозор-300-1500х1500-У-40-24-0-С, F=1.52 м2  (масса 127 кг) - 14 шт</t>
  </si>
  <si>
    <t>Внутренний водосток</t>
  </si>
  <si>
    <t>Демонтажные работы</t>
  </si>
  <si>
    <t>Демонтаж трубопроводов стальных d108х4,0 /на высоте св. 10</t>
  </si>
  <si>
    <t>Прочие работы</t>
  </si>
  <si>
    <t>Погрузка при автомобильных перевозках металлических конструкций массой до 1 т</t>
  </si>
  <si>
    <t>1 т груза</t>
  </si>
  <si>
    <t xml:space="preserve">(1362,6*10,26)/1000 
Труба стальная d108х4,0  </t>
  </si>
  <si>
    <t>Перевозка грузов I класса автомобилями-самосвалами грузоподъемностью 10 т работающих вне карьера на расстояние до 2 км</t>
  </si>
  <si>
    <t>Погрузка при автомобильных перевозках мусора строительного с погрузкой экскаваторами емкостью ковша до 0,5 м3</t>
  </si>
  <si>
    <t>Перевозка строительного мусора автомобилями-самосвалами грузоподъемностью 10 т на расстояние до 118 км</t>
  </si>
  <si>
    <t>Утилизация строительного мусора</t>
  </si>
  <si>
    <t>Монтажные работы</t>
  </si>
  <si>
    <t>Монтаж трубопроводов внутреннего водостока из труб ПНД SDR 26 d110х4,2мм напорных/на высоте св. 10</t>
  </si>
  <si>
    <t xml:space="preserve">
Труба  ПНД SDR 26 d110х4,2мм -1103м
Патрубок компенсационный ТП-110 SDR 26   -154 шт
Отвод ПНД сварной сегментный  d110 45° ПЭ100 SDR26 -593шт
Тройник  ПНД сварной сегментный d110 45° ПЭ100 SDR26-30шт
Заглушка литая ПНД d110 ПЭ100 SDR11   - 20 шт
Крепления для трубопроводов (кронштейны, планки, хомуты)-615,0005кг
Болты с гайками и шайбами </t>
  </si>
  <si>
    <t>Монтаж трубопроводов внутреннего водостока из труб ПНД SDR 26 d160х6,2мм напорных/на высоте св. 8 до 10м</t>
  </si>
  <si>
    <t xml:space="preserve">Труба  ПНД SDR 26 d160х6,2мм -429м
Отвод ПНД сварной сегментный d160 45° ПЭ100 SDR26   -2шт
Тройник ПНД сварной сегментный d160х110х160 45° ПЭ100 SDR26  -36шт
Тройник ПНД сварной сегментный d160х160х160 45° ПЭ100 SDR26 -29шт
Заглушка литая ПНД d160 ПЭ100 SDR11  -35шт
Переход ПНД сварной d160х110 ПЭ100 SDR26 -12шт
Кронштейны и подставки под оборудование из сортовой стали-30535,596кг
Крепления для трубопроводов (кронштейны, планки, хомуты)-1313,36кг
Болты с гайками и шайбами </t>
  </si>
  <si>
    <t>Монтаж трубопроводов внутреннего водостока из труб ПНД SDR 26 d200х7,7мм напорных /на высоте св. 5 до 8м</t>
  </si>
  <si>
    <t xml:space="preserve">Труба  ПНД SDR 26 d200х7,7мм-702м
Отвод ПНД сварной сегментный d200 45° ПЭ100 SDR26  -16шт
Заглушка литая  ПНД d200 ПЭ100 SDR11 -29шт
Тройник ПНД сварной сегментный d200 45° ПЭ100 SDR26 -30шт
Тройник  ПНД сварной сегментный d200 90° ПЭ100 SDR26 -3шт
Тройник  ПНД сварной сегментный d200х110х200 45° ПЭ100 SDR26 -58шт
Переход ПНД сварной d200х160 ПЭ100 SDR26 -14шт
Переход ПНД/КОРСИС DN200 -2шт
Крепления для трубопроводов (кронштейны, планки, хомуты)-42,675кг
Болты с гайками и шайбами </t>
  </si>
  <si>
    <t>Монтаж трубопроводов внутреннего водостока из труб ПНД SDR 26 d250х9,6мм напорных/на высоте св. 3 до 5м</t>
  </si>
  <si>
    <t xml:space="preserve">Труба  ПНД SDR 26 d250х9,6мм -339м
Тройник ПНД сварной сегментный d250х200х250 45° ПЭ100 SDR26 -6шт
Тройник  ПНД сварной сегментный d250 45° ПЭ100 SDR26 -21шт
Тройник ПНД сварной сегментный d250 90° ПЭ100 SDR26 -7шт
Тройник ПНД сварной сегментный d250х110х250 45° ПЭ100 SDR26 -18шт
Тройник  ПНД сварной сегментный d250х160х250 45° ПЭ100 SDR26 -1шт
Тройник  ПНД сварной сегментный d250х110х250 90° ПЭ100 SDR27 -1шт
Тройник ПНД сварной сегментный d250 45° ПЭ100 SDR26 -13шт
Заглушка литая ПНД d250 ПЭ100 -25шт
Переход ПНД сварной d250х200 ПЭ100 SDR26 -6шт
Переход  ПНД/КОРСИС DN250 -5шт
Перехода ПНД сварной d250х110 ПЭ100 SDR26 -3шт
Переход ПНД сварной d315х250 ПЭ100 SDR26 -1шт
Переход ПНД/КОРСИС DN315 -1шт
Крепления для трубопроводов (кронштейны, планки, хомуты)-222,9612кг
Болты с гайками и шайбами </t>
  </si>
  <si>
    <t>Система пожарной сигнализации. Система оповещения и
 управления эвакуацией людей при пожаре</t>
  </si>
  <si>
    <t>Монтаж оборудования по пожарной сигнализации:</t>
  </si>
  <si>
    <t>Монтаж пожарного шкафа сигнализации ШПС-12 исп.12 на стене h=1,5м</t>
  </si>
  <si>
    <t xml:space="preserve"> - Шкаф пожарной сигнализации "ШПС-12" исп.12 ЗАО НВП "Болид"</t>
  </si>
  <si>
    <t>Установка аккумулятора 12В, 17 Ач (АБ1217С) в ШПС-12 исп.12</t>
  </si>
  <si>
    <t xml:space="preserve"> - Аккумулятор 12В, 17 Ач (АБ1217С) срок службы 12 лет АБ1217С ЗАО НВП "Болид"</t>
  </si>
  <si>
    <t>Установка ППКУП «Сириус» на стене h=1,5м</t>
  </si>
  <si>
    <t xml:space="preserve"> - Прибор приемно-контрольный и управления пожарный "Сириус" "Сириус" ЗАО НВП "Болид"</t>
  </si>
  <si>
    <t>Установка аккумулятора 12В, 17 Ач (АБ1217С) в «Сириус»</t>
  </si>
  <si>
    <t>Установка контроллера С2000-КДЛ-С в «Сириус»</t>
  </si>
  <si>
    <t xml:space="preserve"> - Контроллер двухпроводной линии связи "С2000-КДЛ-С" ЗАО НВП "Болид"</t>
  </si>
  <si>
    <t>Монтаж извещателя пожарного ручного электронного ИПР 513-3АМ исп.1 на стене h=1,5м</t>
  </si>
  <si>
    <t xml:space="preserve"> - Извещатель пожарный ручной электронный ИПР 513-3АМ исп.1 ЗАО НВП "Болид"</t>
  </si>
  <si>
    <t>Монтаж устройства дистанционного пуска адресного УДП 513-3АМ исп.02 на стене h=1,5м</t>
  </si>
  <si>
    <t xml:space="preserve"> - Устройство дистанционного пуска адресное УДП 513-3АМ исп.02 ЗАО НВП "Болид"</t>
  </si>
  <si>
    <t>Монтаж извещателя пожарного B51дымового оптико-электронного аналогово-адресного со встроенным изолятором короткого замыкания ДИП-34А-04 на высоте от 2 до 5м</t>
  </si>
  <si>
    <t xml:space="preserve"> - Извещатель пожарный дымовой оптико-электронный аналогово-адресный со
встроенным изолятором короткого замыкания ДИП-34А-04 ЗАО НВП "Болид"</t>
  </si>
  <si>
    <t>Монтаж извещателя пожарного дымового оптико-электронного линейного С2000-ИПДЛ исп. 60 на высоте свыше 5 до 15м</t>
  </si>
  <si>
    <t xml:space="preserve"> - Извещатель пожарный дымовой оптико-электронный линейный С2000-ИПДЛ исп. 60 ЗАО НВП "Болид"
 - Держатель-152 - Держатель для крепления блоков, рефлекторов-отражателей и
извещателей С2000-ИПДЛ к металлическим балкам
 - Кронштейн 152 к извещателям С2000-ИПДЛ и С2000-ИПДЛ-Д для увеличения
углов установки</t>
  </si>
  <si>
    <t>Монтаж извещателя пожарного дымового оптико-электронного линейного С2000-ИПДЛ исп. 120 на высоте свыше 5 до 15м</t>
  </si>
  <si>
    <t xml:space="preserve"> - Извещатель пожарный дымовой оптико-электронный линейный С2000-ИПДЛ исп. 120 ЗАО НВП "Болид"
 - Держатель-152 - Держатель для крепления блоков, рефлекторов-отражателей и
извещателей С2000-ИПДЛ к металлическим балкам
 - Кронштейн 152 к извещателям С2000-ИПДЛ и С2000-ИПДЛ-Д для увеличения
углов установки</t>
  </si>
  <si>
    <t>Монтаж блока контрольно-пускового С2000-КПБ в ШПС-12 исп.12</t>
  </si>
  <si>
    <t xml:space="preserve"> - Блок контрольно-пусковой С2000-КПБ ЗАО НВП "Болид"</t>
  </si>
  <si>
    <t>Монтаж блока разветвительно-изолирующего БРИЗ на высоте свыше 5 до 15м</t>
  </si>
  <si>
    <t xml:space="preserve"> - Блок разветвительно-изолирующий БРИЗ ЗАО НВП "Болид"</t>
  </si>
  <si>
    <t>Монтаж устройства коммутационного УК-ВК исп.10 на стене</t>
  </si>
  <si>
    <t xml:space="preserve"> - Устройство коммутационное УК-ВК исп.10 ЗАО НВП "Болид"</t>
  </si>
  <si>
    <t>Монтаж устройства коммутационного УК-ВК исп.11 на стене</t>
  </si>
  <si>
    <t xml:space="preserve"> - Устройство коммутационное УК-ВК исп.11 ЗАО НВП "Болид"</t>
  </si>
  <si>
    <t>Монтаж модуля подключения нагрузки МПН на стене</t>
  </si>
  <si>
    <t xml:space="preserve"> - Модуль подключения нагрузки МПН ЗАО НВП "Болид"</t>
  </si>
  <si>
    <t>Монтаж оборудования оповещения и управления эвакуацией людей при пожаре:</t>
  </si>
  <si>
    <t>Монтаж блока речевого оповещения Рупор-300 на стене h=1,5м</t>
  </si>
  <si>
    <t xml:space="preserve"> - Блок речевого оповещения Рупор-300 ЗАО НВП "Болид"</t>
  </si>
  <si>
    <t>Установка аккумулятора 12В, 9 Ач (АБ1217С) в Рупор-300</t>
  </si>
  <si>
    <t>Монтаж адресного модуля контроля линий Рупор-300-МК на высоте 2м</t>
  </si>
  <si>
    <t xml:space="preserve"> - Адресный модуль контроля линий Рупор-300-МК ЗАО НВП "Болид"</t>
  </si>
  <si>
    <t>Монтаж оповещателя пожарного речевого всепогодного ОПР-У150.1 на высоте 2,3</t>
  </si>
  <si>
    <t xml:space="preserve"> - Оповещатель пожарный речевой всепогодный ОПР-У150.1 ЗАО НВП "Болид"</t>
  </si>
  <si>
    <t>Монтаж опопвещателя светового табличного адресного С2000-ОСТ исп.01 на высоте от 2 до 5 м</t>
  </si>
  <si>
    <t xml:space="preserve"> - Опопвещатель световой табличный адресный С2000-ОСТ исп.01 "ВЫХОД" ЗАО НВП "Болид"</t>
  </si>
  <si>
    <t>Установка коробки огнестойкой на высоте 2,3 м</t>
  </si>
  <si>
    <t xml:space="preserve"> - Коробка огнестойкая для о/п 40-0210-FR1.5-4 Е15-Е120 RAL2004 80х80х40 ООО "НЕПТУН"</t>
  </si>
  <si>
    <t>Монтаж гофрированной ПВХ трубы Ду 16 мм с протяжкой без галогена ПЛЛ ПВ-0 на высоте от 2 до 5 м:</t>
  </si>
  <si>
    <t xml:space="preserve"> -Труба ПЛЛ гофрированная не содержит галогенов Ду 16 мм ПЛЛ ПВ-0 Ду16мм АО «ДКС» - 11464 м (без учета затрат на трудноустранимые потери)
 - Скоба металлическая однолапковая 16мм АО «ДКС» - 34695 шт 
 - Хомут из нержавеющей стали AISI 304 4,6х150 мм АО «ДКС» - 34695 шт
 - Дюбель распорный универсальный полипропиленовый - 34695 шт
 - Саморез - 34695 шт</t>
  </si>
  <si>
    <t>Затягивание кабеля в гофрированную ПВХ трубу</t>
  </si>
  <si>
    <t xml:space="preserve"> - Кабель пожарный сигнализации, огнестойкий, нераспространяющий горение КПСЭнг(А) FRLS 1 х 2 x 1,5 ООО Авангард - 3791 м (без учета затрат на трудноустранимые потери)
 - Кабель пожарный сигнализации, огнестойкий, нераспространяющий горение КПСнг(А) FRLS 1 х 2 x 1 ООО Авангард - 4553 м (без учета затрат на трудноустранимые потери)
 - Кабель пожарный сигнализации, огнестойкий, нераспространяющий горение КПСЭнг(А) FRLS 2 х 2 x 1 ООО Авангард - 3120 м (без учета затрат на трудноустранимые потери)
 - Кабели симметричные для структурированных кабельных систем (FTP) категории 5e КВПЭфнг(А)-HF-5е 4х2х0.52 Спецкабель - 100 м (без учета затрат на трудноустранимые потери)</t>
  </si>
  <si>
    <t>Монтаж кабельного канала из поливинилхлоридной композиции, неперфорированный, типоразмер 20х16 на высоте 2м</t>
  </si>
  <si>
    <t xml:space="preserve"> - Кабельный канал из поливинилхлоридной композиции, неперфорированный,
типоразмер 20х10 ООО ИЭК Холдинг - 60 м (без учета затрат на трудноустранимые потери)</t>
  </si>
  <si>
    <t>Укладка кабеля в кабель-канал</t>
  </si>
  <si>
    <t xml:space="preserve"> - Кабель пожарный сигнализации, огнестойкий, нераспространяющий горение КПСЭнг(А) FRLS 2 х 2 x 1 ООО Авангард - 60 м (без учета затрат на трудноустранимые потери)</t>
  </si>
  <si>
    <t>Монтаж джек RJ-45 8P-8C FD-6034</t>
  </si>
  <si>
    <t>Джек RJ-45 8P-8C FD-6034</t>
  </si>
  <si>
    <t>Сверление отверстий под стальную трубу Ду50</t>
  </si>
  <si>
    <t>Монтаж в перегородке гильзы для прохода кабеля</t>
  </si>
  <si>
    <t xml:space="preserve"> Труба стальная водогазопроводная Ду 50</t>
  </si>
  <si>
    <t>Заделка кабельных проходов огнезащитной пеной</t>
  </si>
  <si>
    <t>Пена однокомпонентная огнезащитная баллон 750мл (REMONTIX PRO ОГНЕСТОЙКАЯ) REMONTIX - 4 шт</t>
  </si>
  <si>
    <t>Наружный водосток</t>
  </si>
  <si>
    <t>Земляные работы</t>
  </si>
  <si>
    <t>Разработка грунта в отвал экскаваторами "драглайн" или "обратная лопата" с ковшом вместимостью: 0,65 (0,5-1) м3, группа грунтов 2</t>
  </si>
  <si>
    <t>м3</t>
  </si>
  <si>
    <t xml:space="preserve">глубина 1,9м
((1+3,2)/2*1,9*269)/2=536,65м3*97%
</t>
  </si>
  <si>
    <t>Разработка грунта вручную в траншеях глубиной до 2 м без креплений с откосами, группа грунтов: 2</t>
  </si>
  <si>
    <t>глубина 1,9м
((1+3,2)/2*1,9*269)/2=536,65м3*3%</t>
  </si>
  <si>
    <t>Устройство песчаного основания h=100мм под трубопроводы канализации</t>
  </si>
  <si>
    <t>Песок природный для строительных: работ средний с крупностью зерен размером свыше 5 мм-до 5% по массе</t>
  </si>
  <si>
    <t>Засыпка траншей и котлованов с перемещением грунта до 5 м бульдозерами мощностью: 59 кВт (80 л.с.), группа грунтов 1 (обратная засыпка грунтом)</t>
  </si>
  <si>
    <t>536,65-28,2-10,8 (где 10,8 м.куб –объем смотровых колодцев)</t>
  </si>
  <si>
    <t>Погрузка вручную неуплотненного грунта из штабелей и отвалов в транспортные средства, группа грунтов: 2</t>
  </si>
  <si>
    <t>536,65-497,65</t>
  </si>
  <si>
    <t>Перевозка грунта автомобилями-самосвалами грузоподъемностью 10 т на расстояние до 118 км</t>
  </si>
  <si>
    <t>т</t>
  </si>
  <si>
    <t>56.1.</t>
  </si>
  <si>
    <t>Утилизация грунта</t>
  </si>
  <si>
    <t>(536,65-497,65)*1,75</t>
  </si>
  <si>
    <t>Прокладка труб</t>
  </si>
  <si>
    <t>Монтаж трубы КОРСИС ПРО DN/OD 200 SN16</t>
  </si>
  <si>
    <t xml:space="preserve">Труба КОРСИС ПРО DN/OD 200 SN16-21м
</t>
  </si>
  <si>
    <t>Установка полиэтиленовых фасонных частей</t>
  </si>
  <si>
    <t xml:space="preserve">Муфта соединительная для труб КОРСИС ПРО DN/OD 200 SN16 </t>
  </si>
  <si>
    <t>Монтаж трубы КОРСИС ПРО DN/OD 250 SN16</t>
  </si>
  <si>
    <t>Труба КОРСИС ПРО DN/OD 250 SN16-93м
Кольцо уплотнительное для труб КОРСИС ПРО DN/OD 250 SN16-12шт</t>
  </si>
  <si>
    <t>Монтаж трубы КОРСИС ПРО DN/OD 315 SN16</t>
  </si>
  <si>
    <t>Труба КОРСИС ПРО DN/OD 315 SN16-63м
Кольцо уплотнительное для труб КОРСИС ПРО DN/OD 315 SN16 -10шт</t>
  </si>
  <si>
    <t>Монтаж трубы КОРСИС ПРО DN/OD 350 SN16</t>
  </si>
  <si>
    <t>Труба КОРСИС ПРО DN/OD 315 SN16-108м
Кольцо уплотнительное для труб КОРСИС ПРО DN/OD 350 SN16 -18шт</t>
  </si>
  <si>
    <t>Монтаж трубы КОРСИС ПРО DN/OD 400 SN16</t>
  </si>
  <si>
    <t>Труба КОРСИС ПРО DN/OD 400 SN16-16м
Кольцо уплотнительное для труб КОРСИС ПРО DN/OD 400 SN16 -2шт</t>
  </si>
  <si>
    <t>Устройство футляра стального d426х4,0мм (ГОСТ 10704-91) для существующего водопровода d219мм при пересечении с канализацией</t>
  </si>
  <si>
    <t>4,4+4,3
Трубы стальные электросварные прямошовные, наружный диаметр 426 мм, толщина стенки 4,0 мм 
(для устройства футляров-1шт-4,4м, 1шт-4,3м)</t>
  </si>
  <si>
    <t>Монтаж колодцев канализационных d1000 (6шт)</t>
  </si>
  <si>
    <t>Монтаж колодцев канализационных d1000</t>
  </si>
  <si>
    <t>Кольцо с дном КЦД 10-9 (Vбет.=0,33м3) (ГОСТ 8020-90) -5шт/1,65м3
Кольцо с дном КЦД 10-10 (Vбет.=0,34м3)   (ГОСТ 8020-90) -1шт/0,34м3
Кольцо опорное КО-6  (Vбет.=0,02м3) (ГОСТ 8020-90) -6шт/0,12м3
Крышка колодца П-10-1 (Vбет.=0,08м3)  (ГОСТ 8020-90) -6шт/0,48м3
Стеновое кольцо КС-10-3 (Vбет.=0,08м3) (ГОСТ 8020-90) -1шт/0,08м3
Стеновое кольцо КС-10-6 (Vбет.=0,16м3) (ГОСТ 8020-90) -1шт/0,16м3
Стеновое кольцо КС-10-8 (Vбет.=0,202м3) (ГОСТ 8020-90) -1шт/0,202м3
Стеновое кольцо КС-10-9 (Vбет.=0,24м3) (ГОСТ 8020-90) -1шт/0,24м3
Стеновое кольцо КС-10-10 (Vбет.=0,26м3)    (ГОСТ 8020-90) -1шт/0,26м3
Люк чугунный тип Т -6шт
Ходовые скобы СК-1 -32шт
Бетон  В15  (для лотков) -0,9м3</t>
  </si>
  <si>
    <t>Битумная гидроизоляция колодцев</t>
  </si>
  <si>
    <t>Мастика битумная изоляционная -150,45кг
Битумы нефтяные строительные изоляционные БНИ-IV-3, БНИ-IV, БНИ-V</t>
  </si>
  <si>
    <t>Пробивка в бетонных стенах колодцев отверстий (проход через ЖБИ)</t>
  </si>
  <si>
    <t>отверстие</t>
  </si>
  <si>
    <t>4+12+4+8+2</t>
  </si>
  <si>
    <t>Установка муфт для прохода через ЖБИ</t>
  </si>
  <si>
    <t>кг</t>
  </si>
  <si>
    <t>4*0,8+12*1,015+4*1,8+8*3,5+2*3,5
Муфта  Корсис для прохода через ЖБИ DN/OD 200 -4шт
Муфта Корсис для прохода через ЖБИ DN/OD 250 -12шт
Муфта Корсис для прохода через ЖБИ DN/OD 315 -4шт
Муфта  Корсис для прохода через ЖБИ DN/OD 350 -8шт
Муфта Корсис для прохода через ЖБИ DN/OD 400 -2шт</t>
  </si>
  <si>
    <t>Система электроснабжения и автоматизации противодымной вентиляции</t>
  </si>
  <si>
    <t>Монтаж шкафа управления системой вентиляции</t>
  </si>
  <si>
    <t xml:space="preserve"> - Шкаф управления системами противодымной  вентиляции ШКВАЛ 210-03000Р*1- 6К*1 - 8 шт;</t>
  </si>
  <si>
    <t xml:space="preserve"> - Шкаф управления системами противодымной  вентиляции ШКВАЛ 210-02200Р*1-6К*1 - 2 шт;</t>
  </si>
  <si>
    <t>Монтаж терминальной платы TRB-110</t>
  </si>
  <si>
    <t xml:space="preserve"> - Терминальная плата TRB-110 - 20 шт.</t>
  </si>
  <si>
    <t>Монтаж шкафа управления пожарными люками</t>
  </si>
  <si>
    <t xml:space="preserve"> - Шкаф управления пожарный люками дымовыми ШКВАЛ-ЛК-02- (В+В)-Х - 3 шт</t>
  </si>
  <si>
    <t xml:space="preserve"> - Шкаф управления пожарный люками дымовыми ШКВАЛ-ЛК-02- (ЦШ+ЦШ)-Х - 6 шт</t>
  </si>
  <si>
    <t>Монтаж щита АВР для питания АПС и СОУЭ</t>
  </si>
  <si>
    <t xml:space="preserve"> - Корпус навесной с монтажной платой/панелью ВxШxГ 500х400х250 мм DKC - 2 шт;
 - Контактор 1НО+1НЗ 50Гц NXC-25 25A 220В/АС3 CHINT - 4 шт;
 - Реле напряжения РНПП-311М-УХЛ3.1 KEAZ - 2 шт;
 - Автоматический выключатель х-ка C NB1-63 3P 20А 6кА CHINT - 4 шт;
 - Автоматический выключатель модульный х-ка C NXB-63 1P 6А 6кА CHINT - 2 шт;
 - Автоматический выключатель х-ка C NXB-63 3P 6А 6кА CHINT - 2 шт;
 - Клемма проходная, винтовой зажим, 2 точки подключения, 16 кв.мм, серая - 18 шт;
 - Клемма проходная, винтовой зажим, 2 точки подключения, 16 кв.мм, синяя - 6 шт;
 - Клемма заземления, винтовой зажим, 2 точки подключения, 16 кв.мм, жёлто-зелёная - 6 шт;
 - Сигнальная лампа, 100-230VAC, 22мм, IP65, зеленая - 2 шт;
 - Сигнальная лампа, 100-230VAC, 22мм, IP65, красная - 2 шт; 
 - Сальник IP54 d отв. 20 мм / d провод. 6-12 мм - 8шт;
 - SZ несущая шина согл. EN 60 715, исполнение TS 35/15, L: 2000 мм - 3 шт;
 - SV шина E-Cu, ШВ: 15x5 мм, L: 2400 мм - 1 шт
 - Перфокороб, 40 X 25 ММ (ГхШ), L=2000ММ, RAL 7030 СЕРЫЙ - 2 шт</t>
  </si>
  <si>
    <t>Монтаж ответтвительной коробки</t>
  </si>
  <si>
    <t xml:space="preserve"> - Ответвительная коробка KXP 1651-160 А - вставкой с компактным выключателем- 3Р - 33 шт.
 - Автоматический выключатель 63А, трехполюсный NXM-63H/3P 63А 50кА ® -
20шт;
 - Автоматический выключатель 16А, однополюсный NM8N-125C TM 1P 16А 36кА - 9 шт;
 - Автоматический выключатель 25А, однополюсный NM8N-125C TM 1P 25А 36кА (R) CHINT - 4 шт;</t>
  </si>
  <si>
    <t xml:space="preserve"> - Коробка распределительная огнестойкая КРОПС-ST1, IP41, габаритные размеры 80х80х35 мм, для кабелей сечением до 2,5 мм2, 6 клемм - 86</t>
  </si>
  <si>
    <t>Прокладка гофрированной ПВХ трубы для защиты кабеля</t>
  </si>
  <si>
    <t xml:space="preserve"> - Труба ПЛЛ гофрированная не содержит галогенов, с протяжкой, номинальный внутренний диаметр 16 мм - 503 м (без учета затрат на  трудноустранимые потери);
 - Скоба металлическая однолапковая 16мм - 1092 шт;
 - Труба ПЛЛ гофрированная не содержит галогенов, с протяжкой, номинальный внутренний диаметр 25 мм - 630 м (без учета затрат на  трудноустранимые потери);
 - Скоба металлическая однолапковая 25мм - 570 шт;
 - Труба ПЛЛ гофрированная не содержит галогенов, с протяжкой, номинальный внутренний диаметр 32 мм - 60 м (без учета затрат на  трудноустранимые потери);
 - Скоба металлическая однолапковая 32 мм - 120 шт;
 - Труба ПЛЛ гофрированная не содержит галогенов, с протяжкой, номинальный внутренний диаметр 40 мм - 2647 м (без учета затрат на  трудноустранимые потери);
 - Скоба металлическая однолапковая 40мм - 3888 шт;
 - Дюбель распорный универсальный полипропиленовый - 3888 шт;
 - Стальные стяжки FORTISFLEX СКС 304 7.9х1000 (упаковка 100шт.) -7572 шт;
 - Хомут из нержавеющей стали AISI 304 4,6х150 мм - 60 шт</t>
  </si>
  <si>
    <t>Затягивание кабеля в гофротрубу</t>
  </si>
  <si>
    <t xml:space="preserve"> - Кабель силовой не распространяющий горения, не содержащий галогенов ППГнг-А-FRHF 5х16 - 612 м (без учета затрат на  трудноустранимые потери);
 - Кабель силовой не распространяющий горения, не содержащий галогенов ППГнг-А-FRHF 4х10 - 100 м (без учета затрат на  трудноустранимые потери);
 - Кабель силовой не распространяющий горения, не содержащий галогенов ППГнг-А-FRHF 3х16 - 1221 м (без учета затрат на  трудноустранимые потери);   
 - Кабель силовой не распространяющий горения, не содержащий галогенов ППГнг-А-FRHF 2х16 - 714 м (без учета затрат на  трудноустранимые потери);
 - Кабель силовой не распространяющий горения, не содержащий галогенов ППГнг-А-FRHF 3х2,5 - 190 м (без учета затрат на  трудноустранимые потери);  
 - Кабель силовой не распространяющий горения, не содержащий галогенов ППГнг-А-FRHF 3х1,5 - 330 м (без учета затрат на  трудноустранимые потери);
 - Кабель силовой не распространяющий горения, не содержащий галогенов ППГнг-А-FRHF 2х1,5 - 110 м (без учета затрат на  трудноустранимые потери);
 - Кабель силовой не распространяющий горения, не содержащий галогенов ППГнг-А-FRHF 3х4 - 60 м (без учета затрат на  трудноустранимые потери);
 - Кабель для систем ОПС и СОУЭ огнестойкий, не поддерживающий горения, неэкранированный   КПСнг(А)-FRLS 1х2х1,0 - 260 м (без учета затрат на трудноустранимые потери);
 - Кабель для систем ОПС и СОУЭ огнестойкий, не поддерживающий горения, неэкранированный   КПСЭнг(А)-FRLS 1х2х1,0 - 243 м (без учета затрат на трудноустранимые потери);</t>
  </si>
  <si>
    <t>Прочие работы:</t>
  </si>
  <si>
    <t>Сверление отверстий диаметром 60мм под стальную трубу Ду50 глубиной 0,5 м</t>
  </si>
  <si>
    <t>Монтаж гильз из стальной тубы для прохода кабеля</t>
  </si>
  <si>
    <t>- Труба стальная водогазопроводная 50х3,5 - 12 м</t>
  </si>
  <si>
    <t>Герметизация проходов</t>
  </si>
  <si>
    <t>Пена однокомпонентная огнезащитная баллон 750мл (REMONTIX PRO ОГНЕСТОЙКАЯ) REMONTIX - 1 шт (увеличенный объем до 45 литров)</t>
  </si>
  <si>
    <t>Восстановление строительных конструкций крыши, кровельного покрытия цеха М-10 на территории АО «Коломенский завод»</t>
  </si>
  <si>
    <t>Шкафы: №5/8, №6/109, шкаф в оси 8</t>
  </si>
  <si>
    <t>Монтаж автоматического выключателя в существующий шкаф</t>
  </si>
  <si>
    <t xml:space="preserve"> - Выключатель автоматический однополюсный ВА47-29 1Р 16А х-ка C (MVA20-1-016-C)</t>
  </si>
  <si>
    <t>Монтаж контакторов в существующий шкаф</t>
  </si>
  <si>
    <t xml:space="preserve"> - Контактор модульный КМ20-20М AC (MKK11-20-20)</t>
  </si>
  <si>
    <t>Монтаж переключателя в существующий шкаф</t>
  </si>
  <si>
    <t xml:space="preserve"> - Переключатель LAY5-BD33 3 положения "I-0-II" стандарт ручка (BSW60-BD-3-K02)</t>
  </si>
  <si>
    <t>Шкафы: шкаф группа 9</t>
  </si>
  <si>
    <t>Монтаж встраиваемого распределительного щита</t>
  </si>
  <si>
    <t>Щит распределительный в составе:
 - Корпус металлический ЩРв-72з-3 58 УХЛ3 IP31
TREND (MKM14-V-72-31-TW) - 1 шт;
 - Выключатель автоматический однополюсный ВА47-29 1Р 16А х-ка C (MVA20-1-016-C) - 7 шт;
 - Выключатель автоматический трехполюсный ВА47-100 3Р 40А х-ка C (MVA40-3-040-C) - 1 шт;
 - Контактор модульный КМ20-20М AC IEK (MKK11-20-20) - 2 шт;
 - Контактор КМИ-34012 40А 230В/АС3 1НО;1НЗ IEK (KKM31-040-
230-11) - 2 шт;
 - Реле времени EKF PROxima RT-SBB EKF PROxima (rt-sbb) - 8 шт;
 - Переключатель LAY5-BD33 3 положения "I-0-II" стандарт ручка ИЭК (BSW60-BD-3-K02) - 2 шт;
 - Кнопка SВ-7 "Стоп" красная 1з+1р d22мм/240В ИЭК (BBT40-SB7-K04) - 8 шт;
 - Лампа AD22DS(LED)матрица d22мм красный 230В ИЭК (BLS10-ADDS-
230-K04) - 4 шт;
 - Лампа AD22DS(LED)матрица d22мм зеленый 230В ИЭК (BLS10-ADDS-
230-K06) - 4 шт</t>
  </si>
  <si>
    <t>Шкафы: шкаф в оси "К"</t>
  </si>
  <si>
    <t xml:space="preserve"> - Выключатель автоматический трехполюсный ВА47-150 3Р 80А х-ка C (MVA50-3-080-C) - 1 шт;
 - Выключатель автоматический однополюсный ВА47-29 1Р 16А х-ка C (MVA20-1-016-C) - 23 шт</t>
  </si>
  <si>
    <t xml:space="preserve"> - Контактор модульный КМ20-20М AC (MKK11-20-20) - 2 шт;
 - Контактор КМИ-34012 40А 230В/АС3 1НО;1НЗ IEK (KKM31-040-
230-11) - 40 шт</t>
  </si>
  <si>
    <t>Монтаж реле времени в существующий шкаф</t>
  </si>
  <si>
    <t xml:space="preserve"> - Реле времени EKF PROxima RT-SBB EKF PROxima (rt-sbb)</t>
  </si>
  <si>
    <t xml:space="preserve"> - Переключатель LAY5-BD33 3 положения "I-0-II" стандарт ручка ИЭК (BSW60-BD-3-K02)</t>
  </si>
  <si>
    <t>Монтаж кнопки ПУСК/СТОП в существующий шкаф</t>
  </si>
  <si>
    <t xml:space="preserve"> - Кнопка SВ-7 "Стоп" красная 1з+1р d22мм/240В ИЭК (BBT40-SB7-K04) - 40 шт;
 - Кнопка SВ-7 "Пуск" зеленая 1з+1р d22мм/240В ИЭК (BBT40-SB7-K06) - 40 шт;</t>
  </si>
  <si>
    <t>Монтаж светосигнального индикатора (лампы) в существующий шкаф</t>
  </si>
  <si>
    <t xml:space="preserve"> - Лампа AD22DS(LED)матрица d22мм красный 230В ИЭК (BLS10-ADDS-
230-K04) - 20 шт;
 - Лампа AD22DS(LED)матрица d22мм зеленый 230В ИЭК (BLS10-ADDS-
230-K06) - 20 шт</t>
  </si>
  <si>
    <t>Шкафы: ЩР1, ЩР3</t>
  </si>
  <si>
    <t>Монтаж вводно-распределительных щитов ЩР1, ЩР3</t>
  </si>
  <si>
    <t>ЩР1, ЩР3 в составе:
 - Каркас ВРУ-1 Unit S (1800х800х450) IP31 EKF (mb15-06-00m) - 2 шт;
 - Выключатель автоматический однополюсный ВА47-29 1Р 16А х-ка C (MVA20-1-016-C) - 58 шт;
 -  Выключатель автоматический трехполюсный ВА47-150 3Р 80А х-ка C (MVA50-3-080-C) -2 шт;
 - Контактор модульный КМ20-20М AC IEK (MKK11-20-20) - 6 шт;
 - Контактор КМИ-34012 40А 230В/АС3 1НО;1НЗ IEK (KKM31-040-
230-11) - 46 шт;
 - Реле времени EKF PROxima RT-SBB EKF PROxima (rt-sbb) - 48 шт;
 - Переключатель LAY5-BD33 3 положения "I-0-II" стандарт ручка ИЭК (BSW60-BD-3-K02) - 4 шт;
 - Кнопка SВ-7 "Стоп" красная 1з+1р d22мм/240В ИЭК (BBT40-SB7-K04) - 96 шт;
 - Кнопка SВ-7 "Пуск" зеленая 1з+1р d22мм/240В ИЭК (BBT40-SB7-K06) - 96 шт;
 - Лампа AD22DS(LED)матрица d22мм красный 230В ИЭК (BLS10-ADDS-
230-K04) - 48 шт;
 - Лампа AD22DS(LED)матрица d22мм зеленый 230В ИЭК (BLS10-ADDS-
230-K06) - 48 шт</t>
  </si>
  <si>
    <t>Монтаж вводно-распределительных щитов ЩР2</t>
  </si>
  <si>
    <t>ЩР2 в составе:
 - Каркас ВРУ-1 Unit S (1800х800х450) IP31 EKF (mb15-06-00m) - 1 шт;
 - Выключатель автоматический однополюсный ВА47-29 1Р 16А х-ка C (MVA20-1-016-C) - 29 шт;
 -  Выключатель автоматический трехполюсный ВА47-150 3Р 80А х-ка C (MVA50-3-080-C) -1 шт;
 - Контактор модульный КМ20-20М AC IEK (MKK11-20-20) - 6 шт;
 - Контактор КМИ-34012 40А 230В/АС3 1НО;1НЗ IEK (KKM31-040-
230-11) - 46 шт;
 - Реле времени EKF PROxima RT-SBB EKF PROxima (rt-sbb) - 48 шт;
 - Переключатель LAY5-BD33 3 положения "I-0-II" стандарт ручка ИЭК (BSW60-BD-3-K02) - 4 шт;
 - Кнопка SВ-7 "Стоп" красная 1з+1р d22мм/240В ИЭК (BBT40-SB7-K04) - 48 шт;
 - Кнопка SВ-7 "Пуск" зеленая 1з+1р d22мм/240В ИЭК (BBT40-SB7-K06) - 48 шт;
 - Лампа AD22DS(LED)матрица d22мм красный 230В ИЭК (BLS10-ADDS-
230-K04) - 24 шт;
 - Лампа AD22DS(LED)матрица d22мм зеленый 230В ИЭК (BLS10-ADDS-
230-K06) - 24 шт</t>
  </si>
  <si>
    <t>Кабельные сети:</t>
  </si>
  <si>
    <t>Прокладка металлорукова</t>
  </si>
  <si>
    <t xml:space="preserve"> - Металлорукав ПВХ РЗ-ЦП - 25 серый EKF мешок (mrzp-25-20-g) - 11240 м (без учета затрат на трудноустранимые потери);
 - Скоба металлическая двухлапковая d 25-26 мм (sm-2-25-26) - 16786 шт;
 - Коробка распределительная КМР-030-034 пылевлагозащищенная без мембранных вводов (100х100х50) EKF PROxima (plc-kmr-030-034)  - 282 шт</t>
  </si>
  <si>
    <t>Затягивание кабеля в металлорукав</t>
  </si>
  <si>
    <t xml:space="preserve"> - Кабель силовой ВВГнг-LS-3х1,5-0.66 - 4790 м (без учета затрат на трудноустранимые потери);
 - Кабель силовой ВВГнг-LS-5х2,5-0.66 - 6450 м (без учета затрат на трудноустранимые потери);</t>
  </si>
  <si>
    <t>Прокладка кабеля открыто с креплением скобами</t>
  </si>
  <si>
    <t xml:space="preserve"> - Кабель силовой ВВГнг-LS-5х2,5-0.66 - 3400 м (без учета затрат на трудноустранимые потери);
 - Кабель силовой ВВГнг-LS-5х4-0.66 - 4360 м (без учета затрат на трудноустранимые потери);
 - Кабель силовой ВВГнг-LS-5х6-0.66 - 2435 м (без учета затрат на трудноустранимые потери);
- Коробка распределительная КМР-030-034 пылевлагозащищенная без мембранных вводов (100х100х50) EKF PROxima (plc-kmr-030-034)  - 270 шт</t>
  </si>
  <si>
    <t>Конструктивные решения</t>
  </si>
  <si>
    <t>Ремонт плит покрытия (узлы 1К-4К)</t>
  </si>
  <si>
    <t>Узел 1К (8992 мп)</t>
  </si>
  <si>
    <t>Восстановление бетонной поверхности плит покрытия толщ 50мм</t>
  </si>
  <si>
    <t>Ремонтная смесь MasterEmaco S 560 FR (Emaco S170 CFR), цементная, тиксотропного типа-35,97м3
Штукатурка КНАУФ-Ротбанд-1618,56кг</t>
  </si>
  <si>
    <t>Устройство антикоррозийной защиты арматуры плит покрытия</t>
  </si>
  <si>
    <t>Преобразователь ржавчины MCI-2020 Ингибитор коррозии (0.08м2 на 1 м.пог. шва, расход 3.68л на 1м2)-195,95кг</t>
  </si>
  <si>
    <t>Узел 2К (64,14 мп)</t>
  </si>
  <si>
    <t>Ремонтная смесь MasterEmaco S 560 FR (Emaco S170 CFR), цементная, тиксотропного типа-0,06 м3
Штукатурка КНАУФ-Ротбанд-6,93кг</t>
  </si>
  <si>
    <t>Преобразователь ржавчины MCI-2020 Ингибитор коррозии (0.08м2 на 1 м.пог. шва, расход 3.68л на 1м2)-0,33кг</t>
  </si>
  <si>
    <t>Узел 3К (37 шт)</t>
  </si>
  <si>
    <t>Отбивка бетона вокруг отверстий в полках плит</t>
  </si>
  <si>
    <t xml:space="preserve"> </t>
  </si>
  <si>
    <t>Усиление полок плит</t>
  </si>
  <si>
    <t>Оцинкованная сетка 50х50х4-11,84кг
Ремонтная смесь MasterEmaco S 560 FR (Emaco S170 CFR), цементная, тиксотропного типа-0,37м3</t>
  </si>
  <si>
    <t>Выравнивание поверхности полок плит</t>
  </si>
  <si>
    <t>Штукатурка КНАУФ-Ротбанд-10,66кг</t>
  </si>
  <si>
    <t>Узел 4К (319,2 м2)</t>
  </si>
  <si>
    <t>Восстановление бетонной поверхности перекрытий толщ 15мм</t>
  </si>
  <si>
    <t xml:space="preserve">Ремонтная смесь MasterEmaco S 560 FR (Emaco S170 CFR), цементная, тиксотропного типа-3,19м3
Штукатурка КНАУФ-Ротбанд-287,28кг
</t>
  </si>
  <si>
    <t>Усиление ж/б ферм (ФС-1.1,ФС-1.2, ФС-1.2*, ФС-2.1, ФС-3.1, ФС-2.2, ФС-3.2), фонарей (ФФ-1.1, ФФ-1.2)</t>
  </si>
  <si>
    <t>Усиление ж/б ферм, фонарей</t>
  </si>
  <si>
    <t>Усиление существующих железобетонных ферм, фонарей, включая привару усиливающего элемента между опорными хомутами и центальным домкратным хомутом и повторной приваркой после оттяжки.</t>
  </si>
  <si>
    <t>т металлоконструкций</t>
  </si>
  <si>
    <t>Элементы конструктивные вспомогательного назначения, с преобладанием профильного проката, собираемые из двух и более деталей, с отверстиями и без отверстий, соединяемые на сварке-113,586т;
Болты строительные анкерные с гайками, размер 10,0х40 мм-164,01кг</t>
  </si>
  <si>
    <t>Оттягивание балок с помощью гидравлического домкрата</t>
  </si>
  <si>
    <t>Укладка выравнивающего раствора на поверхность фермы (Стармекс РМ5)</t>
  </si>
  <si>
    <t xml:space="preserve">Смеси сухие строительные ремонтные безусадочные быстротвердеющие, содержащие полимерную и гибкую хром-никелевую фибру тиксотропного типа (Стармекс РМ5)
</t>
  </si>
  <si>
    <t>Огнезащитное покрытие металлоконструкций усиления ферм, фонарей</t>
  </si>
  <si>
    <t>Очистка поверхности щетками (сущ. конструкции)</t>
  </si>
  <si>
    <t>Обеспыливание поверхности (сущ. конструкции)</t>
  </si>
  <si>
    <t>Обезжиривание поверхностей м/к плит покрытия (сущ. конструкции)</t>
  </si>
  <si>
    <t>Огрунтовка металлических поверхностей за один раз: грунтовкой ГФ-021 (сущ. конструкции)</t>
  </si>
  <si>
    <t>грунтовка ГФ-021</t>
  </si>
  <si>
    <t>Огрунтовка металлических поверхностей за один раз: грунтовкой ГФ-021 (новые конструкции)</t>
  </si>
  <si>
    <t>Огнезащитное покрытие металлоконструкций краской по подготовленной поверхности,: толщина покрытия 0,6мм</t>
  </si>
  <si>
    <t>Огнезащитная краска "Термобарьер"-3732кг</t>
  </si>
  <si>
    <t>Усиление ж/б плит перекрытия (узлы 1Р-4.1Р)</t>
  </si>
  <si>
    <t>Усиление плит перекрытия</t>
  </si>
  <si>
    <t>Усиление существующих железобетонных ребристых плит покрытия</t>
  </si>
  <si>
    <t>55,077+57,056/1000+321,41/1000
Элементы конструктивные вспомогательного назначения, с преобладанием профильного проката, собираемые из двух и более деталей, с отверстиями и без отверстий, соединяемые на сварке</t>
  </si>
  <si>
    <t>Огнезащитное покрытие металлоконструкций (узлы 1Р-4Р, узлы 1П, 1Па, 2П, 4П)</t>
  </si>
  <si>
    <t>Огнезащитная краска "Термобарьер"-2060кг</t>
  </si>
  <si>
    <t>Усиление стальных ферм (ФС-4.1 (17 шт), ФС-4.2 (2 шт), ФФ-4.1 (8 шт), РС-1.1 (24 шт))</t>
  </si>
  <si>
    <t>Усиление стальных ферм</t>
  </si>
  <si>
    <t>Усиление стальных ферм и связей</t>
  </si>
  <si>
    <t>т усиления</t>
  </si>
  <si>
    <t>4,43+57,829/1000
Элементы конструктивные вспомогательного назначения, с преобладанием профильного проката, собираемые из двух и более деталей, с отверстиями и без отверстий, соединяемые на сварке</t>
  </si>
  <si>
    <t>Огнезащитное покрытие металлоконструкций</t>
  </si>
  <si>
    <t>Огнезащитная краска "Термобарьер"-212кг</t>
  </si>
  <si>
    <t>Устройство/замена горизонтальных связей (РС-2.1 (3 шт), КЖ-2.1 (6 шт))</t>
  </si>
  <si>
    <t>Демонтаж связей</t>
  </si>
  <si>
    <t>Демонтаж стальных элементов связей</t>
  </si>
  <si>
    <t>Демонтаж железобетонных элементов (масса одного элемента 0.376 т)</t>
  </si>
  <si>
    <t>Устройство связей</t>
  </si>
  <si>
    <t>Устройство горизонтальных связей</t>
  </si>
  <si>
    <t xml:space="preserve"> Элементы конструктивные вспомогательного назначения, с преобладанием профильного проката, собираемые из двух и более деталей, с отверстиями и без отверстий, соединяемые на сварке</t>
  </si>
  <si>
    <t>Огнезащитная краска "Термобарьер"-26кг</t>
  </si>
  <si>
    <t>Замена плит покрытия (узел 5Р (22 шт), поз.1У, 1Уа (44 шт))</t>
  </si>
  <si>
    <t>Демонтаж сборных плит покрытия</t>
  </si>
  <si>
    <t>Резка плит перекрытий на меньшие сегменты для демонтажа глубиной 30мм</t>
  </si>
  <si>
    <t>м реза</t>
  </si>
  <si>
    <t>Демонтаж ребристых плит покрытия с демонтажом цементного раствора из плиточных швов (выбивка блоков плит)</t>
  </si>
  <si>
    <t>12,42+5,62</t>
  </si>
  <si>
    <t>Устройство монолитных участков плит покрытия</t>
  </si>
  <si>
    <t>Монтаж конструкций усиления плит покрытия</t>
  </si>
  <si>
    <t>12737,16+183,04
Элементы конструктивные вспомогательного назначения, с преобладанием профильного проката, собираемые из двух и более деталей, с отверстиями и без отверстий, соединяемые на сварке 
Профлист Н57-750-0.8-83,64м2</t>
  </si>
  <si>
    <t>Устройство монолитных железобетонных участков покрытия</t>
  </si>
  <si>
    <t>Смеси бетонные тяжелого бетона (БСТ), класс B25 (М350)
Сталь арматурная рифленая свариваемая, класс А500С, диаметр 8 мм-820,42кг
Сталь арматурная, горячекатаная, гладкая, класс А-I, диаметр 6 мм-121,9кг</t>
  </si>
  <si>
    <t>Огнезащитная краска "Термобарьер"-262кг</t>
  </si>
  <si>
    <t>Устройство межплиточных швов</t>
  </si>
  <si>
    <t>Заполнение межплиточных швов ремонтной смесью с выравниванием поверхности</t>
  </si>
  <si>
    <t>Ремонтная смесь MasterEmaco S 560 FR (Emaco S170 CFR), цементная, тиксотропного типа-4,79м3;
Штукатурка КНАУФ-Ротбанд-11,84кг</t>
  </si>
  <si>
    <t>Погрузка мусора строительного</t>
  </si>
  <si>
    <t>90% механизированно , 10% вручную</t>
  </si>
  <si>
    <t>Перевозка грузов самосвалами весом 10т, на расстояние 118 км</t>
  </si>
  <si>
    <t>60.1.</t>
  </si>
  <si>
    <t>Погрузка м/к от демонтажа вручную</t>
  </si>
  <si>
    <t>Перевозка м/к до места складирования на расстояние 2км</t>
  </si>
  <si>
    <t>Архитектурные решения</t>
  </si>
  <si>
    <t>Демонтаж существующего покрытия кровли</t>
  </si>
  <si>
    <t>Разборка покрытий кровель: из рулонных материалов/ 9 слоев+1 слой гидростеклоизола</t>
  </si>
  <si>
    <t>Демонтаж стяжек: асфальтобетонных средняя толщ 26,5мм</t>
  </si>
  <si>
    <t>Демонтаж утеплителя пенобетон средняя толщ 105 мм</t>
  </si>
  <si>
    <t>Демонтаж воронок водосточных</t>
  </si>
  <si>
    <t>Демонтаж конструкций покрытия парапета</t>
  </si>
  <si>
    <t>Демонтаж покрытий парапета из листовой оцинкованной стали</t>
  </si>
  <si>
    <t>Демонтаж ж/б плит парапета</t>
  </si>
  <si>
    <t>Демонтаж примыканий к фонарям</t>
  </si>
  <si>
    <t>Разборка покрытий кровель: из рулонных материалов/1 слой</t>
  </si>
  <si>
    <t>Демонтаж утеплителя пенобетон средняя толщ 65 мм</t>
  </si>
  <si>
    <t>Демонтаж покрытий отливов из листовой оцинкованной стали</t>
  </si>
  <si>
    <t>Демонтаж покрытия фонарей</t>
  </si>
  <si>
    <t>Разборка покрытий кровель: из рулонных материалов/9 слоев</t>
  </si>
  <si>
    <t>Демонтаж стяжек асфальтобетонных средняя толщ 24,5мм</t>
  </si>
  <si>
    <t>Демонтаж утеплителя пенобетон средняя толщ 100 мм</t>
  </si>
  <si>
    <t>Демонтаж наружных пожарных лестниц</t>
  </si>
  <si>
    <t>Разборка металлических пожарных лестниц</t>
  </si>
  <si>
    <t xml:space="preserve">(459,94+158,57)/1000 </t>
  </si>
  <si>
    <t>Демонтаж фрагментов навесных панелей</t>
  </si>
  <si>
    <t>Монтаж кровельного покрытия-ПРОВЕРИТЬ ФОРМУЛУ!!!!</t>
  </si>
  <si>
    <t>Устройство выравнивающих стяжек: цементно-песчаных толщиной 20мм</t>
  </si>
  <si>
    <t>Раствор готовый кладочный, цементный, М150</t>
  </si>
  <si>
    <t>Огрунтовка оснований из бетона под водоизоляционный кровельный ковер</t>
  </si>
  <si>
    <t>Праймер битумный Технониколь №1</t>
  </si>
  <si>
    <t>Устройство пароизоляции: прокладочной в один слой</t>
  </si>
  <si>
    <t xml:space="preserve">Технобарьер 3мм (расход 1,15) </t>
  </si>
  <si>
    <t>Утепление покрытий плитами на битумной мастике первый слой</t>
  </si>
  <si>
    <t>Техноруф В ЭКСТРА 110 мм</t>
  </si>
  <si>
    <t>Утепление покрытий плитами второй слой</t>
  </si>
  <si>
    <t>Техноруф В ЭКСТРА 50 мм</t>
  </si>
  <si>
    <t>Устройство кровель плоских из наплавляемых материалов: первый слой</t>
  </si>
  <si>
    <t>Унифлекс Pro П 4мм
(расход 1,15)</t>
  </si>
  <si>
    <t>Устройство кровель плоских из наплавляемых материалов: второй слой</t>
  </si>
  <si>
    <t>Техноэласт: Пламя-Стоп ЭКП
(расход 1,15)</t>
  </si>
  <si>
    <t>Устройство кровельных уклонов (ендовы)</t>
  </si>
  <si>
    <t>Утепление покрытий: керамзитом</t>
  </si>
  <si>
    <t>Керамзитобетон, плотность D900 кг/м3, класс B10</t>
  </si>
  <si>
    <t>Армирование подстилающих слоев</t>
  </si>
  <si>
    <t>1575*1,8/1000 
Сетка сварная из арматурной проволоки без покрытия, диаметр проволоки 4,0 мм, размер ячейки 100х100 мм-1575м2</t>
  </si>
  <si>
    <t>Утепление покрытий плитами на битумной мастике в один слой</t>
  </si>
  <si>
    <t xml:space="preserve">ТЕХНОРУФ В ЭКСТРА КЛИН 4,2%-48,99м3 </t>
  </si>
  <si>
    <t>Устройство кровель плоских из наплавляемых материалов: в один слой</t>
  </si>
  <si>
    <t>Унифлекс Экспресс ЭМП</t>
  </si>
  <si>
    <t>Монтаж ограждения вдоль парапетов</t>
  </si>
  <si>
    <t>Ограждение кровель перилами</t>
  </si>
  <si>
    <t>Ограждение Технониколь
КО/PRO/PL-1200-3 
Винты самонарезающие, остроконечные, размер 4,8х100 мм-2498шт
Анкерный элемент ТЕХНОНИКОЛЬ 8х45-2498 шт</t>
  </si>
  <si>
    <t>Гидроизоляция горизонтальных швов</t>
  </si>
  <si>
    <t>(230/0,2) 
Мастика Технониколь №71</t>
  </si>
  <si>
    <t>Монтаж примыкания к парапетам до 600 мм</t>
  </si>
  <si>
    <t>(11,6/0,02) 
Раствор готовый кладочный, цементный, М150</t>
  </si>
  <si>
    <t>Устройство примыканий кровель из наплавляемых материалов к парапетам</t>
  </si>
  <si>
    <t xml:space="preserve">ТЕХНОНИКОЛЬ Галтель 100х100х1200 -1139,37м 
Техноэласт: Пламя-Стоп ЭКП-1335,90м2 (расход 1,15)
Унифлекс Экспресс ЭМП-1408,83 
(расход 1,15)
</t>
  </si>
  <si>
    <t>Устройство отливов из листовой стали</t>
  </si>
  <si>
    <t>(795,21+360) 
Сталь листовая оцинкованная, толщина 0,7 мм
Т-образный костыль t=2мм-1652шт
Винты самонарезающие, остроконечные, размер 4,8х50 мм-7856шт
Анкерный элемент ТЕХНОНИКОЛЬ 8х45-7856шт</t>
  </si>
  <si>
    <t>Монтаж примыкания к деформационным швам в осях 10/Щ-В, 30-25/П, 5"-9"/М</t>
  </si>
  <si>
    <t>Штукатурка поверхностей примыкний</t>
  </si>
  <si>
    <t>Раствор готовый кладочный, цементный</t>
  </si>
  <si>
    <t>(20,71/0,2)
Праймер битумный Технониколь №1</t>
  </si>
  <si>
    <t>Изоляция плитами стен насухо</t>
  </si>
  <si>
    <t>Плиты минераловатные на синтетическом связующем Техно (ТУ 5762-043-17925162-2006), марки: ТЕХНОЛАЙТ ЭКСТРА</t>
  </si>
  <si>
    <t>Устройство примыканий кровель из наплавляемых материалов</t>
  </si>
  <si>
    <t>ТЕХНОНИКОЛЬ Галтель 100х100х1200-960,168м
Техноэласт: Пламя-Стоп ЭКП-188,05 (расход 1,15)
Унифлекс Экспресс ЭМП-340,5 (расход 1,15)
Технониколь ФЛЕКС-52,87м2</t>
  </si>
  <si>
    <t>Устройство фартука из листовой стали</t>
  </si>
  <si>
    <t>Сталь листовая оцинкованная, толщина 0,7 мм
Винты самонарезающие, остроконечные, размер 4,8х50 мм-6401 шт
Анкерный элемент ТЕХНОНИКОЛЬ 8х45-6401шт</t>
  </si>
  <si>
    <t>Монтаж примыкания к деформационному шву в осях 24-5"/Н</t>
  </si>
  <si>
    <t>Штукатурка поверхностей примыканий</t>
  </si>
  <si>
    <t>Устройство металлического каркаса из направляющих профилей под облицовку</t>
  </si>
  <si>
    <t>Профиль из оцинкованной стали</t>
  </si>
  <si>
    <t>Облицовка листами ЦСП-1 на пристенный металлический каркас</t>
  </si>
  <si>
    <t>Плиты цементно-стружечные нешлифованные ЦСП-1, толщиной  15мм</t>
  </si>
  <si>
    <t>Монтаж компенсатора из оцинкованной стали толщ 0,8мм</t>
  </si>
  <si>
    <t>Оцинкованная сталь толщ 0,8мм 
Винты самонарезающие, остроконечные, размер 4,8х50 мм-13426 шт
Анкерный элемент ТЕХНОНИКОЛЬ 8х45-13426 шт</t>
  </si>
  <si>
    <t>Утепление примыканий плитами: на битумной мастике в один слой</t>
  </si>
  <si>
    <t>Технобарьер 3мм (расход 1,15)</t>
  </si>
  <si>
    <t>Устройство примыканий из наплавляемых материалов</t>
  </si>
  <si>
    <t>ТЕХНОНИКОЛЬ Галтель 100х100х1200-167,82 м
Техноэласт: Пламя-Стоп ЭКП-114,96 м2 (расход 1,15)
Унифлекс Экспресс ЭМП 155,74м2 (расход 1,15)
Технониколь ФЛЕКС-70,99м2</t>
  </si>
  <si>
    <t>(33,56/0,2) 
Мастика Технониколь №71-33,56кг</t>
  </si>
  <si>
    <t>Устройство фартуков из листовой стали</t>
  </si>
  <si>
    <t>Сталь листовая оцинкованная, толщина 0,7 мм</t>
  </si>
  <si>
    <t>Монтаж примыкания к водоприемным воронкам у парапетов (1200х1200)</t>
  </si>
  <si>
    <t>Установка воронок водосточных с выравниванием основания</t>
  </si>
  <si>
    <t>Воронки кровельные ТП-09.У.100-Э с электрообогревом
Раствор готовый кладочный, цементный, М150-36,3м3</t>
  </si>
  <si>
    <t>(3,96/0,05) 
Плита теплоизоляционная LOGICPIR ТЕХНОНИКОЛЬ СХМ/СХМ-3,96м3</t>
  </si>
  <si>
    <t>Устройство примыканий к воронкам из наплавляемых материалов</t>
  </si>
  <si>
    <t>100 м</t>
  </si>
  <si>
    <t>(175,03/1,2) 
Унифлекс Экспресс ЭМП-175,03м2 (расход 1,15)</t>
  </si>
  <si>
    <t>Монтаж примыкания к водоприемным воронкам в ендовах (1000х1000)</t>
  </si>
  <si>
    <t>Воронки кровельные ТП-09.У.100-Э с электрообогревом
Раствор готовый кладочный, цементный, М150-4,18м3</t>
  </si>
  <si>
    <t>(1,9/0,05)
Плита теплоизоляционная LOGICPIR ТЕХНОНИКОЛЬ СХМ/СХМ -1,9м3</t>
  </si>
  <si>
    <t>(38,49/1)
Унифлекс Экспресс ЭМП-38,49 м2 (расход 1,15)</t>
  </si>
  <si>
    <t>Монтаж примыкания к водоприемным воронкам в ендовах по оси 10 (1200х1200)</t>
  </si>
  <si>
    <t>Воронки кровельные ТП-09.У.100-Э с электрообогревом
Раствор готовый кладочный, цементный, М150-0,12м3</t>
  </si>
  <si>
    <t>(0,43/0,05) 
Плита теплоизоляционная LOGICPIR ТЕХНОНИКОЛЬ СХМ/СХМ-0,43м3</t>
  </si>
  <si>
    <t>(8,73/1,2) 
Унифлекс Экспресс ЭМП-8,73 м2 (расход 1,15)</t>
  </si>
  <si>
    <t>Монтаж примыкания к стенам (парапетам выше 600 мм)</t>
  </si>
  <si>
    <t>Огрунтовка оснований примыканий к парапетам</t>
  </si>
  <si>
    <t>9,75/0,2 
Праймер битумный Технониколь №1</t>
  </si>
  <si>
    <t>Устройство примыканий к парапетам из наплавляемых материалов</t>
  </si>
  <si>
    <t>ТЕХНОНИКОЛЬ Галтель 100х100х1200-259,52мТехноэласт: Пламя-Стоп ЭКП-147,84м2 (расход 1,15)
Унифлекс Экспресс ЭМП-198,41м2 (расход 1,15)</t>
  </si>
  <si>
    <t>Установка прижимной планки</t>
  </si>
  <si>
    <t>Рейка алюминиевая прижимная краевая, сечение 3х32 мм</t>
  </si>
  <si>
    <t>(51,33/0,2) 
Мастика Технониколь №71-51,33кг</t>
  </si>
  <si>
    <t>Монтаж примыкания к бортовым элементам фонарей Сф-1, Сф-3, Сф-4</t>
  </si>
  <si>
    <t>Огрунтовка оснований примыканий к фонарям</t>
  </si>
  <si>
    <t>(90,35/0,2)
Праймер битумный Технониколь №1</t>
  </si>
  <si>
    <t>Утепление поверхностей стен плитами</t>
  </si>
  <si>
    <t>Техноруф В ЭКСТРА толщ 150мм</t>
  </si>
  <si>
    <t>Устройство примыканий к фонарям из наплавляемых материалов</t>
  </si>
  <si>
    <t>ТЕХНОНИКОЛЬ Галтель 100х100х1200-947,04м
Техноэласт: Пламя-Стоп ЭКП-910,11м2 (расход 1,15)
Унифлекс Экспресс ЭМП-1101,41м2 (расход 1,15)</t>
  </si>
  <si>
    <t>Монтаж примыкания к бортовым элементам фонаря Сф-2</t>
  </si>
  <si>
    <t>(24,39/0,2) 
Праймер битумный Технониколь №1</t>
  </si>
  <si>
    <t>ТЕХНОНИКОЛЬ Галтель 100х100х1200-229,24м
Техноэласт: Пламя-Стоп ЭКП-216,63м2 (расход 1,15)
Унифлекс Экспресс ЭМП-262,48м2 (расход 1,15)</t>
  </si>
  <si>
    <t>Монтаж примыкания к торцам фонарей СФ-1, Сф-2, Сф-3, Сф-4</t>
  </si>
  <si>
    <t>Техноэласт: Пламя-Стоп ЭКП-85,78м2 (расход 1,15)
Унифлекс Экспресс ЭМП-115,12м2 (расход 1,15)</t>
  </si>
  <si>
    <t>Монтаж примыкания к вентиляционным выпускам на кровле в осях 4'-5'/Ф-У и 26/Э-Ы (2 узла)</t>
  </si>
  <si>
    <t>Устройство примыканий к вентиляционным выпускам из наплавляемых материалов</t>
  </si>
  <si>
    <t>ТЕХНОНИКОЛЬ Галтель 100х100х1200-5,2м
Техноэласт: Пламя-Стоп ЭКП-2,94м2 (расход 1,15)
Техноэласт: Термо ЭПП-3,91м2 (расход 1,15)
Сталь листовая оцинкованная, толщина 0,7 мм</t>
  </si>
  <si>
    <t>Монтаж конструкций наружных пожарных лестниц</t>
  </si>
  <si>
    <t>Монтаж лестниц пожарных</t>
  </si>
  <si>
    <t>(3*28,5+26*50,17+4*17,19+6*28,57)/1000 
Лестница пожарная П1-2 Н-1,05м  ГОСТ Р 53254-2009-3шт
Лестница пожарная П1-2 Н-2,45м  ГОСТ Р 53254-2009-26шт
Лестница пожарная П1-1 Н-1,05м  ГОСТ Р 53254-2009-4шт
Лестница пожарная П1-1 Н-2,45м  ГОСТ Р 53254-2009-6шт
Декоративная накладка для пожарной лестницы-116 шт
Заклепка вытяжная комбинированная, алюминий/сталь 6,4х12 - 464 шт</t>
  </si>
  <si>
    <t>Монтаж площадок</t>
  </si>
  <si>
    <t>(5*60,47+6*73,93)/1000 
Площадка выхода пожарной лестницы 800/1,15м ГОСТ Р 53254-2009-5шт
Площадка выхода пожарной лестницы 800/1,5м ГОСТ Р 53254-2009-6шт
Крепление пожарной площадки на парапет ГОСТ Р 53254-2009-4шт
Крепление пожарной площадки на плоскую кровлю ГОСТ Р 53254-2009-7шт
Анкерный болт с гайкой М10х14х100, двухраспорный-656 шт
Пена монтажная-210,54л</t>
  </si>
  <si>
    <t>Унифлекс Экспресс ЭМП (расход 1,15)</t>
  </si>
  <si>
    <t>Техноэласт: Пламя-Стоп ЭКП (расход 1,15)</t>
  </si>
  <si>
    <t>Монтаж примыкания к люкам дымоудаления</t>
  </si>
  <si>
    <t>Огрунтовка оснований примыканий к люкам дымоудаления</t>
  </si>
  <si>
    <t>(53,49/4) 
Мастика Технониколь ПЛАМЯ СТОП</t>
  </si>
  <si>
    <t>Устройство примыканий из наплавляемых материалов к люкам дымоудаления</t>
  </si>
  <si>
    <t>ТЕХНОНИКОЛЬ Галтель 100х100х1200-145,2м
Техноэласт: Пламя-Стоп ЭКП-89,58м2 (расход 1,15)
Унифлекс Экспресс ЭМП-119,08м2 (расход 1,15)</t>
  </si>
  <si>
    <t>Гидроизоляция горизонтальных швов мастикой</t>
  </si>
  <si>
    <t>(29,22/0,2) 
Мастика Технониколь №71-29,22кг</t>
  </si>
  <si>
    <t>Световой фонарь СФ-1</t>
  </si>
  <si>
    <t>Демонтаж стекол</t>
  </si>
  <si>
    <t>Демонтаж м/к рам фонаря</t>
  </si>
  <si>
    <t>90,48+472,57</t>
  </si>
  <si>
    <t>Монтаж каркаса фонаря</t>
  </si>
  <si>
    <t>Элементы конструктивные вспомогательного назначения, с преобладанием профильного проката, собираемые из двух и более деталей, с отверстиями и без отверстий, соединяемые на сварке</t>
  </si>
  <si>
    <t>Установка анкеров в отверстия глубиной 70 мм с применением составов на цементно-эпоксидной основе, диаметр анкера: 12 мм</t>
  </si>
  <si>
    <t>Анкер-шпилька Hilti HST М12х215/120 для использования в бетоне (вес 1 шт-0,107кг)
Состав клеевой двухкомпонентный инъекционный на основе эпоксидной смолы для легкого и тяжелого бетона, температура эксплуатации от +5 °C до +40 °C, сейсмостойкость 7-9 баллов, объем 390 мл-48шт</t>
  </si>
  <si>
    <t>Монтаж стеновых сэндвич-панелей</t>
  </si>
  <si>
    <t>Монтаж сэндвич-панелей на торцы фонарей</t>
  </si>
  <si>
    <t>Сэндвич-панель трехслойная стеновая "Металл Профиль" с видимым креплением Z-LOCK, с наполнителем из минеральной ваты (НГ) плотностью 110кг/м3, марка МП ТСП-Z, толщина: 100 мм, тип покрытия полиэстер, толщина металлических облицовок 0,5 мм (Россия)</t>
  </si>
  <si>
    <t>Резка стального профилированного настила</t>
  </si>
  <si>
    <t>11,32+1,13*8</t>
  </si>
  <si>
    <t>Устройство кровельного покрытия</t>
  </si>
  <si>
    <t>(4,36/0,02) 
Раствор готовый кладочный, цементный, М100</t>
  </si>
  <si>
    <t>Утепление покрытий плитами: на битумной мастике первый слой</t>
  </si>
  <si>
    <t>(26,59/0,12)
Техноруф В ЭКСТРА 120 мм - 26,59м3</t>
  </si>
  <si>
    <t>(12,33/0,05) 
Техноруф В ЭКСТРА 50 мм-12,33м3</t>
  </si>
  <si>
    <t xml:space="preserve">Техноэласт: Пламя-Стоп ЭКП (расход 1,15)
</t>
  </si>
  <si>
    <t>Унифлекс Pro П 4мм (расход 1,15)</t>
  </si>
  <si>
    <t>Устройство теплоизоляции сплошной из плит: ЦПС в 2 слоя</t>
  </si>
  <si>
    <t>Плиты цементно-стружечные нешлифованные, толщина 12 мм</t>
  </si>
  <si>
    <t>Техноэласт: Грин ЭПП</t>
  </si>
  <si>
    <t>Крепление галтели</t>
  </si>
  <si>
    <t>Винты самонарезающие, остроконечные, размер 4,8х50 мм-701 шт
ТЕХНОНИКОЛЬ Галтель 100х100х1200-20,8шт</t>
  </si>
  <si>
    <t>Монтаж пожарных лестниц (П1-1)</t>
  </si>
  <si>
    <t>Монтаж пожарных лестниц</t>
  </si>
  <si>
    <t>Пожарная лестница П1-1: ГОСТ 53254-2009; h=2.5м; B=600мм с площадкой
выхода на кровлю</t>
  </si>
  <si>
    <t>Монтаж оконных проемов (ОК-1, ОК-2)</t>
  </si>
  <si>
    <t>Монтаж оконных фонарных остекленных покрытий из герметичных стеклопакетов в алюминиевой обвязке</t>
  </si>
  <si>
    <t>(43,39+32,54) 
Блоки оконные из алюминиевого комбинированного профиля одинарной конструкции: с двухкамерным стеклопакетом одностворчатые, неоткрываемые (ГОСТ 23166-99)/ОК-1 рамер 1130*1200 (32шт)
Блоки оконные из алюминиевого комбинированного профиля одинарной конструкции: с двухкамерным стеклопакетом одностворчатые, с поворотно- откидной створкой (ГОСТ 23166-99)/ОК-2 размер 1130х1200 (24шт)</t>
  </si>
  <si>
    <t>Установка комплекта приборов открывания и закрывания фрамуг на окнах</t>
  </si>
  <si>
    <t>компл</t>
  </si>
  <si>
    <t>Штоковый привод UCS MAX 230V (Серый) 300мм</t>
  </si>
  <si>
    <t>Монтаж фасонных элементов (ФИ1, ФИ6, ФИ7, ФИ11, ФИ16, ФИ17, ФИ18, ФИИ1, ФИИ2, ФИИ3, ФИИ4, ФИИ6)</t>
  </si>
  <si>
    <t>Монтаж фасонных элементов</t>
  </si>
  <si>
    <t>Сталь листовая оцинкованная, толщина 0,5 мм</t>
  </si>
  <si>
    <t>Монтаж защитных сеток (СП-1, СП-2)</t>
  </si>
  <si>
    <t>Монтаж защитных сеток фонарей</t>
  </si>
  <si>
    <t>Каркасы металлические-0,5066т
Сетка сварная из арматурной проволоки без покрытия, диаметр проволоки 3,0 мм, размер ячейки 50х50 мм-53,941м2</t>
  </si>
  <si>
    <t>Окраска металлических конструкций</t>
  </si>
  <si>
    <t>Окраска металлических огрунтованных поверхностей: эмалью ПФ-115/за 2 раза</t>
  </si>
  <si>
    <t xml:space="preserve"> эмаль ПФ-115</t>
  </si>
  <si>
    <t>Устройство водосточной системы</t>
  </si>
  <si>
    <t>Устройство желобов: подвесных</t>
  </si>
  <si>
    <t>(28*3)
Желоб металлический для водосточных систем, окрашенный, диаметр 125 мм, длина 3000 мм-28шт
Соединитель желоба металлический для водосточных систем, окрашенный, диаметр 125 мм-24шт
Кронштейн желоба металлический для водосточных систем, окрашенный, диаметр 125 мм, длина 320 мм-172шт
Заглушка желоба металлическая для водосточных систем, окрашенная, диаметр 125 мм-8шт</t>
  </si>
  <si>
    <t>Устройство металлической водосточной системы: воронок</t>
  </si>
  <si>
    <t>Воронка водосборная диаметр 125/100мм</t>
  </si>
  <si>
    <t>Устройство металлической водосточной системы: прямых звеньев труб</t>
  </si>
  <si>
    <t>4*3 
Труба металлическая для водосточных систем, окрашенная, диаметр 100 мм, длина 3000 мм-4шт
Хомут для труб металлический для водосточных систем, окрашенный, диаметр 100 мм-24шт</t>
  </si>
  <si>
    <t>Устройство металлической водосточной системы: колен</t>
  </si>
  <si>
    <t xml:space="preserve"> Колено трубы сливное 60° металлическое для водосточных систем, окрашенное, диаметр 100 мм</t>
  </si>
  <si>
    <t>Световой фонарь СФ-2</t>
  </si>
  <si>
    <t xml:space="preserve">(950,04+1958,52)/1000 </t>
  </si>
  <si>
    <t xml:space="preserve">(33,32+192,5)/1000 </t>
  </si>
  <si>
    <t>Анкер-шпилька Hilti HST М12х215/120 для использования в бетоне (вес 1 шт -0,107кг) 
Состав клеевой двухкомпонентный инъекционный на основе эпоксидной смолы для легкого и тяжелого бетона, температура эксплуатации от +5 °C до +40 °C, сейсмостойкость 7-9 баллов, объем 390 мл-152шт</t>
  </si>
  <si>
    <t>Утепление покрытий плитами: из минеральной ваты на битумной мастике в один слой</t>
  </si>
  <si>
    <t>(1,73/0,1) 
Вата минеральная-1,73м3</t>
  </si>
  <si>
    <t xml:space="preserve">20+20*1,1+4+34+4+1*1,2+44*1,2 </t>
  </si>
  <si>
    <t>(27,34/0,02)
Раствор готовый кладочный, цементный, М100</t>
  </si>
  <si>
    <t>(164,49/0,12) 
Техноруф В ЭКСТРА 120 мм-164,49м3</t>
  </si>
  <si>
    <t>(69,76/0,05)
Техноруф В ЭКСТРА 50 мм</t>
  </si>
  <si>
    <t>Устройство примыканий</t>
  </si>
  <si>
    <t>Винты самонарезающие, остроконечные, размер 4,8х50 мм-2005шт 
ТЕХНОНИКОЛЬ Галтель 100х100х1200-20,3шт</t>
  </si>
  <si>
    <t>(2+1)
Пожарная лестница П1-1: ГОСТ 53254-2009; h=4м; B=600мм с площадкой
выхода на кровлю-2шт
Пожарная лестница П1-1: ГОСТ 53254-2009; h=3,4м; B=600мм с площадкой
выхода на кровлю-1шт</t>
  </si>
  <si>
    <t>(315+180) 
Блоки оконные из алюминиевого комбинированного профиля одинарной конструкции: с двухкамерным стеклопакетом одностворчатые, неоткрываемые (ГОСТ 23166-99)/ОК-1 рамер 1250*1200 (210шт)
Блоки оконные из алюминиевого комбинированного профиля одинарной конструкции: с двухкамерным стеклопакетом одностворчатые, с поворотно- откидной створкой (ГОСТ 23166-99)/ОК-2 размер 1250х1200 (120шт)</t>
  </si>
  <si>
    <t>Монтаж защитных сеток (СП-3-СП-10)</t>
  </si>
  <si>
    <t>Каркасы металлические-3,4565т
Сетка сварная из арматурной проволоки без покрытия, диаметр проволоки 3,0 мм, размер ячейки 50х50 мм-414,8131м2</t>
  </si>
  <si>
    <t>эмаль ПФ-115</t>
  </si>
  <si>
    <t>(76*3)
Желоб металлический для водосточных систем, окрашенный, диаметр 125 мм, длина 3000 мм-76штСоединитель желоба металлический для водосточных систем, окрашенный, диаметр 125 мм-74шт
Кронштейн желоба металлический для водосточных систем, окрашенный, диаметр 125 мм, длина 320 мм-518шт
Заглушка желоба металлическая для водосточных систем, окрашенная, диаметр 125 мм-4шт</t>
  </si>
  <si>
    <t>36*2 
Труба металлическая для водосточных систем, окрашенная, диаметр 100 мм, длина 2000 мм-36шт
Хомут для труб металлический для водосточных систем, окрашенный, диаметр 100 мм-50шт</t>
  </si>
  <si>
    <t>Колено трубы сливное 60° металлическое для водосточных систем, окрашенное, диаметр 100 мм</t>
  </si>
  <si>
    <t>Световой фонарь СФ-3</t>
  </si>
  <si>
    <t xml:space="preserve">(578,32+2473,92)/1000 </t>
  </si>
  <si>
    <t xml:space="preserve">(46,89+257,26)/1000 </t>
  </si>
  <si>
    <t>Элементы конструктивные вспомогательного назначения, с преобладанием профильного проката, собираемые из двух и более деталей, с отверстиями и без отверстий, соединяемые на сварке
Шпилька стальная М8 "Сонет" длиной 1000 мм/прим Шпилька М16 длиной 260мм-624шт</t>
  </si>
  <si>
    <t>(104+192) 
Анкер-шпилька Hilti HST М12х215/120 для использования в бетоне (вес 1 шт 0,107кг)
Состав клеевой двухкомпонентный инъекционный на основе эпоксидной смолы для легкого и тяжелого бетона, температура эксплуатации от +5 °C до +40 °C, сейсмостойкость 7-9 баллов, объем 390 мл-296шт</t>
  </si>
  <si>
    <t>(2,54/0,1) 
Вата минеральная-2,54м3</t>
  </si>
  <si>
    <t xml:space="preserve">40+40+8+40+8+24*1,2 </t>
  </si>
  <si>
    <t>(34,95/0,02) 
Раствор готовый кладочный, цементный, М100</t>
  </si>
  <si>
    <t>(210,54/0,12) 
Техноруф В ЭКСТРА 120 мм-210,54м3</t>
  </si>
  <si>
    <t>(90,18/0,05)
Техноруф В ЭКСТРА 50 мм-90,18м3</t>
  </si>
  <si>
    <t>(273,05/2) 
Плиты цементно-стружечные нешлифованные, толщина 12 мм</t>
  </si>
  <si>
    <t>Устройство механического крепления галтели</t>
  </si>
  <si>
    <t>Винты самонарезающие, остроконечные, размер 4,8х50 мм-2607шт 
ТЕХНОНИКОЛЬ Галтель 100х100х1200-40,93шт</t>
  </si>
  <si>
    <t>Пожарная лестница П1-1: ГОСТ 53254-2009; h=4м; B=600мм с площадкой
выхода на кровлю</t>
  </si>
  <si>
    <t>(428,54+238,08) 
Блоки оконные из алюминиевого комбинированного профиля одинарной конструкции: с двухкамерным стеклопакетом одностворчатые, неоткрываемые (ГОСТ 23166-99)/ОК-1 рамер 1240х1200 (288шт)
Блоки оконные из алюминиевого комбинированного профиля одинарной конструкции: с двухкамерным стеклопакетом одностворчатые, с поворотно- откидной створкой (ГОСТ 23166-99)/ОК-2 размер 1240х1200 (160шт)</t>
  </si>
  <si>
    <t>Монтаж фасонных элементов из листовой стали</t>
  </si>
  <si>
    <t>Монтаж защитных сеток (СП-3.1, СП-3.2, СП-4.1, СП-4.2)</t>
  </si>
  <si>
    <t>Каркасы металлические-4,185т
Сетка сварная из арматурной проволоки без покрытия, диаметр проволоки 3,0 мм, размер ячейки 50х50 мм-741,71м2</t>
  </si>
  <si>
    <t>(96*3) 
Желоб металлический для водосточных систем, окрашенный, диаметр 125 мм, длина 3000 мм-96шт
Соединитель желоба металлический для водосточных систем, окрашенный, диаметр 125 мм-46шт
Кронштейн желоба металлический для водосточных систем, окрашенный, диаметр 125 мм, длина 320 мм-656шт
Заглушка желоба металлическая для водосточных систем, окрашенная, диаметр 125 мм-8шт</t>
  </si>
  <si>
    <t>48*2 
Труба металлическая для водосточных систем, окрашенная, диаметр 100 мм, длина 2000 мм-48шт
Хомут для труб металлический для водосточных систем, окрашенный, диаметр 100 мм-64 шт</t>
  </si>
  <si>
    <t>Световой фонарь СФ-4</t>
  </si>
  <si>
    <t xml:space="preserve">(980,2+4947,84)/1000 </t>
  </si>
  <si>
    <t xml:space="preserve">(88,85+483,16)/1000 </t>
  </si>
  <si>
    <t xml:space="preserve">Элементы конструктивные вспомогательного назначения, с преобладанием профильного проката, собираемые из двух и более деталей, с отверстиями и без отверстий, соединяемые на сварке
Шпилька стальная М8 "Сонет" длиной 1000 мм/прим Шпилька М16 длиной 260мм-1248шт, длиной 320 мм-96шт
</t>
  </si>
  <si>
    <t>(208+384)
Анкер-шпилька Hilti HST М12х215/120 для использования в бетоне (вес 1 шт-0,107 кг)
Состав клеевой двухкомпонентный инъекционный на основе эпоксидной смолы для легкого и тяжелого бетона, температура эксплуатации от +5 °C до +40 °C, сейсмостойкость 7-9 баллов, объем 390 мл-592шт</t>
  </si>
  <si>
    <t>(4,9/0,1) 
Вата минеральная-4,9м3</t>
  </si>
  <si>
    <t xml:space="preserve">24+8*1,1+32+16+80+16+64*1,2 </t>
  </si>
  <si>
    <t>(35,81/0,02) 
Раствор готовый кладочный, цементный, М100</t>
  </si>
  <si>
    <t>(215,76/0,12) 
Техноруф В ЭКСТРА 120 мм-215,76</t>
  </si>
  <si>
    <t>(92,46/0,05)
Техноруф В ЭКСТРА 50 мм-92,46м3</t>
  </si>
  <si>
    <t>Устройство теплоизоляции сплошной из плит ЦПС в 2 слоя</t>
  </si>
  <si>
    <t>(545,2/2) 
Плиты цементно-стружечные нешлифованные, толщина 12 мм</t>
  </si>
  <si>
    <t>Винты самонарезающие, остроконечные, размер 4,8х50 мм-5046шт 
ТЕХНОНИКОЛЬ Галтель 100х100х1200-42,67шт</t>
  </si>
  <si>
    <t>Пожарная лестница П1-1: ГОСТ 53254-2009; h=3,56м; B=600мм с площадкой
выхода на кровлю</t>
  </si>
  <si>
    <t xml:space="preserve">(668,4+384+1,2*1*3) 
Блоки оконные из алюминиевого комбинированного профиля одинарной конструкции: с двухкамерным стеклопакетом одностворчатые, неоткрываемые (ГОСТ 23166-99)/ОК-1 рамер 1000*1200 (557шт)
Блоки оконные из алюминиевого комбинированного профиля одинарной конструкции: с двухкамерным стеклопакетом одностворчатые, с поворотно- откидной створкой (ГОСТ 23166-99)/ОК-2 размер 1000х1200 (320шт)
Витражи для общественных, производственных и жилых зданий одинарные из алюминиевого профиля одинарной конструкции с заполнением сэндвич-панелями, неоткрываемые (вставки из сэндвич-панели 1200х1000, 3 шт) </t>
  </si>
  <si>
    <t>Монтаж защитных сеток (СП-11, СП-11.2, СП-12, СП-12.2)</t>
  </si>
  <si>
    <t>Каркасы металлические-7,8016т
Сетка сварная из арматурной проволоки без покрытия, диаметр проволоки 3,0 мм, размер ячейки 50х50 мм-857,5328м2</t>
  </si>
  <si>
    <t xml:space="preserve">(666,52+66,27+271,16+25,05+2,42+54,79+16,59+17,23+235,6+11,39+1,04+2,71+5,44+43,85) / 100 </t>
  </si>
  <si>
    <t>(192*3)
Желоб металлический для водосточных систем, окрашенный, диаметр 125 мм, длина 3000 мм-192шт
Соединитель желоба металлический для водосточных систем, окрашенный, диаметр 125 мм-184шт
Кронштейн желоба металлический для водосточных систем, окрашенный, диаметр 125 мм, длина 320 мм-1272шт
Заглушка желоба металлическая для водосточных систем, окрашенная, диаметр 125 мм-16шт</t>
  </si>
  <si>
    <t>24*3+12*1 
Труба металлическая для водосточных систем, окрашенная, диаметр 100 мм, длина 3000 мм-24шт
Труба соединительная металлическая для водосточных систем, окрашенная, диаметр 100 мм, длина 1000 мм-12шт
Хомут для труб металлический для водосточных систем, окрашенный, диаметр 100 мм-136 шт</t>
  </si>
  <si>
    <t>Погрузка при автомобильных перевозках стальных профилей мелких</t>
  </si>
  <si>
    <t>Перевозка грузов I класса автомобилями-самосвалами грузоподъемностью 10 т работающих вне карьера на расстояние до 2 км (на место складирования металла)</t>
  </si>
  <si>
    <t>Разгрузка при автомобильных перевозках стальных профилей мелких</t>
  </si>
  <si>
    <t>Погрузка мусора строительного с погрузкой вручную</t>
  </si>
  <si>
    <t>Погрузка мусора строительного с погрузкой экскаваторами емкостью ковша до 0,5 м3</t>
  </si>
  <si>
    <t>Перевозка строительного мусора на расстояние до 118 км</t>
  </si>
  <si>
    <t>Распределение электроэнергии шинопроводом 0,4 кВ</t>
  </si>
  <si>
    <t>Демонтажные работы:</t>
  </si>
  <si>
    <t>Демонтаж существующих конструкций для крепления шинопровода</t>
  </si>
  <si>
    <t>тн</t>
  </si>
  <si>
    <t>в лом без резки</t>
  </si>
  <si>
    <t>Демонтаж существующего шинопровода открытого типа сечением 118*237 мм</t>
  </si>
  <si>
    <t xml:space="preserve"> в лом без резки, вес  1485,728*19кг/м=28 228,832 кг </t>
  </si>
  <si>
    <t>Монтаж шинопровода, аналогичного  ООО "Макинтех", в соответствии параметрами проектной документации :</t>
  </si>
  <si>
    <t>Монтаж шинопровода ШМ-1/1 КХА 2000А 4W (3P+N+PE (корпус))_IP55</t>
  </si>
  <si>
    <t>KXA 20504-B-X-2000 A-КРЕПЕЖНЫЙ-НЕСТАНДАРТНОГО РАЗМЕРА-4W- 2,35 м
KXA 20504-B-BO-2000 A-КРЕПЕЖНЫЙ-БЛОК ПИТАНИЯ С СЕРЕДИНЫ-4W- 1 шт
KXA 20504-B-X-2000 A-КРЕПЕЖНЫЙ-НЕСТАНДАРТНОГО РАЗМЕРА-4W- 1,95 м
KXA 20504-P-STD-2000 A-ВСТАВНОЙ-СТАНДАРТНОГО РАЗМЕРА-4W- 150 м
KXA 20504-B-X-2000 A-КРЕПЕЖНЫЙ-НЕСТАНДАРТНОГО РАЗМЕРА-4W - 1,5 м
KXA 20504-B-YDT-2000 A-КРЕПЕЖНЫЙ-КОМПЕНСАЦИОННАЯ ГОРИЗОНТАЛЬНАЯ-4W -1 шт
KXA 20504-B-X-2000 A-КРЕПЕЖНЫЙ-НЕСТАНДАРТНОГО РАЗМЕРА-4W -1,5 м
KXA 20504-B-YDT-2000 A-КРЕПЕЖНЫЙ-КОМПЕНСАЦИОННАЯ ГОРИЗОНТАЛЬНАЯ-4W- 1 шт
KXA 20504-B-U-2000 A-КРЕПЕЖНЫЙ-УГЛОВАЯ ВВЕРХ-4W- 1шт
KXA 20504-B-X-2000 A-КРЕПЕЖНЫЙ-НЕСТАНДАРТНОГО РАЗМЕРА-4W- 1,5м
KXA 20504-B-D-2000 A-КРЕПЕЖНЫЙ-УГЛОВАЯ ВНИЗ-4W- 1 шт
KXA 20504-B-STD-2000 A-КРЕПЕЖНЫЙ-СТАНДАРТНОГО РАЗМЕРА-4W- 3 м
KXA 20504-B-STD-2000 A-КРЕПЕЖНЫЙ-СТАНДАРТНОГО РАЗМЕРА-4W- 3м
KXA 20504-B-D-2000 A-КРЕПЕЖНЫЙ-УГЛОВАЯ ВНИЗ-4W- 1шт
KXA 20504-B-X-2000 A-КРЕПЕЖНЫЙ-НЕСТАНДАРТНОГО РАЗМЕРА-4W- 1,4 м
KXA 20504-B-U-2000 A-КРЕПЕЖНЫЙ-УГЛОВАЯ ВВЕРХ-4W- 1 шт
KXA 20504-B-X-2000 A-КРЕПЕЖНЫЙ-НЕСТАНДАРТНОГО РАЗМЕРА-4W-2 м
KXA 20504-B-X-2000 A-КРЕПЕЖНЫЙ-НЕСТАНДАРТНОГО РАЗМЕРА-4W -1,5 м
KXA 20504-B-YDT-2000 A-КРЕПЕЖНЫЙ-КОМПЕНС.ГОРИЗОНТАЛЬНАЯ-4W- 1 шт
KXA 20504-B-FDM-2000 A-КРЕПЕЖНЫЙ-СЕКЦИЯ ФАЗА ИЗМЕНЕНИЕ-4W- 1 шт
KXA 20504-B-X-2000 A-КРЕПЕЖНЫЙ-НЕСТАНДАРТНОГО РАЗМЕРА-4W- 2,28м
KXP 6351-630 A-ВСТАВНОЙ-ОТВЕТВИТЕЛЬНАЯ КОРОБКА-ПУСТО-3P-ПОДХОДИТ ДЛЯ АВТ- 10 шт.</t>
  </si>
  <si>
    <t>Монтаж рубильника с моторным приводом 0ТМ2000Е3М230С</t>
  </si>
  <si>
    <t>1SCA115372R1001, АВВ, контакта доп.OA1G10 для ОТ16..125F, FT, OT200...2500E</t>
  </si>
  <si>
    <t xml:space="preserve">Монтаж выключателя автоматического в KXP 6351-630 A-ВСТАВНОЙ-ОТВЕТВИТЕЛЬНАЯ КОРОБКА </t>
  </si>
  <si>
    <t xml:space="preserve"> Автоматический выключатель А3792К-630А-1140АС-2500А-УХЛЗ, G630K-0610.</t>
  </si>
  <si>
    <t>Монтаж шинопровода ШМ-1/2 КХА 2000А 4W (3P+N+PE (корпус))_IP55</t>
  </si>
  <si>
    <t xml:space="preserve">KXA 20504-B-X-2000 A-КРЕПЕЖНЫЙ-НЕСТАНДАРТ. РАЗМЕРА-4W -1,66 м
KXA 20504-P-STD-2000 A-ВСТАВНОЙ-СТАНДАРТНОГО РАЗМЕРА-4W- 159 м
KXA 20504-B-BO-2000 A-КРЕПЕЖНЫЙ-БЛОК ПИТ. С СЕРЕДИНЫ-4W-1 шт
KXA 20504-B-X-2000 A-КРЕПЕЖНЫЙ-НЕСТАНДАРТНОГО РАЗМЕРА-4W- 1,5 м
KXA 20504-B-YDT-2000 A-КРЕПЕЖНЫЙ-КОМПЕНС. ГОРИЗОНТАЛЬНАЯ-4W- 1 шт
KXA 20504-B-X-2000 A-КРЕПЕЖНЫЙ-НЕСТАНДАРТНОГО РАЗМЕРА-4W- 1,5 м
KXA 20504-B-YDT-2000 A-КРЕПЕЖНЫЙ-КОМПЕНС.ГОРИЗОНТАЛЬНАЯ-4W - 1шт
KXA 20504-B-BO-2000 A-КРЕПЕЖНЫЙ-БЛОК ПИТАНИЯ С СЕРЕДИНЫ-4W- 1 шт
 KXA 20504-B-X-2000 A-КРЕПЕЖНЫЙ-НЕСТАНДАРТ. РАЗМЕРА-4W- 2,45 м
 KXA 20504-B-X-2000 A-КРЕПЕЖНЫЙ-НЕСТАНДАРТНОГО РАЗМЕРА-4W- 1,87 м
KXP 6351-630 A-ВСТАВНОЙ-ОТВЕТВИТЕЛЬНАЯ КОРОБКА-ПУСТО-3P-ПОДХОДИТ ДЛЯ АВТ- 14 шт
KXA 20504-B-X-2000 A-КРЕПЕЖНЫЙ-НЕСТАНДАРТНОГО РАЗМЕРА-4W – 1,5 м
KXA 20504-B-YDT-2000 A-КРЕПЕЖНЫЙ-КОМПЕНСАЦИОННАЯ ГОРИЗОНТАЛЬНАЯ-4W – 1шт 
</t>
  </si>
  <si>
    <t>контакт доп.OA1G10 для ОТ16..125F, FT, OT200...2500E, 1SCA115372R1001, АВВ</t>
  </si>
  <si>
    <t>Монтаж выключателя автоматического в KXP 6351-630 A-ВСТАВНОЙ-ОТВЕТВИТЕЛЬНАЯ КОРОБКА</t>
  </si>
  <si>
    <t xml:space="preserve"> Автоматический выключатель А3792К-630А-1140АС-2500А-УХЛЗ,  G630K-0610.</t>
  </si>
  <si>
    <t>Монтаж шинопровода ШМ-2/1 КХА 2000А 4W (3P+N+PE (корпус))_IP55</t>
  </si>
  <si>
    <t>KXP 6351-630 A-ВСТАВНОЙ-ОТВЕТВИТ. КОРОБКА-ПУСТО-3P-ПОДХОДИТ ДЛЯ АВТ- 15 шт
KXA 20504-B-P11-2000 A-КРЕПЕЖНЫЙ-ВЫВОДНАЯ ПАНЕЛЬ-4W- 1 шт
KXA 20504-B-X-2000 A-КРЕПЕЖНЫЙ-НЕСТАНДАРТНОГО РАЗМЕРА-4W- 1,525 м
KXA 20504-B-U-2000 A-КРЕПЕЖНЫЙ-УГЛОВАЯ ВВЕРХ-4W- 1 шт
KXA 20504-B-X-2000 A-КРЕПЕЖНЫЙ-НЕСТАНДАРТНОГО РАЗМЕРА-4W- 0,58м
KXA 20504-B-FDM-2000 A-КРЕПЕЖНЫЙ-СЕКЦИЯ ФАЗА ИЗМЕНЕНИЕ-4W- 1 шт
KXA 20504-B-STD-2000 A-КРЕПЕЖНЫЙ-СТАНДАРТНОГО РАЗМЕРА-4W -18 м
KXA 20504-B-L-2000 A-КРЕПЕЖНЫЙ-УГЛОВАЯ ВЛЕВО-4W- 1 шт
KXA 20504-B-X-2000 A-КРЕПЕЖНЫЙ-НЕСТАНДАРТНОГО РАЗМЕРА-4W- 2,56 м
KXA 20504-P-STD-2000 A-ВСТАВНОЙ-СТАНДАРТНОГО РАЗМЕРА-4W -156 м
KXA 20504-B-X-2000 A-КРЕПЕЖНЫЙ-НЕСТАНДАРТНОГО РАЗМЕРА-4W- 1,5 м
KXA 20504-B-YDT-2000 A-КРЕПЕЖНЫЙ-КОМПЕНС. ГОРИЗОНТАЛЬНАЯ-4W- 1 шт
KXA 20504-B-X-2000 A-КРЕПЕЖНЫЙ-НЕСТАНДАРТНОГО РАЗМЕРА-4W- 1,5 м
KXA 20504-B-YDT-2000 A-КРЕПЕЖНЫЙ-КОМПЕНС. ГОРИЗОНТАЛЬНАЯ-4W- 1 шт
KXA 20504-B-X-2000 A-КРЕПЕЖНЫЙ-НЕСТАНДАРТНОГО РАЗМЕРА-4W- 1,5 м
KXA 20504-B-YDT-2000 A-КРЕПЕЖНЫЙ-КОМПЕНС. ГОРИЗОНТАЛЬНАЯ-4W - 1 шт
KXA 20504-B-BO-2000 A-КРЕПЕЖНЫЙ-БЛОК ПИТАНИЯ С СЕРЕДИНЫ-4W- 1 шт
KXA 20504-B-X-2000 A-КРЕПЕЖНЫЙ-НЕСТАНДАРТНОГО РАЗМЕРА-4W- 2,45 м
KXA 20504-B-X-2000 A-КРЕПЕЖНЫЙ-НЕСТАНДАРТНОГО РАЗМЕРА-4W - 2,05 м</t>
  </si>
  <si>
    <t>Монтаж шинопровода ШМ-3/1 КХА 2000А 4W (3P+N+PE (корпус))_IP55</t>
  </si>
  <si>
    <t>KXP 6351-630 A-ВСТАВ.-ОТВЕТВИТ. КОРОБКА-ПУСТО-3P-подходит для АВТ-11 шт
KXA 20504-B-P11-2000 A-КРЕПЕЖНЫЙ-ВЫВОДНАЯ ПАНЕЛЬ-4W- 1 шт
KXA 20504-B-X-2000 A-КРЕПЕЖНЫЙ-НЕСТАНДАРТНОГО РАЗМЕРА-4W- 1,525 м
KXA 20504-B-U-2000 A-КРЕПЕЖНЫЙ-УГЛОВАЯ ВВЕРХ-4W- 1 шт
KXA 20504-B-X-2000 A-КРЕПЕЖНЫЙ-НЕСТАНДАРТНОГО РАЗМЕРА-4W- 1,28 м
KXA 20504-B-R-2000 A-КРЕПЕЖНЫЙ-УГЛОВАЯ ВПРАВО-4W- 1 шт
KXA 20504-B-X-2000 A-КРЕПЕЖНЫЙ-НЕСТАНДАРТНОГО РАЗМЕРА-4W- 0,46 м
KXA 20504-B-FDM-2000 A-КРЕПЕЖНЫЙ-СЕКЦИЯ ФАЗА ИЗМЕНЕНИЕ-4W- 1 шт
KXA 20504-P-STD-2000 A-ВСТАВНОЙ-СТАНДАРТНОГО РАЗМЕРА-4W- 156 м
 KXA 20504-B-X-2000 A-КРЕПЕЖНЫЙ-НЕСТАНДАРТНОГО РАЗМЕРА-4W- 1,5 м
KXA 20504-B-YDT-2000 A-КРЕПЕЖНЫЙ-КОМПЕНС.ГОРИЗОНТАЛЬНАЯ-4W- 1 шт
KXA 20504-B-X-2000 A-КРЕПЕЖНЫЙ-НЕСТАНДАРТНОГО РАЗМЕРА-4W- 1,5 м
KXA 20504-B-YDT-2000 A-КРЕПЕЖНЫЙ-КОМПЕНС. ГОРИЗОНТАЛЬНАЯ-4W- 1 шт
KXA 20504-B-X-2000 A-КРЕПЕЖНЫЙ-НЕСТАНДАРТНОГО РАЗМЕРА-4W- 1,5 м
KXA 20504-B-YDT-2000 A-КРЕПЕЖНЫЙ-КОМПЕНС. ГОРИЗОНТАЛЬНАЯ-4W- 1 шт
KXA 20504-B-BO-2000 A-КРЕПЕЖНЫЙ-БЛОК ПИТАНИЯ С СЕРЕДИНЫ-4W- 1 шт
KXA 20504-B-X-2000 A-КРЕПЕЖНЫЙ-НЕСТАНДАРТНОГО РАЗМЕРА-4W- 2,45 м
KXA 20504-B-X-2000 A-КРЕПЕЖНЫЙ-НЕСТАНДАРТНОГО РАЗМЕРА-4W- 2,05 м</t>
  </si>
  <si>
    <t>Монтаж шинопровода ШМ-4/1 КХА 2000А 4W (3P+N+PE (корпус))_IP55</t>
  </si>
  <si>
    <t xml:space="preserve">KXP 6351-630 A-ВСТАВНОЙ-ОТВЕТВИТЕЛЬНАЯ КОРОБКА-ПУСТО-3P-ПОДХОДИТ ДЛЯ АВТ- 14 шт
KXA 20504-B-X-2000 A-КРЕПЕЖНЫЙ-НЕСТАНДАРТНОГО РАЗМЕРА-4W- 1,55 м
KXA 20504-B-X-2000 A-КРЕПЕЖНЫЙ-НЕСТАНДАРТНОГО РАЗМЕРА-4W- 0,95 м
KXA 20504-B-BO-2000 A-КРЕПЕЖНЫЙ-БЛОК ПИТАНИЯ С СЕРЕДИНЫ-4W- 1 шт
KXA 20504-B-X-2000 A-КРЕПЕЖНЫЙ-НЕСТАНДАРТНОГО РАЗМЕРА-4W- 2,5 м
KXA 20504-P-STD-2000 A-ВСТАВНОЙ-СТАНДАРТНОГО РАЗМЕРА-4W- 156 м
KXA 20504-B-X-2000 A-КРЕПЕЖНЫЙ-НЕСТАНДАРТНОГО РАЗМЕРА-4W- 1,5 м
KXA 20504-B-YDT-2000 A-КРЕПЕЖНЫЙ-КОМПЕНСАЦИОННАЯ ГОРИЗОНТАЛЬНАЯ-4W- 1 шт
KXA 20504-B-X-2000 A-КРЕПЕЖНЫЙ-НЕСТАНДАРТНОГО РАЗМЕРА-4W- 1,5 м
KXA 20504-B-YDT-2000 A-КРЕПЕЖНЫЙ-КОМПЕНСАЦИОННАЯ ГОРИЗОНТАЛЬНАЯ-4W- 1 шт
KXA 20504-B-X-2000 A-КРЕПЕЖНЫЙ-НЕСТАНДАРТНОГО РАЗМЕРА-4W- 1,67 м
KXA 20504-B-YDT-2000 A-КРЕПЕЖНЫЙ-КОМПЕНСАЦИОННАЯ ГОРИЗОНТАЛЬНАЯ-4W- 1 шт
 KXA 20504-B-TYR-2000 A-КРЕПЕЖНЫЙ-Т-ОБРАЗНАЯ ПРАВАЯ-4W- 1 шт
KXA 20504-B-BO-2000 A-КРЕПЕЖНЫЙ-БЛОК ПИТАНИЯ С СЕРЕДИНЫ-4W- 1 шт
KXA 20504-B-X-2000 A-КРЕПЕЖНЫЙ-НЕСТАНДАРТНОГО РАЗМЕРА-4W- 2,45 м
KXA 20504-B-X-2000 A-КРЕПЕЖНЫЙ-НЕСТАНДАРТНОГО РАЗМЕРА-4W- 0,761 м
KXA 20504-B-P11-2000 A-КРЕПЕЖНЫЙ-ВЫВОДНАЯ ПАНЕЛЬ-4W- 1 шт
KXA 20504-B-X-2000 A-КРЕПЕЖНЫЙ-НЕСТАНДАРТНОГО РАЗМЕРА-4W- 1,675 м
KXA 20504-B-D-2000 A-КРЕПЕЖНЫЙ-УГЛОВАЯ ВНИЗ-4W- 1 шт
KXA 20504-B-X-2000 A-КРЕПЕЖНЫЙ-НЕСТАНДАРТНОГО РАЗМЕРА-4W- 2,382 м
KXA 20504-B-D-2000 A-КРЕПЕЖНЫЙ-УГЛОВАЯ ВНИЗ-4W- 1 шт;
 KXA 20504-B-D-2000 A-КРЕПЕЖНЫЙ-УГЛОВАЯ ВНИЗ-4W- 1 шт
КXA 20504-B-TYR-2000 A-КРЕПЕЖНЫЙ-Т-ОБРАЗНАЯ ПРАВАЯ-4W- 1 шт
KXA 20504-B-X-2000 A-КРЕПЕЖНЫЙ-НЕСТАНДАРТНОГО РАЗМЕРА-4W- 1,22 м
KXA 20504-B-FDM-2000 A-КРЕПЕЖНЫЙ-СЕКЦИЯ ФАЗА ИЗМЕНЕНИЕ-4W- 1 шт
KXA 20504-B-L-2000 A-КРЕПЕЖНЫЙ-УГЛОВАЯ ВЛЕВО-4W- 1 шт;
 KXA 20504-B-D-2000 A-КРЕПЕЖНЫЙ-УГЛОВАЯ ВНИЗ-4W- 1 шт
KXA 20504-B-X-2000 A-КРЕПЕЖНЫЙ-НЕСТАНДАРТНОГО РАЗМЕРА-4W- 2,45 м
KXA 20504-B-X-2000 A-КРЕПЕЖНЫЙ-НЕСТАНДАРТНОГО РАЗМЕРА-4W- 2,535 м
KXA 20504-B-TYR-2000 A-КРЕПЕЖНЫЙ-Т-ОБРАЗНАЯ ПРАВАЯ-4W- 1 шт
; KXA 20504-B-P11-2000 A-КРЕПЕЖНЫЙ-ВЫВОД. ПАНЕЛЬ-4W- 1 шт
KXA 20504-B-X-2000 A-КРЕПЕЖНЫЙ-НЕСТАНДАРТНОГО РАЗМЕРА-4W - 1,625 м
KXA 20504-B-D-2000 A-КРЕПЕЖНЫЙ-УГЛОВАЯ ВНИЗ-4W- 1 шт ;
KXA 20504-B-D-2000 A-КРЕПЕЖНЫЙ-УГЛОВАЯ ВНИЗ-4W- 1 шт
KXA 20504-B-X-2000 A-КРЕПЕЖНЫЙ-НЕСТАНДАРТНОГО РАЗМЕРА-4W- 2,38 м
KXA 20504-B-U-2000 A-КРЕПЕЖНЫЙ-УГЛОВАЯ ВВЕРХ-4W- 1 шт
KXA 20504-B-STD-2000 A-КРЕПЕЖНЫЙ-СТАНДАРТНОГО РАЗМЕРА-4W- 18 м
KXA 20504-B-X-2000 A-КРЕПЕЖНЫЙ-НЕСТАНДАРТНОГО РАЗМЕРА-4W- 2,535 м
KXA 20504-B-D-2000 A-КРЕПЕЖНЫЙ-УГЛОВАЯ ВНИЗ-4W- 1 шт; 
 KXA 20504-B-L-2000 A-КРЕПЕЖНЫЙ-УГЛОВАЯ ВЛЕВО-4W- 1 шт
KXA 20504-B-X-2000 A-КРЕПЕЖНЫЙ-НЕСТАНДАРТНОГО РАЗМЕРА-4W- 2,57 м
KXA 20504-B-X-2000 A-КРЕПЕЖНЫЙ-НЕСТАНДАРТНОГО РАЗМЕРА-4W- 2,4 м
KXA 20504-B-X-2000 A-КРЕПЕЖНЫЙ-НЕСТАНДАРТНОГО РАЗМЕРА-4W- 2,271 м
 KXA 20504-B-D-2000 A-КРЕПЕЖНЫЙ-УГЛОВАЯ ВНИЗ-4W- 1 шт;
 KXA 20504-B-X-2000 A-КРЕПЕЖНЫЙ-НЕСТАНДАРТ. РАЗМЕРА-4W- 2,535 м
KXA 20504-B-U-2000 A-КРЕПЕЖНЫЙ-УГЛОВАЯ ВВЕРХ-4W- 1 шт
</t>
  </si>
  <si>
    <t>Монтаж шинопровода ШМ-5/1 КХА 2000А 4W (3P+N+PE (корпус))_IP55</t>
  </si>
  <si>
    <t>KXP 6351-630 A-ВСТАВНОЙ-ОТВЕТВИТЕЛЬНАЯ КОРОБКА-ПУСТО-3P-ПОДХОДИТ ДЛЯ АВТ- 8 шт
KXA 20504-B-P11-2000 A-КРЕПЕЖНЫЙ-ВЫВОДНАЯ ПАНЕЛЬ-4W- 1 шт
KXA 20504-B-X-2000 A-КРЕПЕЖНЫЙ-НЕСТАНДАРТНОГО РАЗМЕРА-4W- 1,625 м
KXA 20504-B-D-2000 A-КРЕПЕЖНЫЙ-УГЛОВАЯ ВНИЗ-4W- 1 шт
KXA 20504-B-X-2000 A-КРЕПЕЖНЫЙ-НЕСТАНДАРТНОГО РАЗМЕРА-4W -2,88 м
KXA 20504-B-TYR-2000 A-КРЕПЕЖНЫЙ-Т-ОБРАЗНАЯ ПРАВАЯ-4W- 1 шт
KXA 20504-B-X-2000 A-КРЕПЕЖНЫЙ-НЕСТАНДАРТНОГО РАЗМЕРА-4W- 0,708 м
KXA 20504-P-STD-2000 A-ВСТАВНОЙ-СТАНДАРТНОГО РАЗМЕРА-4W- 3 м
KXA 20504-B-X-2000 A-КРЕПЕЖНЫЙ-НЕСТАНДАРТНОГО РАЗМЕРА-4W- 1,579 м
KXA 20504-P-STD-2000 A-ВСТАВНОЙ-СТАНДАРТНОГО РАЗМЕРА-4W- 102 м
KXA 20504-B-YDT-2000 A-КРЕПЕЖНЫЙ-КОМПЕНСАЦИОННАЯ ГОРИЗОНТАЛЬНАЯ-4W- 1 шт
KXA 20504-B-X-2000 A-КРЕПЕЖНЫЙ-НЕСТАНДАРТНОГО РАЗМЕРА-4W- 1,5 м
KXA 20504-P-X-2000 A-ВСТАВНОЙ-НЕСТАНДАРТНОГО РАЗМЕРА-4W- 2,7 м
KXA 20504-B-U-2000 A-КРЕПЕЖНЫЙ-УГЛОВАЯ ВВЕРХ-4W- 1 шт
KXA 20504-B-X-2000 A-КРЕПЕЖНЫЙ-НЕСТАНДАРТНОГО РАЗМЕРА-4W- 1,4 м
KXA 20504-B-D-2000 A-КРЕПЕЖНЫЙ-УГЛОВАЯ ВНИЗ-4W- 1 шт
KXA 20504-B-STD-2000 A-КРЕПЕЖНЫЙ-СТАНДАРТНОГО РАЗМЕРА-4W- 3 м*4 шт=12 м
KXA 20504-B-X-2000 A-КРЕПЕЖНЫЙ-НЕСТАНДАРТНОГО РАЗМЕРА-4W- 1,9 м
KXA 20504-B-D-2000 A-КРЕПЕЖНЫЙ-УГЛОВАЯ ВНИЗ-4W- 1 шт
KXA 20504-B-X-2000 A-КРЕПЕЖНЫЙ-НЕСТАНДАРТНОГО РАЗМЕРА-4W- 1,5 м
KXA 20504-B-U-2000 A-КРЕПЕЖНЫЙ-УГЛОВАЯ ВВЕРХ-4W- 1 шт
KXA 20504-B-BO-2000 A-КРЕПЕЖНЫЙ-БЛОК ПИТАНИЯ С СЕРЕДИНЫ-4W- 1 шт
KXA 20504-B-X-2000 A-КРЕПЕЖНЫЙ-НЕСТАНДАРТНОГО РАЗМЕРА-4W- 1 м
KXA 20504-B-R-2000 A-КРЕПЕЖНЫЙ-УГЛОВАЯ ВПРАВО-4W- 1 шт
KXA 20504-B-U-2000 A-КРЕПЕЖНЫЙ-УГЛОВАЯ ВВЕРХ-4W- 1 шт
KXA 20504-B-STD-2000 A-КРЕПЕЖНЫЙ-СТАНДАРТНОГО РАЗМЕРА-4W- 30 м
KXA 20504-B-X-2000 A-КРЕПЕЖНЫЙ-НЕСТАНДАРТНОГО РАЗМЕРА-4W- 2,7 м
KXA 20504-B-U-2000 A-КРЕПЕЖНЫЙ-УГЛОВАЯ ВВЕРХ-4W- 1 шт
KXA 20504-B-L-2000 A-КРЕПЕЖНЫЙ-УГЛОВАЯ ВЛЕВО-4W- 1 шт</t>
  </si>
  <si>
    <t>Монтаж шинопровода ШМ-6/1 КХА 2000А 4W (3P+N+PE (корпус))_IP55</t>
  </si>
  <si>
    <t>KXP 6351-630 A-ВСТАВНОЙ-ОТВЕТВИТЕЛЬНАЯ КОРОБКА-ПУСТО-3P-ПОДХОДИТ ДЛЯ АВТ- 4 шт
KXA 20504-B-P10-2000 A-КРЕПЕЖНЫЙ-ВВОДНАЯ ПАНЕЛЬ-4W- 1 шт
KXA 20504-B-X-2000 A-КРЕПЕЖНЫЙ-НЕСТАНДАРТНОГО РАЗМЕРА-4W- 1,75 м
KXA 20504-B-U-2000 A-КРЕПЕЖНЫЙ-УГЛОВАЯ ВВЕРХ-4W- 1 шт
KXA 20504-B-D-2000 A-КРЕПЕЖНЫЙ-УГЛОВАЯ ВНИЗ-4W- 1 шт
KXA 20504-B-X-2000 A-КРЕПЕЖНЫЙ-НЕСТАНДАРТНОГО РАЗМЕРА-4W- 0,5 м
KXA 20504-B-D-2000 A-КРЕПЕЖНЫЙ-УГЛОВАЯ ВНИЗ-4W- 1 шт
KXA 20504-B-X-2000 A-КРЕПЕЖНЫЙ-НЕСТАНДАРТНОГО РАЗМЕРА-4W- 0,42 м
KXA 20504-B-L-2000 A-КРЕПЕЖНЫЙ-УГЛОВАЯ ВЛЕВО-4W- 1 шт
KXA 20504-B-X-2000 A-КРЕПЕЖНЫЙ-НЕСТАНДАРТНОГО РАЗМЕРА-4W- 2,1 м
KXA 20504-B-X-2000 A-КРЕПЕЖНЫЙ-НЕСТАНДАРТНОГО РАЗМЕРА-4W- 1,55 м
KXA 20504-B-STD-2000 A-КРЕПЕЖНЫЙ-СТАНДАРТНОГО РАЗМЕРА-4W- 39 м
KXA 20504-B-L-2000 A-КРЕПЕЖНЫЙ-УГЛОВАЯ ВЛЕВО-4W- 1 шт
KXA 20504-B-D-2000 A-КРЕПЕЖНЫЙ-УГЛОВАЯ ВНИЗ-4W- 1 шт
KXA 20504-B-X-2000 A-КРЕПЕЖНЫЙ-НЕСТАНДАРТНОГО РАЗМЕРА-4W- 0,5 м
KXA 20504-B-U-2000 A-КРЕПЕЖНЫЙ-УГЛОВАЯ ВВЕРХ-4W- 1 шт
KXA 20504-P-STD-2000 A-ВСТАВНОЙ-СТАНДАРТНОГО РАЗМЕРА-4W- 84 м
KXA 20504-B-X-2000 A-КРЕПЕЖНЫЙ-НЕСТАНДАРТНОГО РАЗМЕРА-4W- 1,5 м
KXA 20504-B-YDT-2000 A-КРЕПЕЖНЫЙ-КОМПЕНСАЦИОННАЯ ГОРИЗОНТАЛЬНАЯ-4W- 1 шт
KXA 20504-B-X-2000 A-КРЕПЕЖНЫЙ-НЕСТАНДАРТНОГО РАЗМЕРА-4W- 1,91 м
KXA 20504-B-R-2000 A-КРЕПЕЖНЫЙ-УГЛОВАЯ ВПРАВО-4W- 1 шт
KXA 20504-B-X-2000 A-КРЕПЕЖНЫЙ-НЕСТАНДАРТНОГО РАЗМЕРА-4W - 0,408 м
KXA 20504-B-U-2000 A-КРЕПЕЖНЫЙ-УГЛОВАЯ ВВЕРХ-4W- 1 шт
KXA 20504-B-X-2000 A-КРЕПЕЖНЫЙ-НЕСТАНДАРТНОГО РАЗМЕРА-4W- 2,45 м
KXA 20504-B-X-2000 A-КРЕПЕЖНЫЙ-НЕСТАНДАРТНОГО РАЗМЕРА-4W- 2,55 м
KXA 20504-B-U-2000 A-КРЕПЕЖНЫЙ-УГЛОВАЯ ВВЕРХ-4W- 1 шт</t>
  </si>
  <si>
    <t>Монтаж шинопровода ШМ-6/2 КХА 2000А 4W (3P+N+PE (корпус))_IP55</t>
  </si>
  <si>
    <t>KXP 6351-630 A-ВСТАВНОЙ-ОТВЕТ. КОРОБКА-ПУСТО-3P-ПОДХОДИТ ДЛЯ АВТ - 5 шт
KXA 20504-B-P10-2000 A-КРЕПЕЖНЫЙ-ВВОДНАЯ ПАНЕЛЬ-4W- 1 шт
KXA 20504-B-X-2000 A-КРЕПЕЖНЫЙ-НЕСТАНДАРТНОГО РАЗМЕРА-4W- 1,5 м
KXA 20504-B-U-2000 A-КРЕПЕЖНЫЙ-УГЛОВАЯ ВВЕРХ-4W- 1 шт
KXA 20504-B-R-2000 A-КРЕПЕЖНЫЙ-УГЛОВАЯ ВПРАВО-4W- 1 шт
KXA 20504-B-FDM-2000 A-КРЕПЕЖНЫЙ-СЕКЦИЯ ФАЗА ИЗМЕНЕНИЕ-4W- 1 шт
KXA 20504-B-X-2000 A-КРЕПЕЖНЫЙ-НЕСТАНДАРТНОГО РАЗМЕРА-4W- 2 м
KXA 20504-B-R-2000 A-КРЕПЕЖНЫЙ-УГЛОВАЯ ВПРАВО-4W- 1 шт
KXA 20504-B-X-2000 A-КРЕПЕЖНЫЙ-НЕСТАНДАРТНОГО РАЗМЕРА-4W- 2,58 м
KXA 20504-P-STD-2000 A-ВСТАВНОЙ-СТАНДАРТНОГО РАЗМЕРА-4W- 81 м
KXA 20504-B-X-2000 A-КРЕПЕЖНЫЙ-НЕСТАНДАРТНОГО РАЗМЕРА-4W- 0,36 м
KXA 20504-B-TYL-2000 A-КРЕПЕЖНЫЙ-Т-ОБРАЗНАЯ ЛЕВАЯ-4W- 1 шт
KXA 20504-B-X-2000 A-КРЕПЕЖНЫЙ-НЕСТАНДАРТНОГО РАЗМЕРА-4W- 2,03 м
KXA 20504-B-X-2000 A-КРЕПЕЖНЫЙ-НЕСТАНДАРТНОГО РАЗМЕРА-4W - 1,727 м
KXA 20504-B-TYL-2000 A-КРЕПЕЖНЫЙ-Т-ОБРАЗНАЯ ЛЕВАЯ-4W - 1шт
KXA 20504-B-X-2000 A-КРЕПЕЖНЫЙ-НЕСТАНДАРТНОГО РАЗМЕРА-4W- 0,67 м
KXA 20504-B-X-2000 A-КРЕПЕЖНЫЙ-НЕСТАНДАРТНОГО РАЗМЕРА-4W- 1,5 м
KXA 20504-B-YDT-2000 A-КРЕПЕЖНЫЙ-КОМПЕНСАЦИОННАЯ ГОРИЗОНТАЛЬНАЯ-4W - 1 шт
KXA 20504-B-X-2000 A-КРЕПЕЖНЫЙ-НЕСТАНДАРТНОГО РАЗМЕРА-4W- 2,14 м
KXA 20504-B-TYL-2000 A-КРЕПЕЖНЫЙ-Т-ОБРАЗНАЯ ЛЕВАЯ-4W- 1 шт
KXA 20504-P-STD-2000 A-ВСТАВНОЙ-СТАНДАРТНОГО РАЗМЕРА-4W- 3 м
KX-S-КОНЦЕВАЯ-4W-4.5W-5W (6x170)-A:221- 1 шт</t>
  </si>
  <si>
    <t>Монтаж шинопровода ШМ-7/1 КХА 2000А 4W (3P+N+PE (корпус))_IP55</t>
  </si>
  <si>
    <t>KXP 6351-630 A-ВСТАВНОЙ-ОТВЕТ. КОРОБКА-ПУСТО-3P-ПОДХОДИТ ДЛЯ АВТ - 11 шт
KXA 20504-B-P11-2000 A-КРЕПЕЖНЫЙ-ВЫВОДНАЯ ПАНЕЛЬ-4W- 1 шт
KXA 20504-B-X-2000 A-КРЕПЕЖНЫЙ-НЕСТАНДАРТНОГО РАЗМЕРА-4W- 1,525 м
KXA 20504-B-D-2000 A-КРЕПЕЖНЫЙ-УГЛОВАЯ ВНИЗ-4W- 1 шт
KXA 20504-B-X-2000 A-КРЕПЕЖНЫЙ-НЕСТАНДАРТНОГО РАЗМЕРА-4W- 1,34 м
KXA 20504-P-STD-2000 A-ВСТАВНОЙ-СТАНДАРТНОГО РАЗМЕРА-4W-123 м
KXA 20504-B-X-2000 A-КРЕПЕЖНЫЙ-НЕСТАНДАРТНОГО РАЗМЕРА-4W- 1,79 м
KXA 20504-B-TYL-2000 A-КРЕПЕЖНЫЙ-Т-ОБРАЗНАЯ ЛЕВАЯ-4W- 1 шт
KXA 20504-B-X-2000 A-КРЕПЕЖНЫЙ-НЕСТАНДАРТНОГО РАЗМЕРА-4W- 0,61 м
KXA 20504-B-X-2000 A-КРЕПЕЖНЫЙ-НЕСТАНДАРТНОГО РАЗМЕРА-4W- 1,5 м
KXA 20504-B-YDT-2000 A-КРЕПЕЖНЫЙ-КОМПЕНСАЦИОННАЯ ГОРИЗОНТАЛЬНАЯ-4W- 1 шт
KXA 20504-B-X-2000 A-КРЕПЕЖНЫЙ-НЕСТАНДАРТНОГО РАЗМЕРА-4W -1,36 м
KXA 20504-B-TYL-2000 A-КРЕПЕЖНЫЙ-Т-ОБРАЗНАЯ ЛЕВАЯ-4W- 1 шт
KXA 20504-B-X-2000 A-КРЕПЕЖНЫЙ-НЕСТАНДАРТНОГО РАЗМЕРА-4W -1,04 м
KXA 20504-B-X-2000 A-КРЕПЕЖНЫЙ-НЕСТАНДАРТНОГО РАЗМЕРА-4W- 2,15 м
KXA 20504-B-TYL-2000 A-КРЕПЕЖНЫЙ-Т-ОБРАЗНАЯ ЛЕВАЯ-4W- 1 шт
KXA 20504-B-X-2000 A-КРЕПЕЖНЫЙ-НЕСТАНДАРТНОГО РАЗМЕРА-4W- 1,6 м
KXA 20504-B-TYL-2000 A-КРЕПЕЖНЫЙ-Т-ОБРАЗНАЯ ЛЕВАЯ-4W- 1 шт
KXA 20504-B-X-2000 A-КРЕПЕЖНЫЙ-НЕСТАНДАРТНОГО РАЗМЕРА-4W- 1,5 м
KXA 20504-B-YDT-2000 A-КРЕПЕЖНЫЙ-КОМПЕНСАЦИОННАЯ ГОРИЗОНТАЛЬНАЯ-4W- 1 шт
KXA 20504-B-X-2000 A-КРЕПЕЖНЫЙ-НЕСТАНДАРТНОГО РАЗМЕРА-4W- 2,17 м
KXA 20504-B-TYL-2000 A-КРЕПЕЖНЫЙ-Т-ОБРАЗНАЯ ЛЕВАЯ-4W- 1 шт
KX-S-КОНЦЕВАЯ-4W-4.5W-5W (6x170)-A:221- 1 шт
KXA 20504-B-X-2000 A-КРЕПЕЖНЫЙ-НЕСТАНДАРТНОГО РАЗМЕРА-4W- 1,92 м
KXA 20504-B-BO-2000 A-КРЕПЕЖНЫЙ-БЛОК ПИТАНИЯ С СЕРЕДИНЫ-4W- 1 шт
 KXA 20504-B-X-2000 A-КРЕПЕЖНЫЙ-НЕСТАНДАРТНОГО РАЗМЕРА-4W -2,57 м
KXA 20504-B-X-2000 A-КРЕПЕЖНЫЙ-НЕСТАНДАРТНОГО РАЗМЕРА-4W- 0,8 м
KXA 20504-B-TO-2000 A-КРЕПЕЖНЫЙ-ЦЕНТРАЛЬНАЯ СЕКЦИЯ ПИТАНИЯ "T"-4W- 1 шт
KXA 20504-B-X-2000 A-КРЕПЕЖНЫЙ-НЕСТАНДАРТНОГО РАЗМЕРА-4W- 1,228м
KXA 20504-B-X-2000 A-КРЕПЕЖНЫЙ-НЕСТАНДАРТНОГО РАЗМЕРА-4W- 2,95 м
KXA 20504-B-STD-2000 A-КРЕПЕЖНЫЙ-СТАНДАРТНОГО РАЗМЕРА-4W- 3 м
KXA 20504-B-X-2000 A-КРЕПЕЖНЫЙ-НЕСТАНДАРТНОГО РАЗМЕРА-4W- 0,35 м
KXA 20504-B-R-2000 A-КРЕПЕЖНЫЙ-УГЛОВАЯ ВПРАВО-4W- 1 шт
KXA 20504-B-X-2000 A-КРЕПЕЖНЫЙ-НЕСТАНДАРТНОГО РАЗМЕРА-4W- 1,6 м
KXA 20504-B-L-2000 A-КРЕПЕЖНЫЙ-УГЛОВАЯ ВЛЕВО-4W- 1 шт
KXA 20504-B-X-2000 A-КРЕПЕЖНЫЙ-НЕСТАНДАРТНОГО РАЗМЕРА-4W- 1,586 м
KXA 20504-B-D-2000 A-КРЕПЕЖНЫЙ-УГЛОВАЯ ВНИЗ-4W- 1  шт
KXA 20504-B-X-2000 A-КРЕПЕЖНЫЙ-НЕСТАНДАРТНОГО РАЗМЕРА-4W- 1,625 м
KXA 20504-B-P11-2000 A-КРЕПЕЖНЫЙ-ВЫВОДНАЯ ПАНЕЛЬ-4W- 1 шт</t>
  </si>
  <si>
    <t>Монтаж шинопровода ШМ-7/2 КХА 2000А 4W (3P+N+PE (корпус))_IP55</t>
  </si>
  <si>
    <t xml:space="preserve"> KXP 6351-630 A-ВСТАВ.-ОТВЕТ.КОРОБКА-ПУСТО-3P-ПОДХОДИТ ДЛЯ АВТ- 8шт
KXA 20504-B-P11-2000 A-КРЕПЕЖНЫЙ-ВЫВОДНАЯ ПАНЕЛЬ-4W- 1шт
KXA 20504-B-X-2000 A-КРЕПЕЖНЫЙ-НЕСТАНДАРТ. РАЗМЕРА-4W- 1,625 м
KXA 20504-B-U-2000 A-КРЕПЕЖНЫЙ-УГЛОВАЯ ВВЕРХ-4W - 1 шт
KXA 20504-B-TYR-2000 A-КРЕПЕЖНЫЙ-Т-ОБРАЗНАЯ ПРАВАЯ-4W - 1 шт
KXA 20504-B-FDM-2000 A-КРЕПЕЖНЫЙ-СЕКЦИЯ ФАЗА ИЗМЕНЕНИЕ-4W - 1 шт
KXA 20504-B-BO-2000 A-КРЕПЕЖНЫЙ-БЛОК ПИТ. С СЕРЕДИНЫ-4W- 1 шт
KXA 20504-B-RH-2000 A-КРЕПЕЖНЫЙ-Z-ОБРАЗНАЯ ГОРИЗ. ВПРАВО-4W- 1 шт
KXA 20504-B-STD-2000 A-КРЕПЕЖНЫЙ-СТАНДАРТНОГО РАЗМЕРА-4W - 75 м
KXA 20504-B-X-2000 A-КРЕПЕЖНЫЙ-НЕСТАНДАРТ.РАЗМЕРА-4W - 2,51 м
KXA 20504-B-L-2000 A-КРЕПЕЖНЫЙ-УГЛОВАЯ ВЛЕВО-4W- 1 шт
KXA 20504-P-STD-2000 A-ВСТАВНОЙ-СТАНДАРТНОГО РАЗМЕРА-4W- 108 м
 KXA 20504-B-X-2000 A-КРЕПЕЖНЫЙ-НЕСТАНДАРТ. РАЗМЕРА-4W- 1,62 м
KXA 20504-B-YDT-2000 A-КРЕПЕЖНЫЙ-КОМПЕНС.ГОРИЗ.-4W-  1 шт 
KXA 20504-B-X-2000 A-КРЕПЕЖНЫЙ-НЕСТАНДАРТ. РАЗМЕРА-4W- 1,81 м
KXA 20504-B-YDT-2000 A-КРЕПЕЖНЫЙ-КОМПЕНС. ГОРИЗОНТ.-4W- 1 шт
KXA 20504-B-UV-2000 A-КРЕПЕЖНЫЙ-Z-ОБРАЗНАЯ ВЕРТИК. ВВЕРХ-4W -1 шт
KXA 20504-B-X-2000 A-КРЕПЕЖНЫЙ-НЕСТАНДАРТНОГО РАЗМЕРА-4W- 1,5 м
 KXA 20504-B-YDT-2000 A-КРЕПЕЖНЫЙ-КОМПЕНС.ГОРИЗОНТ.-4W- 1 шт
KXA 20504-B-D-2000 A-КРЕПЕЖНЫЙ-УГЛОВАЯ ВНИЗ-4W- 1 шт
KXA 20504-B-U-2000 A-КРЕПЕЖНЫЙ-УГЛОВАЯ ВВЕРХ-4W- 1 шт
KXA 20504-B-X-2000 A-КРЕПЕЖНЫЙ-НЕСТАНДАРТНОГО РАЗМЕРА-4W- 2 м
KXA 20504-B-X-2000 A-КРЕПЕЖНЫЙ-НЕСТАНДАРТ. РАЗМЕРА-4W -1,43 м
KXA 20504-B-L-2000 A-КРЕПЕЖНЫЙ-УГЛОВАЯ ВЛЕВО-4W- 1 шт
KXA 20504-B-X-2000 A-КРЕПЕЖНЫЙ-НЕСТАНДАРТ. РАЗМЕРА-4W- 1,61 м
KXA 20504-B-X-2000 A-КРЕПЕЖНЫЙ-НЕСТАНДАРТНОГО РАЗМЕРА-4W- 1,5 м
KXA 20504-B-L-2000 A-КРЕПЕЖНЫЙ-УГЛОВАЯ ВЛЕВО-4W- 1 шт
KXA 20504-B-X-2000 A-КРЕПЕЖНЫЙ-НЕСТАНДАРТ. РАЗМЕРА-4W - 1,9 м
KXA 20504-B-R-2000 A-КРЕПЕЖНЫЙ-УГЛОВАЯ ВПРАВО-4W -1 шт
KXA 20504-B-L-2000 A-КРЕПЕЖНЫЙ-УГЛОВАЯ ВЛЕВО-4W- 1 шт
KXA 20504-B-R-2000 A-КРЕПЕЖНЫЙ-УГЛОВАЯ ВПРАВО-4W- 1 шт
KXA 20504-B-X-2000 A-КРЕПЕЖНЫЙ-НЕСТАНДАРТ. РАЗМЕРА-4W- 1,39 м
KXA 20504-B-X-2000 A-КРЕПЕЖНЫЙ-НЕСТАНДАРТНОГО РАЗМЕРА-4W- 1,5 м
KXA 20504-B-BO-2000 A-КРЕПЕЖНЫЙ-БЛОК ПИТАНИЯ С СЕРЕД.-4W - 1 шт </t>
  </si>
  <si>
    <t>Монтаж шинопровода ШМ-11/1 КХА 2000А 4W (3P+N+PE (корпус))_IP55</t>
  </si>
  <si>
    <t>2000-A КОМПЛЕКТА ГИБКОГО СОЕДИНИТЕЛЯ - 1 к-т
KXA 20504-B-TR71-2000 A-КРЕПЕЖНЫЙ-СЕКЦИЯ ТРАНСФОРМАТОРНАЯ-4W- 1 шт
 KXA 20504-B-X-2000 A-КРЕПЕЖНЫЙ-НЕСТАНДАРТНОГО РАЗМЕРА-4W- 0,7 м
 KXA 20504-B-L-2000 A-КРЕПЕЖНЫЙ-УГЛОВАЯ ВЛЕВО-4W- 1 шт
KXA 20504-B-L-2000 A-КРЕПЕЖНЫЙ-УГЛОВАЯ ВЛЕВО-4W- 1 шт
KXA 20504-B-U-2000 A-КРЕПЕЖНЫЙ-УГЛОВАЯ ВВЕРХ-4W -1 шт.
KXA 20504-B-X-2000 A-КРЕПЕЖНЫЙ-НЕСТАНДАРТНОГО РАЗМЕРА-4W- 0,725 м
KXA 20504-B-P10-2000 A-КРЕПЕЖНЫЙ-ВВОДНАЯ ПАНЕЛЬ-4W- 1 шт</t>
  </si>
  <si>
    <t>Монтаж шинопровода ШМ-12/1 КХА 2000А 4W (3P+N+PE (корпус))_IP55</t>
  </si>
  <si>
    <t>2000-A КОМПЛЕКТА ГИБКОГО СОЕДИНИТЕЛЯ - 1 к-т
KXA 20504-B-TR71-2000 A-КРЕПЕЖНЫЙ-СЕКЦИЯ ТРАНСФОРМАТОРНАЯ-4W- 1 шт
 KXA 20504-B-X-2000 A-КРЕПЕЖНЫЙ-НЕСТАНДАРТНОГО РАЗМЕРА-4W- 0,7 м
 KXA 20504-B-L-2000 A-КРЕПЕЖНЫЙ-УГЛОВАЯ ВЛЕВО-4W- 1 шт
KXA 20504-B-R-2000 A-КРЕПЕЖНЫЙ-УГЛОВАЯ ВЛЕВО-4W- 1 шт
KXA 20504-B-U-2000 A-КРЕПЕЖНЫЙ-УГЛОВАЯ ВВЕРХ-4W -1 шт.
KXA 20504-B-X-2000 A-КРЕПЕЖНЫЙ-НЕСТАНДАРТНОГО РАЗМЕРА-4W- 0,725 м
KXA 20504-B-P10-2000 A-КРЕПЕЖНЫЙ-ВВОДНАЯ ПАНЕЛЬ-4W- 1 шт</t>
  </si>
  <si>
    <t>Монтаж шинопровода ШМ-13/1 КХА 2000А 4W (3P+N+PE (корпус))_IP55</t>
  </si>
  <si>
    <t>Монтаж шинопровода ШМ-14/1 КХА 2000А 4W (3P+N+PE (корпус))_IP55</t>
  </si>
  <si>
    <t>Монтаж шинопровода ШМ-15/1 КХА 2000А 4W (3P+N+PE (корпус))_IP55</t>
  </si>
  <si>
    <t>2000-A КОМПЛЕКТА ГИБКОГО СОЕДИНИТЕЛЯ - 1к-т
KXA 20504-B-TR71-2000 A-КРЕПЕЖНЫЙ-СЕКЦИЯ ТРАНСФОРМАТОРНАЯ-4W- 1 шт
KXA 20504-B-X-2000 A-КРЕПЕЖНЫЙ-НЕСТАНДАРТНОГО РАЗМЕРА-4W- 2,21м
KXA 20504-B-D-2000 A-КРЕПЕЖНЫЙ-УГЛОВАЯ ВНИЗ-4W- 1 шт
KXA 20504-B-X-2000 A-КРЕПЕЖНЫЙ-НЕСТАНДАРТНОГО РАЗМЕРА-4W- 1,107 м
KXA 20504-B-P10-2000 A-КРЕПЕЖНЫЙ-ВВОДНАЯ ПАНЕЛЬ-4W- 1 шт</t>
  </si>
  <si>
    <t>Монтаж шинопровода ШМ-16/1 КХА 2000А 4W (3P+N+PE (корпус))_IP55</t>
  </si>
  <si>
    <t>Монтаж узлов крепления шинопровода:</t>
  </si>
  <si>
    <t>Узел крепления А- Подвес</t>
  </si>
  <si>
    <t>Монтаж прямоугольной трубы 80х80х4 для крепления на ней шинопровода (между колоннами)</t>
  </si>
  <si>
    <t>9,33*1664кг=15525,12кг=15,525тн</t>
  </si>
  <si>
    <t>Монтаж металлических конструкций для крепления шинопровода</t>
  </si>
  <si>
    <t>Профиль С-образный BR401 41x41x1,5 - 1664 м *1,474кг/м=2452,74 кг=2,453 тн
Шпилька М10х3000 - 3328 шт*3 м*0,49кг/м=4892,16кг=4,892 тн
Комплект крепления Бинрак для KX- 3328 шт
Шайба М10 - 26 624 шт
Гайка М10- 33 280 шт</t>
  </si>
  <si>
    <t>Узел Б - Подвес двойной</t>
  </si>
  <si>
    <t>9,33*60кг=559,80кг=0,560тн</t>
  </si>
  <si>
    <t>Профиль С-образный BR401 41x41x1,5 - 60 м *1,474кг/м=88,44 кг=0,088 тн
Шпилька М10х3000 - 80 шт*3 м*0,49кг/м=117,6кг=0,118 тн
Комплект крепления Бинрак для KX- 160 шт
Шайба М10 - 800 шт
Гайка М10- 960 шт</t>
  </si>
  <si>
    <t>Узел В- крепление трубы</t>
  </si>
  <si>
    <t>Монтаж металлоконструкций для крепления трубы</t>
  </si>
  <si>
    <t>Швеллер 10П- 900 м*8,59кг=7731,0 кг=7,731 тн
Шпилька М16х3000- 300 шт * 3м*1,3кг=1170,0 кг=1,17 тн
Шайба М16 2400 шт
Гайка М16 - 3600 шт</t>
  </si>
  <si>
    <t>Узел Г- Подвес к потолку</t>
  </si>
  <si>
    <t>Профиль С-образный BR401 41x41x1,5 - 21 м *1,474кг/м=30,954 кг=0,031 тн
Шпилька М10х3000 - 84 шт*3 м*0,49кг/м=123,48кг=0,1235 тн
Комплект крепления Бинрак для KX- 84 шт
Шайба М10 - 252 шт
Гайка М10-336 шт
Дюбель забивной М10 - 84 шт</t>
  </si>
  <si>
    <t>Узел-Д-Вертикальный подъем</t>
  </si>
  <si>
    <t>Монтаж кронштейна BR 2-D-400</t>
  </si>
  <si>
    <t>Элемент крепления KX при вертикальном применении - 80 шт
Анкер М10- 80 шт</t>
  </si>
  <si>
    <t>Узел Е- Огнестойкий проход</t>
  </si>
  <si>
    <t>Профиль С-образный BR401 41x41x1,5 - 13 м *1,474кг/м=19,162 кг=0,019тн
Шпилька М10х3000 - 52 шт*3 м*0,49кг/м=76,44кг=0,076 тн
Комплект крепления Бинрак для KX- 52 шт
Шайба М10 - 156 шт
Гайка М10-208 шт</t>
  </si>
  <si>
    <t>Монтаж плиты из минерального волокна с огнестойким покрытием</t>
  </si>
  <si>
    <t>Плита из минерального волокна с огнестойким покрытием (1000х500х52 мм), DP1201, DKC</t>
  </si>
  <si>
    <t>Заделка швов герметиком огнезащитным DKC</t>
  </si>
  <si>
    <t>м.п.</t>
  </si>
  <si>
    <t>Герметик огнезащитный DKC (1 ведро 10 кг), DS1201, DKC, 2 ведра</t>
  </si>
  <si>
    <t>Герметик огнезащитный DKC (балон под пистолет 300 мл), DS1202, DKC,1 баллон</t>
  </si>
  <si>
    <t>Кабельные изделия (подвод питания к щитам собственных нужд)</t>
  </si>
  <si>
    <t>Монтаж трубы гофр. ПВХ с протяжкой d40 мм серая EKF-Plast</t>
  </si>
  <si>
    <t>клипсы d40 мм серая EKF-Plast - 270 шт</t>
  </si>
  <si>
    <t>Монтаж трубы гофр. ПВХ с протяжкой d20 мм серая EKF-Plast</t>
  </si>
  <si>
    <t xml:space="preserve"> клипсы d20 мм серая EKF-Plast - 600 шт</t>
  </si>
  <si>
    <t>Затягивание кабеля ВВГнг(А)-LS 5x16 в гофоротубы</t>
  </si>
  <si>
    <t>Монтаж кабеля ВВГнг(А)-LS 5x16</t>
  </si>
  <si>
    <t>на конструкции</t>
  </si>
  <si>
    <t>Монтаж кабеля КВВГЭнг-LS 10x0,75</t>
  </si>
  <si>
    <t>Затягивание кабеля КВВГЭнг-LS 10x0,75 в гофоротубы</t>
  </si>
  <si>
    <t>Монтаж шкафа распределительного ПР85-Эл-В-3-63А-IP54.У3 (ШСН)</t>
  </si>
  <si>
    <t>Монтаж шкафа АВР-Эл-В-63А-IP54.У3 (ШСН-АВР)</t>
  </si>
  <si>
    <t>Монтаж шкафа распределительного ПР85-Эл-В-3-10А-IP54.У3 (ЩТЗТ)</t>
  </si>
  <si>
    <t>Монтаж панели управления секционным выключателем ПУ-СВ</t>
  </si>
  <si>
    <t>Демонтаж трансформаторов</t>
  </si>
  <si>
    <t>Демонтаж КТП 37</t>
  </si>
  <si>
    <t>Демонтаж трансформатора ТМ1000/10А</t>
  </si>
  <si>
    <t>полный вес 4690 кг, вес масла 1540 кг</t>
  </si>
  <si>
    <t>Демонтаж РУ 0,4кВ ТП37 5600*600*2300 (Д*Г*В)</t>
  </si>
  <si>
    <t>глубина 600 мм, вес 700 кг</t>
  </si>
  <si>
    <t>Демонтаж КТП 38</t>
  </si>
  <si>
    <t>Демонтаж РУ 0,4кВ ТП38 6200*600*2300 (Д*Г*В)</t>
  </si>
  <si>
    <t>глубина 600 мм, вес 800 кг</t>
  </si>
  <si>
    <t>Демонтаж КТП 39</t>
  </si>
  <si>
    <t>Демонтаж РУ 0,4кВ ТП39 6000*600*2300 (Д*Г*В)</t>
  </si>
  <si>
    <t>глубина 600 мм, вес 900 кг</t>
  </si>
  <si>
    <t>Демонтаж КТП 40</t>
  </si>
  <si>
    <t>Демонтаж трансформатора ТМ 3 1000/6А</t>
  </si>
  <si>
    <t>полный вес 3242 кг, вес масла 705 кг</t>
  </si>
  <si>
    <t>Демонтаж РУ 0,4кВ КТП40 2000*600*2300 (Д*Г*В)</t>
  </si>
  <si>
    <t>глубина 600 мм, вес 300 кг</t>
  </si>
  <si>
    <t>Демонтаж КТП 41</t>
  </si>
  <si>
    <t>Демонтаж трансформатора ТМ 3 1000/10А</t>
  </si>
  <si>
    <t>полный вес 4580 кг, вес масла 1920 кг</t>
  </si>
  <si>
    <t>Монтаж КТП 37</t>
  </si>
  <si>
    <t>Монтаж трансформатора сухого защитного исполения</t>
  </si>
  <si>
    <t>ТСЗД-1000/6 У(УХЛ)3; 1000кВА; 6/0,4 кВ; D/Yн-11; IP 31; НН-сверху, Вес 2800 кг</t>
  </si>
  <si>
    <t>Монтаж распределительного устройства РУ-37</t>
  </si>
  <si>
    <t>длина 4,8 м, глубина 800 мм</t>
  </si>
  <si>
    <t>Монтаж КТП 38</t>
  </si>
  <si>
    <t>Монтаж распределительного устройства РУ-38</t>
  </si>
  <si>
    <t>Монтаж КТП 39</t>
  </si>
  <si>
    <t>Монтаж распределительного устройства РУ-39</t>
  </si>
  <si>
    <t>Монтаж КТП 40</t>
  </si>
  <si>
    <t>Монтаж трансформатора сухого</t>
  </si>
  <si>
    <t>ТСЗД-1000/6 У(УХЛ)3; 1000кВА; 6/0,4 кВ; D/Yн-11; IP 33; НН-справа,  Вес 2800кг</t>
  </si>
  <si>
    <t>Монтаж распределительного устройства РУ-40</t>
  </si>
  <si>
    <t>длина 1,8 м, глубина 1200 мм</t>
  </si>
  <si>
    <t>Монтаж КТП 41</t>
  </si>
  <si>
    <t>Монтаж распределительного устройства РУ-41</t>
  </si>
  <si>
    <t>Заземление КТП 41</t>
  </si>
  <si>
    <t>Разработка траншеи под заземлитель вручную</t>
  </si>
  <si>
    <t>группа грунтов 2</t>
  </si>
  <si>
    <t>Засыпка вручную траншеи</t>
  </si>
  <si>
    <t>из них 1 м3 песок (либо просеяный грунт)</t>
  </si>
  <si>
    <t>Монтаж заземлителя вертикального из уголка 50х50х5</t>
  </si>
  <si>
    <t>3,77*10 м=37,7 кг</t>
  </si>
  <si>
    <t>Монтаж заземлителя горизонтального из стальной полосы 40х5 мм</t>
  </si>
  <si>
    <t>1,57*10=15,7 кг</t>
  </si>
  <si>
    <t>Заземление из полосовой стали 40х 4 открыто по основаниям</t>
  </si>
  <si>
    <t>1,26*20=25,2 кг</t>
  </si>
  <si>
    <t>Заземление из медного провода открыто по основаниям</t>
  </si>
  <si>
    <t>Провод заземления  МГ 1х25</t>
  </si>
  <si>
    <t>Заземление КТП 40</t>
  </si>
  <si>
    <t>Заземление КТП37, КТП38, КТП39</t>
  </si>
  <si>
    <t>из них 3 м3 песок (либо просеяный грунт)</t>
  </si>
  <si>
    <t>3,77*10 м=37,7 кг*3=113,1 кг</t>
  </si>
  <si>
    <t>1,57*10*3=47,1 кг</t>
  </si>
  <si>
    <t>1,26*180=226,80кг</t>
  </si>
  <si>
    <t>Погрузка лишнего грунта вручную</t>
  </si>
  <si>
    <t>Вывоз грунта на полигон</t>
  </si>
  <si>
    <t>1+1+3=5 м3 *1,7=8,5 тн</t>
  </si>
  <si>
    <t>Пусконаладочные работы согласно программы ПНР</t>
  </si>
  <si>
    <t>объект</t>
  </si>
  <si>
    <t>Конструктивные решения КМ1</t>
  </si>
  <si>
    <t>Укладка упругих прокладок из транспортерной ленты (по ГОСТу 20-2018) толщиной 10 мм размером</t>
  </si>
  <si>
    <t>Упругие прокладки  из транспортерной ленты. Лента 1.1-600.4-ЕР-400-8-А (по ГОСТу 20-2018) толщиной 10 мм размером 600х3000 мм</t>
  </si>
  <si>
    <t>Монтаж опорных листов с креплением болтами М20 6g по 8 болтов на пластину в готовые отверстия, через шайбы М20 по 1 шт. на каждый болт гайками и контргайками.</t>
  </si>
  <si>
    <t>Металлические опорные пластины из листа Б-ПН-10-S ГОСТ 19903-2015 размером 2934х560 мм (материал ВСт3пс5 ГОСТ 380-2005) – 112 шт.
Болт специальный М20-6g х180.58  (ГОСТ 7798-70) – 896 шт.
Шайба  из листа Б-ПН-8-S ГОСТ 19903-2015 размером 80х80 мм (материал ВСт3пс5 ГОСТ 380-2005) – 896 шт.
Упор  из круга В 10 ГОСТ 2590-2006 длина 150 мм (материал ВСт3пс5 ГОСТ 380-2005) – 896 шт.
Шайба пружинная 20 65Г ГОСТ 6402-70 -896 шт.
Гайка М-20-6Н.5 ГОСТ 5915-70 – 896 шт.</t>
  </si>
  <si>
    <t>Монтаж рихтовочных подкладок/подставок на сварку</t>
  </si>
  <si>
    <t xml:space="preserve"> Sх160х300 мм (где S = 4-12 мм. материал ВСт3пс5 ГОСТ 380-2005)
 Sх160х300 мм (где S = 30-100 мм. материал ВСт3пс5 ГОСТ 380-2005)</t>
  </si>
  <si>
    <t>Монтаж болтов специальных приваркой к пластине</t>
  </si>
  <si>
    <t>Болт специальный  из круга В 30 ГОСТ 2590-2006 длина 65 мм (материал ВСт3пс5 ГОСТ 380-2005) – 896 шт.</t>
  </si>
  <si>
    <t>Монтаж рельса КР 70 на прижимы</t>
  </si>
  <si>
    <t>м.п</t>
  </si>
  <si>
    <t>Рельс КР-70  ГОСТ 53866-2010 длина 12000 мм. – 28 шт.
Накладка стыковая  ГОСТ Р 56944-2016 (приложение А) – 60 шт.
Болт М24х110 ГОСТ 7798-70 - 120 
Гайка  М-24х1,5 ГОСТ 5915-70 – 120 шт.
Шайба пружинная 24  ГОСТ 11371-78 -120 шт.
Накладка стыковая температурного стыка  (материал Ст3кп ГОСТ 380-2005) – 4 шт.
Болт  М30х130.58 ГОСТ 7798-70 - 4 
Гайка  М30,5 ГОСТ 5915-70 – 4 шт.
Шайба пружинная 30х4 ГОСТ 6958-78-4 шт.
Прижим рельса листа Б-ПН-20-S ГОСТ 19903-2015 размером 115х80 мм (материал ВСт3пс5 ГОСТ 380-2005) – 896 шт.
Перемычка  из круга В 8 ГОСТ 2590-2006 длина 1200 мм (материал ВСт3пс5 ГОСТ 380-2005) – 36 шт.
Пластина из листа Б-ПН-8-S ГОСТ 19903-2015 размером 50х50 мм (материал ВСт3пс5 ГОСТ 380-2005) – 68 шт.
Упорная планка из листа Б-ПН-8-S ГОСТ 19903-2015 размером 140х90 мм (материал ВСт3пс5 ГОСТ 380-2005) – 896 шт.
Шайба пружинная  20 65Г ГОСТ 6402-70 -896 шт.
Гайка  М-20-6Н.5 ГОСТ 5915-70 – 896 шт.</t>
  </si>
  <si>
    <t>Монтаж токоведущих троллей</t>
  </si>
  <si>
    <t xml:space="preserve">ранее демонтированных </t>
  </si>
  <si>
    <t>Монтаж тупиковых упоров на сварку</t>
  </si>
  <si>
    <t>Нивелировка пути</t>
  </si>
  <si>
    <t>м/п</t>
  </si>
  <si>
    <t>Окраска стальных конструкций и деталей (рихтовочные подкладки, рихтовочные подставки, опорные пластины)</t>
  </si>
  <si>
    <t>Конструктивные решения КМ2</t>
  </si>
  <si>
    <t xml:space="preserve"> Sх160х300 мм (где S = 4-12 мм.материал ВСт3пс5 ГОСТ 380-2005) –204 шт.
 Sх160х300 мм (где S = 30-100мм. материал ВСт3пс5 ГОСТ 380-2005) – 365 шт.
 Sх160х300 мм (где S = более 100 мм. материал ВСт3пс5 ГОСТ 380-2005) – 37 шт.</t>
  </si>
  <si>
    <t>Рельс КР-70  ГОСТ 53866-2010 длина 12000 мм. – 28 шт.
Накладка стыковая  ГОСТ Р 56944-2016 (приложение А) – 60 шт.
Болт М24х110 ГОСТ 7798-70 - 120 шт.
Гайка  М-24х1,5 ГОСТ 5915-70 – 120 шт.
Шайба пружинная 24  ГОСТ 11371-78 -120 шт.
Накладка стыковая температурного стыка  (материал Ст3кп ГОСТ 380-2005) – 4 шт.
Болт  М30х130.58 ГОСТ 7798-70 - 4 шт
Гайка  М30,5 ГОСТ 5915-70 – 4 шт.
Шайба пружинная 30х4 ГОСТ 6958-78-4 шт.
Прижим рельса листа Б-ПН-20-S ГОСТ 19903-2015 размером 115х80 мм (материал ВСт3пс5 ГОСТ 380-2005) – 896 шт.
Перемычка  из круга В 8 ГОСТ 2590-2006 длина 1200 мм (материал ВСт3пс5 ГОСТ 380-2005) – 36 шт.
Пластина из листа Б-ПН-8-S ГОСТ 19903-2015 размером 50х50 мм (материал ВСт3пс5 ГОСТ 380-2005) – 68 шт.
Упорная планка из листа Б-ПН-8-S ГОСТ 19903-2015 размером 140х90 мм (материал ВСт3пс5 ГОСТ 380-2005) – 896 шт.
Шайба пружинная  20 65Г ГОСТ 6402-70 -896 шт.
Гайка  М-20-6Н.5 ГОСТ 5915-70 – 896 шт.</t>
  </si>
  <si>
    <t>Конструктивные решения КМ3</t>
  </si>
  <si>
    <t xml:space="preserve"> Sх160х300 мм (где S = 4-12 мм.материал ВСт3пс5 ГОСТ 380-2005) – 155 шт.
 Sх160х300 мм (где S = 30-100мм. материал ВСт3пс5 ГОСТ 380-2005) – 372 шт.
 Sх160х300 мм (где S = более 100 мм. материал ВСт3пс5 ГОСТ 380-2005) – 13 шт.</t>
  </si>
  <si>
    <t>Конструктивные решения КМ4</t>
  </si>
  <si>
    <t xml:space="preserve"> Sх160х300 мм (где S = 4-12 мм.материал ВСт3пс5 ГОСТ 380-2005) – 184 шт.
 Sх160х300 мм (где S = 30-100мм. материал ВСт3пс5 ГОСТ 380-2005) – 358 шт.
 Sх160х300 мм (где S = более 100 мм. материал ВСт3пс5 ГОСТ 380-2005) – 10 шт.</t>
  </si>
  <si>
    <t>Конструктивные решения КМ5</t>
  </si>
  <si>
    <t xml:space="preserve"> Sх160х300 мм (где S = 4-12 мм.материал ВСт3пс5 ГОСТ 380-2005) – 194 шт.
 Sх160х300 мм (где S = 30-100мм. материал ВСт3пс5 ГОСТ 380-2005) – 336 шт.
 Sх160х300 мм (где S = более 100 мм. материал ВСт3пс5 ГОСТ 380-2005) – 10 шт.</t>
  </si>
  <si>
    <t>Конструктивные решения КМ6</t>
  </si>
  <si>
    <t>Металлические опорные пластины из листа Б-ПН-10-S ГОСТ 19903-2015 размером 2934х560 мм (материал ВСт3пс5 ГОСТ 380-2005) – 72 шт.
Болт специальный М20-6g х180.58  (ГОСТ 7798-70) – 576 шт.
Шайба  из листа Б-ПН-8-S ГОСТ 19903-2015 размером 80х80 мм (материал ВСт3пс5 ГОСТ 380-2005) – 576 шт.
Упор  из круга В 10 ГОСТ 2590-2006 длина 150 мм (материал ВСт3пс5 ГОСТ 380-2005) – 576 шт.
Шайба пружинная 20 65Г ГОСТ 6402-70 -576 шт.
Гайка М-20-6Н.5 ГОСТ 5915-70 –576 шт.</t>
  </si>
  <si>
    <t xml:space="preserve"> Sх160х300 мм (где S = 4-12 мм.материал ВСт3пс5 ГОСТ 380-2005) – 194 шт.
 Sх160х300 мм (где S = 30-100мм. материал ВСт3пс5 ГОСТ 380-2005) – 250 шт.
 Sх160х300 мм (где S = более 100 мм. материал ВСт3пс5 ГОСТ 380-2005) – 9 шт.</t>
  </si>
  <si>
    <t>Болт специальный  из круга В 30 ГОСТ 2590-2006 длина 65 мм (материал ВСт3пс5 ГОСТ 380-2005) – 576 шт.</t>
  </si>
  <si>
    <t>Рельс КР-70  ГОСТ 53866-2010 длина 12000 мм. – 18 шт.
Накладка стыковая  ГОСТ Р 56944-2016 (приложение А) – 40 шт.
Болт М24х110 ГОСТ 7798-70 - 80 шт.
Гайка  М-24х1,5 ГОСТ 5915-70 – 80 шт.
Шайба пружинная 24  ГОСТ 11371-78 -80 шт.
Накладка стыковая температурного стыка  (материал Ст3кп ГОСТ 380-2005) – 4 шт.
Болт  М30х130.58 ГОСТ 7798-70 - 4 шт
Гайка  М30,5 ГОСТ 5915-70 – 4 шт.
Шайба пружинная 30х4 ГОСТ 6958-78-4 шт.
Прижим рельса листа Б-ПН-20-S ГОСТ 19903-2015 размером 115х80 мм (материал ВСт3пс5 ГОСТ 380-2005) – 576 шт.
Перемычка  из круга В 8 ГОСТ 2590-2006 длина 1200 мм (материал ВСт3пс5 ГОСТ 380-2005) – 26 шт.
Пластина из листа Б-ПН-8-S ГОСТ 19903-2015 размером 50х50 мм (материал ВСт3пс5 ГОСТ 380-2005) – 48 шт.
Упорная планка из листа Б-ПН-8-S ГОСТ 19903-2015 размером 140х90 мм (материал ВСт3пс5 ГОСТ 380-2005) – 576 шт.
Шайба пружинная  20 65Г ГОСТ 6402-70 -576 шт.
Гайка  М-20-6Н.5 ГОСТ 5915-70 – 576 шт.</t>
  </si>
  <si>
    <t>Конструктивные решения КМ7</t>
  </si>
  <si>
    <t xml:space="preserve"> Sх200х200 мм (где S = 4-12 мм.материал ВСт3пс5 ГОСТ 380-2005) –393 шт.
 Sх200х200 мм (где S = 30-100мм. материал ВСт3пс5 ГОСТ 380-2005) –71 шт.</t>
  </si>
  <si>
    <t>Болт специальный  из круга В 30 ГОСТ 2590-2006 длина 65 мм (материал ВСт3пс5 ГОСТ 380-2005) – 1344 шт.</t>
  </si>
  <si>
    <t>Рельс КР-70  ГОСТ 53866-2010 длина 12000 мм. – 21 шт.
Накладка стыковая  ГОСТ Р 56944-2016 (приложение А) – 48 шт.
Болт М24х110 ГОСТ 7798-70 - 96 шт.
Гайка  М-24х1,5 ГОСТ 5915-70 – 96 шт.
Шайба пружинная 24  ГОСТ 11371-78 -96 шт.
Накладка стыковая температурного стыка  (материал Ст3кп ГОСТ 380-2005) – 4 шт.
Болт  М30х130.58 ГОСТ 7798-70 - 4 шт
Гайка  М30,5 ГОСТ 5915-70 – 4 шт.
Шайба пружинная 30х4 ГОСТ 6958-78-4 шт.
Прижим рельса листа Б-ПН-20-S ГОСТ 19903-2015 размером 115х80 мм (материал ВСт3пс5 ГОСТ 380-2005) –672 шт.
Перемычка  из круга В 8 ГОСТ 2590-2006 длина 1200 мм (материал ВСт3пс5 ГОСТ 380-2005) – 30 шт.
Пластина из листа Б-ПН-8-S ГОСТ 19903-2015 размером 50х50 мм (материал ВСт3пс5 ГОСТ 380-2005) – 56 шт.
Упорная планка из листа Б-ПН-8-S ГОСТ 19903-2015 размером 140х90 мм (материал ВСт3пс5 ГОСТ 380-2005) –672 шт.
Шайба пружинная  20 65Г ГОСТ 6402-70 -1344 шт.
Гайка  М-20-6Н.5 ГОСТ 5915-70 –1344 шт.</t>
  </si>
  <si>
    <t>Конструктивные решения АС1</t>
  </si>
  <si>
    <t>Ремонт дефектов колонн К1, К2,К3,К4,К6,К7</t>
  </si>
  <si>
    <t>Восстановление бетонной поверхности колонн</t>
  </si>
  <si>
    <t>Грунтовка "Церезит" расход 0,1 л/м2, ц.п.раствор М100</t>
  </si>
  <si>
    <t>Покрытие грунтовкой антикоррозионной цинкнаполненной быстросохнущей , преобразователь ржавчины и окалины</t>
  </si>
  <si>
    <t>0,25 кг</t>
  </si>
  <si>
    <t>Погрузка мусора (механизированный способ)</t>
  </si>
  <si>
    <t>62.1</t>
  </si>
  <si>
    <t>Вывоз строительного мусора</t>
  </si>
  <si>
    <t>Ремонт дефектов подкрановых балок
 БК1,БК2,БК3,БК4,БК5,БК6,БК9,БК10</t>
  </si>
  <si>
    <t>Демонтаж тупиковых упоров (остаются в цехе для последующего монтажа)</t>
  </si>
  <si>
    <t>Демонтаж рельс, рельс КР70,КР80 м деталей крепления</t>
  </si>
  <si>
    <t>Рельсы КР70, КР80 - 106,63 т; детали крепления - 15,83 т</t>
  </si>
  <si>
    <t>Демонтаж подкладок под рельс, креплений УС1,2 в пролете №1, в осях В,Ж</t>
  </si>
  <si>
    <t>Демонтаж подкладок под рельс, креплений УС1,2 в пролете №2, в осях Ж,М</t>
  </si>
  <si>
    <t>Демонтаж деревянного бруса (размеры, мм:
 0,115*0,2*0,57;0,2*0,15*0,57;
 0,15*0,2*0,58; 0,18*0,2*0,6)</t>
  </si>
  <si>
    <t>Демонтаж токоведущих троллей (остаются в цехе для последующего монтажа)</t>
  </si>
  <si>
    <t>м.п./т</t>
  </si>
  <si>
    <t>Демонтаж ц.п. раствора</t>
  </si>
  <si>
    <t>Восстановление бетонной поверхности подкрановых балок (толщина слоя 10 мм)</t>
  </si>
  <si>
    <t>Грунтовка антикоррозионная цинкнаполненная быстросохнущая,
 преобразователь ржавчины и окалины</t>
  </si>
  <si>
    <t>74.1</t>
  </si>
  <si>
    <t>Погрузка металлических конструкций от демонтажа</t>
  </si>
  <si>
    <t>Вывоз демонтированных металлоконструкций на склад заказчика (1 км)</t>
  </si>
  <si>
    <t>Конструктивные решения АС2</t>
  </si>
  <si>
    <t>Демонтаж существующих стальных пластин 13х80х140, 10х50х60</t>
  </si>
  <si>
    <t>Химическая очистка с использованием специальных ингибиторных паст с промывкой водой и 3% раствором кальцинированной соды</t>
  </si>
  <si>
    <t>Монтаж стальных пластин размерами: 13х80х290, 10х50х70, 15х250х290, 10х50х80</t>
  </si>
  <si>
    <t>Огрунтовка металлических поверхностей за один раз на высоте отметки верха подкрановой балки</t>
  </si>
  <si>
    <t>Окраска металлических огрунтованных поверхностей на высоте отметки верха подкрановой балки</t>
  </si>
  <si>
    <t>КЖ</t>
  </si>
  <si>
    <t>Раздел 1. Демонтажные работы</t>
  </si>
  <si>
    <t>Демонтаж рельсов</t>
  </si>
  <si>
    <t>Рельс Р65 по ГОСТ 51685-2013</t>
  </si>
  <si>
    <t>Демонтаж существующего пола</t>
  </si>
  <si>
    <t>Демонтаж ж/б плиты пола из бетона кл. В25 толщиной 300мм</t>
  </si>
  <si>
    <t>Разработка грунта (песка) глубиной
 150мм с погрузкой на самосвалы</t>
  </si>
  <si>
    <t>Вывози утилизация строительного мусора на расстояние 47 км</t>
  </si>
  <si>
    <t>(4824*2,4)+(2400,3*1,4)</t>
  </si>
  <si>
    <t>Демонтаж конструкций встроенного
 помещения №1 в осях К-Л/4'-5'</t>
  </si>
  <si>
    <t>Демонтаж ограждения (Пруток 1Ф-НД- 10-А240С по ГОСТ 34028-2016)</t>
  </si>
  <si>
    <t>п.м</t>
  </si>
  <si>
    <t>58,6 кг</t>
  </si>
  <si>
    <t>Демонтаж плит покрытия ПК 58-12-8</t>
  </si>
  <si>
    <t>Демонтаж балок покрытия из швеллера №30П</t>
  </si>
  <si>
    <t>Демонтаж оштукатуренной кирпичной стены толщиной 280мм высотой 4,7м</t>
  </si>
  <si>
    <t>Демонтаж колонны из стальной квадратной трубы 160х160х5</t>
  </si>
  <si>
    <t>Демонтаж обшивки из стального листа
 толщиной 1мм</t>
  </si>
  <si>
    <t>(4,85+4,58)*4,4*7,85</t>
  </si>
  <si>
    <t>Демонтаж лестницы: Демонтаж ограждения (Пруток 1Ф-НД-10-А240С
 по ГОСТ 34028-2016)</t>
  </si>
  <si>
    <t>Демонтаж лестницы: Демонтаж ступеней (Пруток 1Ф-НД-10-А240С по
 ГОСТ 34028-2016)</t>
  </si>
  <si>
    <t>Демонтаж лестницы: Демонтаж
 косоуров (сварной швеллер из уголка 40х40х3 и 70х40х3)</t>
  </si>
  <si>
    <t>Демонтаж лестницы: Демонтаж балок
 площадки из швеллера №20П</t>
  </si>
  <si>
    <t>Демонтаж лестницы: Демонтаж балок
 площадки из швеллера №10П</t>
  </si>
  <si>
    <t>Демонтаж усиления дверного проема: Демонтаж боковых стоек из швеллера
 №18П</t>
  </si>
  <si>
    <t>Демонтаж усиления дверного проема: Демонтаж перемычки из швеллера №18П</t>
  </si>
  <si>
    <t>Демонтаж усиления дверного проема: Демонтаж перемычки из швеллера
 №10П</t>
  </si>
  <si>
    <t>Демонтаж конструкций встроенного помещения №2 в осях Ф-Т/4'-5'</t>
  </si>
  <si>
    <t>Демонтаж покрытия: Стальной лист 1мм (над балками)</t>
  </si>
  <si>
    <t>Демонтаж покрытия: Стальной лист 1мм (под балками)</t>
  </si>
  <si>
    <t>Демонтаж покрытия: Швеллер №16П</t>
  </si>
  <si>
    <t>Демонтаж оштукатуренной кирпичной
 стены толщиной 140мм высотой 3,0м</t>
  </si>
  <si>
    <t>(3,48+2,62*2)*3*0,14*1800</t>
  </si>
  <si>
    <t>Демонтаж откатных ворот металлических 1400х2200мм (ШхВ) из уголка 40х40х3мм и стального листа
 1,5мм (1 шт)</t>
  </si>
  <si>
    <t>1,4*2,2*11,755+(1,4+2,2)*2*1,85</t>
  </si>
  <si>
    <t>Демонтаж усиления дверного проема: Демонтаж боковых стоек из уголка 50х50х3</t>
  </si>
  <si>
    <t>Демонтаж усиления дверного проема: Демонтаж перемычки из швеллера
 №16П</t>
  </si>
  <si>
    <t>Демонтаж конструкций встроенного помещения №3 в осях Ч-У/4'-5'</t>
  </si>
  <si>
    <t>Демонтаж монолитного железобетонного покрытия толщиной 120мм в осях Ф-Х</t>
  </si>
  <si>
    <t>6,97*5,99*0,12*2200</t>
  </si>
  <si>
    <t>Демонтаж балок покрытия из швеллера №18П в осях Ф-Х</t>
  </si>
  <si>
    <t>Демонтаж оштукатуренной кирпичной стены толщиной 180мм высотой 3,0м в осях Ф-Х</t>
  </si>
  <si>
    <t>(6,4+5,99+6,78+2,16+3,63)*3*0,18*1800</t>
  </si>
  <si>
    <t>Демонтаж деревянных дверей с размером проема 900х2100мм (ШхВ) в
 осях Ф-Х</t>
  </si>
  <si>
    <t>4 шт
0,9*2,1*4*20</t>
  </si>
  <si>
    <t>Демонтаж монолитного
 железобетонного покрытия толщиной 120мм в осях Ц-Ч</t>
  </si>
  <si>
    <t>4,82*5,92*0,12</t>
  </si>
  <si>
    <t>Демонтаж балок покрытия из швеллера №24П в осях Ц-Ч</t>
  </si>
  <si>
    <t>Демонтаж оштукатуренной кирпичной стены толщиной 180мм высотой 3,8м в
 осях Ц-Ч</t>
  </si>
  <si>
    <t>(5,04+5,92+5,12+0,2)*3,8*0,18*1800</t>
  </si>
  <si>
    <t>Демонтаж откатных ворот металлических 2740х2800мм (ШхВ) из уголка 40х40х3мм и стального листа
 1,5мм (1 шт)</t>
  </si>
  <si>
    <t>2,74*2,8*11,755+(2,74+2,8)*2*1,85</t>
  </si>
  <si>
    <t>Демонтаж усиления дверного проема демонтаж перемычки из швеллера
 №16П</t>
  </si>
  <si>
    <t>Демонтаж конструкций встроенного помещения №4 в осях Ш-Ц/23-24</t>
  </si>
  <si>
    <t>Демонтаж плит покрытия ПК 30-6-8</t>
  </si>
  <si>
    <t>Демонтаж прогонов покрытия из сварного двутавра – из двух швеллеров
 №16П</t>
  </si>
  <si>
    <t>Демонтаж прогонов покрытия из
 швеллера №16П</t>
  </si>
  <si>
    <t>Демонтаж кран-балки (расстоянием между осями подкрановых путей – 4,2м, длина подкрановых путей – 9,3м, балка подкрановых путей – 25К1) с подвесным оборудованием (1 шт)</t>
  </si>
  <si>
    <t>9,3*2*62,6+700</t>
  </si>
  <si>
    <t>Демонтаж кирпичной стены толщиной
 380мм высотой 5,0м</t>
  </si>
  <si>
    <t>Демонтаж витража 2250х3800мм (ШхВ) с заполнением из однослойного стекла и металла с металлической дверью
 2250х2200мм (ШхВ)</t>
  </si>
  <si>
    <t>2,25*3,8*11</t>
  </si>
  <si>
    <t>Демонтаж витража 3380х2800мм (ШхВ)
 с заполнением из однослойного стекла и металла</t>
  </si>
  <si>
    <t>3,38*2,8*2*11</t>
  </si>
  <si>
    <t>Демонтаж сборных колонн в пространстве витража: из двух труб
 квадратных 100х100х5мм</t>
  </si>
  <si>
    <t>Демонтаж сборных колонн в пространстве витража: стальной лист
 толщиной 1,5мм</t>
  </si>
  <si>
    <t>Демонтаж колонны сборной: два
 швеллера №16 П</t>
  </si>
  <si>
    <t>Демонтаж балки покрытия сборной: два швеллера №16 П</t>
  </si>
  <si>
    <t>Демонтаж конструкций встроенного помещения №5 в осях Г-В/22-24</t>
  </si>
  <si>
    <t>Демонтаж плит покрытия ПК 64-12-8</t>
  </si>
  <si>
    <t>Демонтаж балок покрытия сборных: два швеллера №20П</t>
  </si>
  <si>
    <t>Демонтаж балки покрытия из швеллера №20П</t>
  </si>
  <si>
    <t>Демонтаж колонн из швеллера №18П</t>
  </si>
  <si>
    <t>Демонтаж кирпичной стены толщиной 250мм высотой 3,8м</t>
  </si>
  <si>
    <t>Демонтаж металлических дверей
 2100х900мм (ШхВ)</t>
  </si>
  <si>
    <t>2 шт
60*2</t>
  </si>
  <si>
    <t>Устройство котлованов ниже отм.
 -0.450 под специальные фундаменты для оборудования, приямки для слива воды и коммуникационные лотки</t>
  </si>
  <si>
    <t>Разработка грунта с погрузкой на самосвалы следующей глубины:
 - Под Фундаменты под токарный станок ОЦ с ЧПУ 600М – 350мм,
 - Под Фундаменты под токарно- фрезерный станок ОЦ с ЧПУ ТМ- 2500ST – 400мм,
 - Под Фундамент для электропечи шахтной ПШО 6.20/8И1-К – 1792мм,
 - Под коммуникационные лотки –
 110мм,
 - Под Фундаменты под многофункциональный станок ОЦ Puma SMX3100ST – 400мм,
 - Под Фундамент для фрезерного с ЧПУ UMBG VMC120/604А – 200мм,
 - Под Фундамент для токарного с ЧПУ
 SPL330MS – 400мм,
 - Приямки для слива воды – 550мм.</t>
  </si>
  <si>
    <t>Вывоз и утилизация строительного мусора (грунта) на
 расстояние 47 км</t>
  </si>
  <si>
    <t>(175,6*1,4)</t>
  </si>
  <si>
    <t>Раздел 2. Монтажные работы</t>
  </si>
  <si>
    <t>Монтаж коммуникационного лотка</t>
  </si>
  <si>
    <t>Уплотнение основания грунта вибротрамбовками послойно в 1 слой с коэффициентом уплотнения 0,98</t>
  </si>
  <si>
    <t>0,6*1750,6</t>
  </si>
  <si>
    <t>Укладка и уплотнение песка с
 коэффициентом уплотнения 0,98 (ГОСТ 8736-93)</t>
  </si>
  <si>
    <t>0,03*1750,6</t>
  </si>
  <si>
    <t>Укладка и уплотнение щебня М400 с
 коэффициентом уплотнения 0,98 (ГОСТ 8267-93)</t>
  </si>
  <si>
    <t>0,6*0,1*1750,6</t>
  </si>
  <si>
    <t>Монтаж коммуникационного лотка бетонного ЛКБ Optima 300H350</t>
  </si>
  <si>
    <t>1750,6 мп</t>
  </si>
  <si>
    <t>Обмазочная гидроизоляция лотка бетонного ЛКБ Optima 300H350 мастикой Технониколь № 24 МГТН в 3
 слоя, расход 1,0кг/м2 на каждый слой</t>
  </si>
  <si>
    <t>Мастика гидроизоляционная Технониколь №24 МГТН в 3 слоя, расход 1,0кг/м2 на каждый слой
(0,411*3*1*1750,6)</t>
  </si>
  <si>
    <t>Укладка крышки стальной Aguastok КС
 Optima 300 С250</t>
  </si>
  <si>
    <t>1750,6*2*15,0</t>
  </si>
  <si>
    <t>Монтаж пола</t>
  </si>
  <si>
    <t>Укладка песка толщиной 100мм (ГОСТ 8736-93) с уплотнением вибротрамбовкой, коэффициент уплотнения - 0,98</t>
  </si>
  <si>
    <t>Устройство подбетонки из бетона В7,5 толщиной 50мм</t>
  </si>
  <si>
    <t>Обмазочная гидроизоляция подбетонки мастикой гидроизоляционной Технониколь №24 МГТН в 3 слоя, расход 1,0кг/м2 на каждый слой</t>
  </si>
  <si>
    <t>Мастика гидроизоляционная Технониколь №24 МГТН в 3 слоя, расход 1,0кг/м2 на каждый слой</t>
  </si>
  <si>
    <t>Армирование подстилающих слоев бетонных</t>
  </si>
  <si>
    <t>Материал в т.ч.:
Пруток 1Ф-НД-10- А500С по ГОСТ 34028-2016 (187878кг);
Пруток 1Ф-НД-8- А500С по ГОСТ 34028-2016
(2,741кг)</t>
  </si>
  <si>
    <t>Устройство подстилающих слоев: бетонных кл. В25 толщиной 300мм с устройством деформационных швов</t>
  </si>
  <si>
    <t xml:space="preserve">в т.ч. :
•материал для деформационных швов:
Пенополистирол экструдированный ТЕХНОНИКОЛЬ XPS 30-200 Стандарт;
грунтовка MasterSeaI Р117;
герметик MasterSeaI CR171.
•материал для температурно-усадочнного шва:
Шпаклевка композитная на основе портландцементе М400);
Шнур пенополиэтиленовый теплоизоляционный прокладочный, сечение круглое сплошное, диаметр 6 мм;
Герметик-клей полиуретановый </t>
  </si>
  <si>
    <t>Укладка топпинга серого цвета, расход=4,0кг/м2</t>
  </si>
  <si>
    <t>Материал в т.ч.:
MONOPOL Top 200 корунд топпинг серый (расход 4кг/м2);
MONOPOL Master Sealer 2 SR171 пропитка для бетона (расход 360мл/м2);
Герметик полиуретановый</t>
  </si>
  <si>
    <t>Монтаж фундамента под электропеч
 ПШО6.20/8И1-К</t>
  </si>
  <si>
    <t>Уплотнение основания грунта
 вибротрамбовками послойно в 1 слой с коэффициентом уплотнения 0,98</t>
  </si>
  <si>
    <t>3,4*3,5</t>
  </si>
  <si>
    <t>Укладка щебня М400 (ГОСТ 8267-93) с уплотнением послойно, общая толщина 100мм</t>
  </si>
  <si>
    <t>3,4*3,5*0,1</t>
  </si>
  <si>
    <t>Устройство подбетонки из бетона кл. В7,5 толщиной 100мм</t>
  </si>
  <si>
    <t>Обмазочная гидроизоляция подбетонки мастикой гидроизоляционной
 Технониколь №24 МГТН в 3 слоя, расход 1,0кг/м2 на каждый слой</t>
  </si>
  <si>
    <t>Мастика гидроизоляционная
Технониколь №24 МГТН в 3 слоя, расход 1,0кг/м2 на каждый слой</t>
  </si>
  <si>
    <t>Устройство железобетонных фундаментов из бетона кл. В25</t>
  </si>
  <si>
    <t xml:space="preserve">Материал в т.ч.:
Пруток 1Ф-НД-8- А240С по ГОСТ 34028-2016 (91,8кг);
 Пруток 1Ф-НД-6- А240С по ГОСТ 34028-2016 (2,7кг);
Пруток 1Ф-НД-12- А500С по ГОСТ 34028-2016 (955,56 кг);
Уголок равнополочный 50х50х5 по ГОСТ 8509-93 (50,06кг)
</t>
  </si>
  <si>
    <t>Устройство крышки канала из стали
 рифленой толщиной 5мм по ГОСТ 8568- 57*</t>
  </si>
  <si>
    <t>Устройство изоляционного шва вокруг фундамента из вспененного полиэтилена толщ. 8-10мм, h=2142мм</t>
  </si>
  <si>
    <t>п.м.</t>
  </si>
  <si>
    <t>(3,4+3,5)*2*2,142
Лист из вспененного полиэтилена, толщина 8 мм (29 кг)</t>
  </si>
  <si>
    <t>Монтаж 4-х фундаментов под станок
 ОЦ Рита SMX3100ST</t>
  </si>
  <si>
    <t>2,5*4,962*4</t>
  </si>
  <si>
    <t>Укладка щебня М400 (ГОСТ 8267-93) с уплотнением послойно каждые 100мм, общая толщина 200мм</t>
  </si>
  <si>
    <t>4,962*2,5*4*0,2</t>
  </si>
  <si>
    <t>Устройство подбетонки из бетона кл. В7,5 толщиной 50мм</t>
  </si>
  <si>
    <t>4,962*2,5*0,05*4</t>
  </si>
  <si>
    <t>Материал в т.ч.:
Бетон кл. В25;
Пруток 1Ф-НД-16-
А500С по ГОСТ 34028-2016 (2263,12кг)</t>
  </si>
  <si>
    <t>Монтаж противовибрационного слоя- ВИБРОФАМ SD10(12,5)-
 полиуретановый эластомер</t>
  </si>
  <si>
    <t>Монтаж 5-ти приямков для слива
 воды</t>
  </si>
  <si>
    <t>0,9*0,9*5</t>
  </si>
  <si>
    <t xml:space="preserve">Материал в т.ч.:
Бетон кл. В25;
Уголок равнополочный 50х50х5 по ГОСТ 8509-93 (45,3кг);
 Пруток 1Ф-НД-6-
А240С по ГОСТ 34028-2016 (2,7кг);
Гильза Ф 159х4,5 по ГОСТ 10704-91 (1м);
Пруток 1Ф-НД-12- А500С по ГОСТ 34028-2016 (106,85кг)
</t>
  </si>
  <si>
    <t>Устройство изоляционного шва вокруг фундамента из вспененного полиэтилена толщ. 8-10мм, h=1000мм</t>
  </si>
  <si>
    <t>0,9*4*1*5
18*1=18м2</t>
  </si>
  <si>
    <t>Монтаж изолирующего шва (вдоль стен, колонн, коммуникационных лотков, фундаментов под оборудование в составе силовой плиты)</t>
  </si>
  <si>
    <t>1092,5 м2
Лист из вспененного полиэтилена, толщина 8 мм, h=300мм</t>
  </si>
  <si>
    <t>ИТОГО по объекту</t>
  </si>
  <si>
    <t>НДС-22%</t>
  </si>
  <si>
    <t>ВСЕГО с НДС</t>
  </si>
  <si>
    <t>контакт 1</t>
  </si>
  <si>
    <t>контакт 2</t>
  </si>
  <si>
    <t>контакт 3</t>
  </si>
  <si>
    <t>наименование компании поставщик 1</t>
  </si>
  <si>
    <t>наименование компании поставщик 2</t>
  </si>
  <si>
    <t>Компания подрядчик 1</t>
  </si>
  <si>
    <t>Компания подрядчик 2</t>
  </si>
  <si>
    <t>Компания подрядчик 3</t>
  </si>
  <si>
    <t xml:space="preserve">ООО Айтек </t>
  </si>
  <si>
    <t xml:space="preserve">ООО ЭлПрима </t>
  </si>
  <si>
    <t xml:space="preserve">89175558133 Михаил, менеджер </t>
  </si>
  <si>
    <t>Лилия Михайловна т 89165454117 ген. Дир</t>
  </si>
  <si>
    <t>ООО ЭЧСИ</t>
  </si>
  <si>
    <t xml:space="preserve">89588249931 Петр менеджер </t>
  </si>
  <si>
    <t>ООО"НПТ"</t>
  </si>
  <si>
    <t>Завод «Новые Промышленные Технологии»
Офис: г. Москва, Пречистенская набережная, 45/1с4
т. +7(495) 260-11-88 доб. 211
т. +7(986) 163-86-36</t>
  </si>
  <si>
    <t>ООО "ЗЭМИЛ"</t>
  </si>
  <si>
    <t>Тел: +7 (495) 10-700-10
Тел для регионов: +7 (800) 222-02-76</t>
  </si>
  <si>
    <t>Михаил Александрович
Телефон: +7 (985) 480-10-09, доб. 52-73
E-Mail: msk1@veza.ru</t>
  </si>
  <si>
    <t>ООО "ВЕЗА"</t>
  </si>
  <si>
    <t>ООО "ВКТехнология"</t>
  </si>
  <si>
    <t>89100601148 Владислав</t>
  </si>
  <si>
    <t>Александр Пегашов +7(926)-543-82-09, +7(499)686-07-59, доб.333, mng3@ekofix.ru</t>
  </si>
  <si>
    <t>ООО Эклфикс</t>
  </si>
  <si>
    <t>ООО "Лидер Эйр"</t>
  </si>
  <si>
    <t>Доденков А. В., тел. +89611383010</t>
  </si>
  <si>
    <t>ООО "МОСПАЙП"</t>
  </si>
  <si>
    <t>Дурыничев Евгений +7 (495) 105-78-48 доб.103/107,mail: evgenii@fercom.ru,ed@fercom.ru</t>
  </si>
  <si>
    <t>ООО "АКС"</t>
  </si>
  <si>
    <t>Ирина Соколова  8-800-222-42-42 доб. 117
 +7 (920) 200-11-38
 man.2.sales@aks-belgorod.ru</t>
  </si>
  <si>
    <t>ООО "ГСК СК"</t>
  </si>
  <si>
    <t>7 (977) 712-74-04 Менеджер по продажам Чекалин Валерий</t>
  </si>
  <si>
    <t>ООО "Видеоглаз Центр"Коммерческое предложение № ВЦ-0127-104 от 28.01.2026</t>
  </si>
  <si>
    <t>Лагутин Евгений Вячеславович
Моб. тел.: 89254803590</t>
  </si>
  <si>
    <t>ООО "ЛОМТЕВ ГРУПП" № 2904</t>
  </si>
  <si>
    <t>Панин Евгений Константинович 
+7 (925) 454-48-81</t>
  </si>
  <si>
    <t>"ПРОМИНЖСТРОЙ"Cчёт на оплату №06472 от 29 октября 2025 г.</t>
  </si>
  <si>
    <t>Зиборова Л.С. alv@pis1.ru
8-991-143-96-32 моб. +7 (495) 215-12-36</t>
  </si>
  <si>
    <t>РОСКАБ</t>
  </si>
  <si>
    <t>ООО "ЭНЕРГОМАРКЕТ"</t>
  </si>
  <si>
    <t>Егоров Дмитрий 890671381115</t>
  </si>
  <si>
    <t>Надежда 89213070378</t>
  </si>
  <si>
    <t>ООО Юнирбау</t>
  </si>
  <si>
    <t>ООО "СПК "Регион" № УТ-10408</t>
  </si>
  <si>
    <t>89773937383 Оксана</t>
  </si>
  <si>
    <t>Металлсервис</t>
  </si>
  <si>
    <t>89166451966 Сергей</t>
  </si>
  <si>
    <t>ООО "КОРРЗАЩИТА-УРАЛ" Счет 8988 Шеллрок</t>
  </si>
  <si>
    <t>e-mail: 9107787795@mail.ru,llcsts@yandex.ru</t>
  </si>
  <si>
    <t>Общество с ограниченной ответственностью "КОЛОМЕНСКИЙ БЕТОН"</t>
  </si>
  <si>
    <t xml:space="preserve">Техно Николь </t>
  </si>
  <si>
    <t>89168200169 Зарина</t>
  </si>
  <si>
    <t>АВАЛОН Роквул</t>
  </si>
  <si>
    <t>ООО "МК СТИЛЬ"</t>
  </si>
  <si>
    <t>тел гор.:8-(495) 642-78-67
тел моб.:8-925-533-95-98</t>
  </si>
  <si>
    <t>ООО "ПП РОЛЛЕД"</t>
  </si>
  <si>
    <t>Телефон:
8 (929) 765-88-35
E-mail:
spa@pprol.ru</t>
  </si>
  <si>
    <t>ООО Стальофф</t>
  </si>
  <si>
    <t>89102504670 Камнев Сергей</t>
  </si>
  <si>
    <t>ООО "РП Невинномысск"</t>
  </si>
  <si>
    <t>Курашкин Петр
+79160042715</t>
  </si>
  <si>
    <t>наименование компании поставщик 3</t>
  </si>
  <si>
    <t>ПК ПРОФСТАЛЬКОНСТРУКЦИИ 36 от 16.03.2026</t>
  </si>
  <si>
    <t>Илона
Профстальконструкции
8 900 594 83 03</t>
  </si>
  <si>
    <t>7 925 889 04 90
info@kraft-aws.ru
Чернышев Дмитрий Михайлович
Генеральный директор ООО «КРАФТ</t>
  </si>
  <si>
    <t>КРАФТ профиль KRF 50.Краус</t>
  </si>
  <si>
    <t>ООО "ВИНДЕРА" профиль Алрокс 50</t>
  </si>
  <si>
    <t>Колесников Игорь Николаевич
Менеджер отдела продаж ООО «Алрокс»
+7 (495) 789-21-16
+7 (903) 587-03-21</t>
  </si>
  <si>
    <t xml:space="preserve"> ООО «Дизайнпласт» SIAL КП50</t>
  </si>
  <si>
    <t>Строительно-Производственная Компания «Алюстрой»</t>
  </si>
  <si>
    <t>Тел: (495) 960-50-54  E-mail: dizaynplast@rambler.ru</t>
  </si>
  <si>
    <t>ООО "Форза"УТ-15 от 12 января 2026 г.</t>
  </si>
  <si>
    <t>7 (343) 287-48-00</t>
  </si>
  <si>
    <t xml:space="preserve">С уважением Дмитрий, ООО "Априматик"
тел. +7(495) 510-75-58 info@privod-okna.ru </t>
  </si>
  <si>
    <t>ООО "АПРИМАТИК"</t>
  </si>
  <si>
    <t>ПитОН Инжиниринг</t>
  </si>
  <si>
    <t>МАКИНТЕ</t>
  </si>
  <si>
    <t>Тел.: +7-905-713-77-15 
+7-916-114-46-83 Соломатин Геннадий</t>
  </si>
  <si>
    <t>89661867371 Владимир</t>
  </si>
  <si>
    <t>ДКС</t>
  </si>
  <si>
    <t>89175558133 Михаил</t>
  </si>
  <si>
    <t>№ поз. п/п</t>
  </si>
  <si>
    <t>Общая стоимость , руб (без НДС) Работа</t>
  </si>
  <si>
    <t>Общая стоимость , руб (без НДС) Матер.</t>
  </si>
  <si>
    <t>Стоимость за ед. , руб (без НДС) Работа</t>
  </si>
  <si>
    <t>Стоимость за ед. , руб (без НДС) Матер.</t>
  </si>
  <si>
    <t>1КДС3-09-12-2024-АР (Архитектурные решения)</t>
  </si>
  <si>
    <t>1К-ДС3-09-12-2024-КР (Конструктивные решения)</t>
  </si>
  <si>
    <t>1КДС3-09-12-2024-ЭМ (Внутреннее электрооборудование)</t>
  </si>
  <si>
    <t>1К-ДС3-09-12-2024-ПОС (Проект организации строительства)</t>
  </si>
  <si>
    <t>2-2024-АС.1 (Усиление подкрановых путей цеха М10. Раздел 1. Архитектурно-строительные решения)</t>
  </si>
  <si>
    <t>2-2024-АС.2 (Усиление подкрановых путей цеха М10. Раздел 2. Архитектурно-строительные решения)</t>
  </si>
  <si>
    <t>КППС.М-10-КМ (Усиление подкрановых путей цеха М10. Раздел. Конструкции металлические)</t>
  </si>
  <si>
    <t>2-2024-ПОС (Усиление подкрановых путей цеха М10. Раздел 5. Проект организации строительства)</t>
  </si>
  <si>
    <t>107-24/М10-КЖ1 (Конструкции железобетонные)</t>
  </si>
  <si>
    <t>107-24/М10-ПВ (Противодымная вентиляция)</t>
  </si>
  <si>
    <t>107-24/М10-АПСиСОУЭ (Система пожарной сигнализации. Система оповещения и управления эвакуацией людей при пожаре)</t>
  </si>
  <si>
    <t>107-24/М10-ЭМ (Внутреннее электрооборудование)</t>
  </si>
  <si>
    <t>107-24/М10-ЭС-2 (Система электроснабжения и автоматизации противодымной вентиляции)</t>
  </si>
  <si>
    <t>107-24/М10-ВК (Внутренний водосток)</t>
  </si>
  <si>
    <t>107-24/М10-НК (Наружный водосток)</t>
  </si>
  <si>
    <t>107-24/М10-ПОС-1 (Раздел5. Проект организации строительства)</t>
  </si>
  <si>
    <t>600-24-ЭМ (Силовое электрооборудование)</t>
  </si>
  <si>
    <t>№</t>
  </si>
  <si>
    <t>Шифр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</si>
</sst>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_₽_-;\-* #,##0.00\ _₽_-;_-* &quot;-&quot;??\ _₽_-;_-@_-"/>
  </numFmts>
  <fonts count="9" x14ac:knownFonts="1">
    <font>
      <sz val="10"/>
      <color rgb="FF000000"/>
      <name val="Calibri"/>
      <scheme val="minor"/>
    </font>
    <font>
      <sz val="11"/>
      <color theme="1"/>
      <name val="Calibri"/>
      <family val="2"/>
      <charset val="204"/>
    </font>
    <font>
      <sz val="10"/>
      <color rgb="FF000000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u/>
      <sz val="11"/>
      <color theme="1"/>
      <name val="Calibri"/>
      <family val="2"/>
      <charset val="204"/>
    </font>
    <font>
      <sz val="9"/>
      <color rgb="FF2C2D2E"/>
      <name val="Arial"/>
      <family val="2"/>
      <charset val="204"/>
    </font>
    <font>
      <sz val="12"/>
      <color rgb="FF000000"/>
      <name val="Cambria"/>
      <family val="1"/>
      <charset val="204"/>
    </font>
    <font>
      <b/>
      <sz val="12"/>
      <color rgb="FF000000"/>
      <name val="Cambria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23">
    <xf numFmtId="0" fontId="0" fillId="0" borderId="0" xfId="0"/>
    <xf numFmtId="0" fontId="1" fillId="0" borderId="0" xfId="0" applyFont="1" applyFill="1" applyAlignment="1">
      <alignment vertical="center" wrapText="1"/>
    </xf>
    <xf numFmtId="0" fontId="1" fillId="0" borderId="0" xfId="0" applyFont="1" applyFill="1"/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 wrapText="1"/>
    </xf>
    <xf numFmtId="43" fontId="1" fillId="0" borderId="1" xfId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43" fontId="3" fillId="0" borderId="1" xfId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3" fontId="4" fillId="0" borderId="1" xfId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vertical="center" wrapText="1"/>
    </xf>
    <xf numFmtId="164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43" fontId="1" fillId="0" borderId="1" xfId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4" fontId="4" fillId="0" borderId="1" xfId="0" applyNumberFormat="1" applyFont="1" applyFill="1" applyBorder="1" applyAlignment="1">
      <alignment horizontal="center" vertical="center"/>
    </xf>
    <xf numFmtId="43" fontId="4" fillId="0" borderId="1" xfId="1" applyFont="1" applyFill="1" applyBorder="1" applyAlignment="1">
      <alignment horizontal="center" vertical="center"/>
    </xf>
    <xf numFmtId="0" fontId="4" fillId="0" borderId="1" xfId="0" applyFont="1" applyFill="1" applyBorder="1"/>
    <xf numFmtId="43" fontId="1" fillId="0" borderId="0" xfId="1" applyFont="1" applyFill="1" applyAlignment="1">
      <alignment horizontal="center" vertical="center"/>
    </xf>
    <xf numFmtId="0" fontId="1" fillId="0" borderId="2" xfId="0" applyFont="1" applyFill="1" applyBorder="1"/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vertical="center"/>
    </xf>
    <xf numFmtId="0" fontId="1" fillId="0" borderId="2" xfId="0" applyFont="1" applyFill="1" applyBorder="1" applyAlignment="1">
      <alignment horizontal="left" vertical="top" wrapText="1"/>
    </xf>
    <xf numFmtId="0" fontId="4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wrapText="1"/>
    </xf>
    <xf numFmtId="0" fontId="4" fillId="0" borderId="2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vertical="top" wrapText="1"/>
    </xf>
    <xf numFmtId="0" fontId="1" fillId="0" borderId="5" xfId="0" applyFont="1" applyFill="1" applyBorder="1"/>
    <xf numFmtId="0" fontId="1" fillId="0" borderId="6" xfId="0" applyFont="1" applyFill="1" applyBorder="1"/>
    <xf numFmtId="0" fontId="1" fillId="0" borderId="7" xfId="0" applyFont="1" applyFill="1" applyBorder="1"/>
    <xf numFmtId="0" fontId="1" fillId="0" borderId="8" xfId="0" applyFont="1" applyFill="1" applyBorder="1"/>
    <xf numFmtId="0" fontId="1" fillId="0" borderId="0" xfId="0" applyFont="1" applyFill="1" applyAlignment="1">
      <alignment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wrapText="1"/>
    </xf>
    <xf numFmtId="0" fontId="1" fillId="0" borderId="5" xfId="0" applyFont="1" applyFill="1" applyBorder="1" applyAlignment="1">
      <alignment vertical="center"/>
    </xf>
    <xf numFmtId="0" fontId="1" fillId="0" borderId="6" xfId="0" applyFont="1" applyFill="1" applyBorder="1" applyAlignment="1">
      <alignment vertical="center" wrapText="1"/>
    </xf>
    <xf numFmtId="0" fontId="1" fillId="0" borderId="6" xfId="0" applyFont="1" applyFill="1" applyBorder="1" applyAlignment="1">
      <alignment horizontal="center" wrapText="1"/>
    </xf>
    <xf numFmtId="0" fontId="1" fillId="0" borderId="6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  <xf numFmtId="0" fontId="2" fillId="0" borderId="0" xfId="0" applyFont="1"/>
    <xf numFmtId="0" fontId="6" fillId="0" borderId="0" xfId="0" applyFont="1"/>
    <xf numFmtId="0" fontId="6" fillId="0" borderId="0" xfId="0" applyFont="1" applyAlignment="1">
      <alignment wrapText="1"/>
    </xf>
    <xf numFmtId="0" fontId="1" fillId="0" borderId="5" xfId="0" applyFont="1" applyFill="1" applyBorder="1" applyAlignment="1">
      <alignment wrapText="1"/>
    </xf>
    <xf numFmtId="0" fontId="1" fillId="2" borderId="5" xfId="0" applyFont="1" applyFill="1" applyBorder="1"/>
    <xf numFmtId="0" fontId="1" fillId="2" borderId="6" xfId="0" applyFont="1" applyFill="1" applyBorder="1"/>
    <xf numFmtId="0" fontId="1" fillId="0" borderId="4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wrapText="1"/>
    </xf>
    <xf numFmtId="0" fontId="1" fillId="0" borderId="7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43" fontId="4" fillId="2" borderId="1" xfId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left" vertical="top"/>
    </xf>
    <xf numFmtId="0" fontId="4" fillId="0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  <xf numFmtId="43" fontId="4" fillId="0" borderId="1" xfId="1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left" vertical="center"/>
    </xf>
    <xf numFmtId="43" fontId="1" fillId="0" borderId="1" xfId="1" applyFont="1" applyFill="1" applyBorder="1" applyAlignment="1">
      <alignment horizontal="left" vertical="center"/>
    </xf>
    <xf numFmtId="0" fontId="1" fillId="0" borderId="0" xfId="0" applyFont="1" applyFill="1" applyAlignment="1">
      <alignment horizontal="left"/>
    </xf>
    <xf numFmtId="0" fontId="1" fillId="0" borderId="2" xfId="0" applyFont="1" applyFill="1" applyBorder="1" applyAlignment="1">
      <alignment horizontal="left"/>
    </xf>
    <xf numFmtId="164" fontId="1" fillId="0" borderId="1" xfId="0" applyNumberFormat="1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43" fontId="4" fillId="2" borderId="1" xfId="1" applyFont="1" applyFill="1" applyBorder="1" applyAlignment="1">
      <alignment horizontal="left" vertical="center"/>
    </xf>
    <xf numFmtId="164" fontId="1" fillId="2" borderId="1" xfId="0" applyNumberFormat="1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/>
    </xf>
    <xf numFmtId="0" fontId="1" fillId="0" borderId="0" xfId="0" applyFont="1" applyFill="1" applyAlignment="1">
      <alignment horizontal="left" vertical="center"/>
    </xf>
    <xf numFmtId="43" fontId="1" fillId="0" borderId="0" xfId="1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 wrapText="1"/>
    </xf>
    <xf numFmtId="4" fontId="4" fillId="3" borderId="1" xfId="0" applyNumberFormat="1" applyFont="1" applyFill="1" applyBorder="1" applyAlignment="1">
      <alignment horizontal="left" vertical="center"/>
    </xf>
    <xf numFmtId="4" fontId="4" fillId="3" borderId="1" xfId="0" applyNumberFormat="1" applyFont="1" applyFill="1" applyBorder="1" applyAlignment="1">
      <alignment horizontal="center" vertical="center"/>
    </xf>
    <xf numFmtId="43" fontId="4" fillId="3" borderId="1" xfId="1" applyFont="1" applyFill="1" applyBorder="1" applyAlignment="1">
      <alignment horizontal="left" vertical="center"/>
    </xf>
    <xf numFmtId="164" fontId="1" fillId="3" borderId="1" xfId="0" applyNumberFormat="1" applyFont="1" applyFill="1" applyBorder="1" applyAlignment="1">
      <alignment horizontal="left" vertical="center"/>
    </xf>
    <xf numFmtId="0" fontId="1" fillId="3" borderId="2" xfId="0" applyFont="1" applyFill="1" applyBorder="1" applyAlignment="1">
      <alignment horizontal="left"/>
    </xf>
    <xf numFmtId="0" fontId="4" fillId="3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left" vertical="top"/>
    </xf>
    <xf numFmtId="0" fontId="1" fillId="3" borderId="2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wrapText="1"/>
    </xf>
    <xf numFmtId="0" fontId="1" fillId="0" borderId="6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 wrapText="1"/>
    </xf>
    <xf numFmtId="43" fontId="1" fillId="0" borderId="1" xfId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93055</xdr:colOff>
      <xdr:row>442</xdr:row>
      <xdr:rowOff>167431</xdr:rowOff>
    </xdr:from>
    <xdr:to>
      <xdr:col>11</xdr:col>
      <xdr:colOff>3878640</xdr:colOff>
      <xdr:row>444</xdr:row>
      <xdr:rowOff>20970</xdr:rowOff>
    </xdr:to>
    <xdr:sp macro="" textlink="">
      <xdr:nvSpPr>
        <xdr:cNvPr id="2" name="Text Box 3" hidden="1">
          <a:extLst>
            <a:ext uri="{FF2B5EF4-FFF2-40B4-BE49-F238E27FC236}">
              <a16:creationId xmlns:a16="http://schemas.microsoft.com/office/drawing/2014/main" id="{CE2E28C0-CC7E-4ED1-A3AE-C3CF5D2B87BB}"/>
            </a:ext>
          </a:extLst>
        </xdr:cNvPr>
        <xdr:cNvSpPr txBox="1">
          <a:spLocks noChangeArrowheads="1"/>
        </xdr:cNvSpPr>
      </xdr:nvSpPr>
      <xdr:spPr bwMode="auto">
        <a:xfrm>
          <a:off x="11609709" y="82917146"/>
          <a:ext cx="7996332" cy="222924"/>
        </a:xfrm>
        <a:prstGeom prst="rect">
          <a:avLst/>
        </a:prstGeom>
        <a:solidFill>
          <a:srgbClr val="FFFFE1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627384</xdr:colOff>
      <xdr:row>138</xdr:row>
      <xdr:rowOff>306821</xdr:rowOff>
    </xdr:from>
    <xdr:to>
      <xdr:col>11</xdr:col>
      <xdr:colOff>5051841</xdr:colOff>
      <xdr:row>139</xdr:row>
      <xdr:rowOff>148745</xdr:rowOff>
    </xdr:to>
    <xdr:sp macro="" textlink="">
      <xdr:nvSpPr>
        <xdr:cNvPr id="2" name="Text Box 3" hidden="1">
          <a:extLst>
            <a:ext uri="{FF2B5EF4-FFF2-40B4-BE49-F238E27FC236}">
              <a16:creationId xmlns:a16="http://schemas.microsoft.com/office/drawing/2014/main" id="{62F03C15-BEEB-41AE-8DC6-461E0F72377B}"/>
            </a:ext>
          </a:extLst>
        </xdr:cNvPr>
        <xdr:cNvSpPr txBox="1">
          <a:spLocks noChangeArrowheads="1"/>
        </xdr:cNvSpPr>
      </xdr:nvSpPr>
      <xdr:spPr bwMode="auto">
        <a:xfrm>
          <a:off x="11605872" y="79077638"/>
          <a:ext cx="7948879" cy="198566"/>
        </a:xfrm>
        <a:prstGeom prst="rect">
          <a:avLst/>
        </a:prstGeom>
        <a:solidFill>
          <a:srgbClr val="FFFFE1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0F43D0-0185-4FB6-898C-C498903D9677}">
  <sheetPr>
    <tabColor rgb="FF00B050"/>
    <outlinePr summaryBelow="0" summaryRight="0"/>
    <pageSetUpPr fitToPage="1"/>
  </sheetPr>
  <dimension ref="A1:L960"/>
  <sheetViews>
    <sheetView zoomScale="82" zoomScaleNormal="82" workbookViewId="0">
      <pane ySplit="1" topLeftCell="A755" activePane="bottomLeft" state="frozen"/>
      <selection pane="bottomLeft" activeCell="C773" sqref="C773"/>
    </sheetView>
  </sheetViews>
  <sheetFormatPr defaultColWidth="13.42578125" defaultRowHeight="15" x14ac:dyDescent="0.25"/>
  <cols>
    <col min="1" max="2" width="10.85546875" style="81" customWidth="1"/>
    <col min="3" max="3" width="67.85546875" style="81" customWidth="1"/>
    <col min="4" max="4" width="9" style="6" customWidth="1"/>
    <col min="5" max="5" width="10.7109375" style="6" customWidth="1"/>
    <col min="6" max="11" width="21" style="90" customWidth="1"/>
    <col min="12" max="12" width="94.7109375" style="81" customWidth="1"/>
    <col min="13" max="16384" width="13.42578125" style="81"/>
  </cols>
  <sheetData>
    <row r="1" spans="1:12" s="92" customFormat="1" ht="45" x14ac:dyDescent="0.2">
      <c r="A1" s="62" t="s">
        <v>984</v>
      </c>
      <c r="B1" s="62" t="s">
        <v>2</v>
      </c>
      <c r="C1" s="62" t="s">
        <v>3</v>
      </c>
      <c r="D1" s="62" t="s">
        <v>4</v>
      </c>
      <c r="E1" s="62" t="s">
        <v>5</v>
      </c>
      <c r="F1" s="64" t="s">
        <v>985</v>
      </c>
      <c r="G1" s="64" t="s">
        <v>986</v>
      </c>
      <c r="H1" s="64" t="s">
        <v>7</v>
      </c>
      <c r="I1" s="64" t="s">
        <v>987</v>
      </c>
      <c r="J1" s="64" t="s">
        <v>988</v>
      </c>
      <c r="K1" s="64" t="s">
        <v>9</v>
      </c>
      <c r="L1" s="105" t="s">
        <v>10</v>
      </c>
    </row>
    <row r="2" spans="1:12" x14ac:dyDescent="0.25">
      <c r="A2" s="74"/>
      <c r="B2" s="74"/>
      <c r="C2" s="74" t="s">
        <v>13</v>
      </c>
      <c r="D2" s="71"/>
      <c r="E2" s="71"/>
      <c r="F2" s="78"/>
      <c r="G2" s="78"/>
      <c r="H2" s="78"/>
      <c r="I2" s="72"/>
      <c r="J2" s="72"/>
      <c r="K2" s="72"/>
      <c r="L2" s="36"/>
    </row>
    <row r="3" spans="1:12" x14ac:dyDescent="0.25">
      <c r="A3" s="74"/>
      <c r="B3" s="74"/>
      <c r="C3" s="74" t="s">
        <v>14</v>
      </c>
      <c r="D3" s="71"/>
      <c r="E3" s="71"/>
      <c r="F3" s="78"/>
      <c r="G3" s="78"/>
      <c r="H3" s="78"/>
      <c r="I3" s="72"/>
      <c r="J3" s="72"/>
      <c r="K3" s="72"/>
      <c r="L3" s="36"/>
    </row>
    <row r="4" spans="1:12" x14ac:dyDescent="0.25">
      <c r="A4" s="74"/>
      <c r="B4" s="74"/>
      <c r="C4" s="74" t="s">
        <v>15</v>
      </c>
      <c r="D4" s="71"/>
      <c r="E4" s="71"/>
      <c r="F4" s="78"/>
      <c r="G4" s="78"/>
      <c r="H4" s="78"/>
      <c r="I4" s="72"/>
      <c r="J4" s="72"/>
      <c r="K4" s="72"/>
      <c r="L4" s="82"/>
    </row>
    <row r="5" spans="1:12" x14ac:dyDescent="0.25">
      <c r="A5" s="72">
        <v>1</v>
      </c>
      <c r="B5" s="72">
        <v>1</v>
      </c>
      <c r="C5" s="72" t="s">
        <v>16</v>
      </c>
      <c r="D5" s="14" t="s">
        <v>17</v>
      </c>
      <c r="E5" s="14">
        <v>194</v>
      </c>
      <c r="F5" s="83">
        <f>I5*E5</f>
        <v>618033.55999999994</v>
      </c>
      <c r="G5" s="83">
        <f>J5*E5</f>
        <v>0</v>
      </c>
      <c r="H5" s="83">
        <f>F5+G5</f>
        <v>618033.55999999994</v>
      </c>
      <c r="I5" s="72">
        <v>3185.74</v>
      </c>
      <c r="J5" s="83">
        <v>0</v>
      </c>
      <c r="K5" s="83">
        <f>I5+J5</f>
        <v>3185.74</v>
      </c>
      <c r="L5" s="36" t="s">
        <v>18</v>
      </c>
    </row>
    <row r="6" spans="1:12" x14ac:dyDescent="0.25">
      <c r="A6" s="72">
        <v>2</v>
      </c>
      <c r="B6" s="72">
        <v>2</v>
      </c>
      <c r="C6" s="72" t="s">
        <v>19</v>
      </c>
      <c r="D6" s="14" t="s">
        <v>20</v>
      </c>
      <c r="E6" s="14">
        <v>1300</v>
      </c>
      <c r="F6" s="83">
        <f>I6*E6</f>
        <v>248481.99999999997</v>
      </c>
      <c r="G6" s="83">
        <f>J6*E6</f>
        <v>0</v>
      </c>
      <c r="H6" s="83">
        <f t="shared" ref="H6:H67" si="0">F6+G6</f>
        <v>248481.99999999997</v>
      </c>
      <c r="I6" s="72">
        <v>191.14</v>
      </c>
      <c r="J6" s="83">
        <v>0</v>
      </c>
      <c r="K6" s="83">
        <f t="shared" ref="K6:K69" si="1">I6+J6</f>
        <v>191.14</v>
      </c>
      <c r="L6" s="36" t="s">
        <v>21</v>
      </c>
    </row>
    <row r="7" spans="1:12" x14ac:dyDescent="0.25">
      <c r="A7" s="74"/>
      <c r="B7" s="74"/>
      <c r="C7" s="74" t="s">
        <v>22</v>
      </c>
      <c r="D7" s="71"/>
      <c r="E7" s="71"/>
      <c r="F7" s="83">
        <f>I7*E7</f>
        <v>0</v>
      </c>
      <c r="G7" s="83">
        <f>J7*E7</f>
        <v>0</v>
      </c>
      <c r="H7" s="83">
        <f t="shared" si="0"/>
        <v>0</v>
      </c>
      <c r="I7" s="72">
        <v>0</v>
      </c>
      <c r="J7" s="83">
        <v>0</v>
      </c>
      <c r="K7" s="83">
        <f t="shared" si="1"/>
        <v>0</v>
      </c>
      <c r="L7" s="36"/>
    </row>
    <row r="8" spans="1:12" x14ac:dyDescent="0.25">
      <c r="A8" s="72">
        <v>3</v>
      </c>
      <c r="B8" s="72">
        <v>3</v>
      </c>
      <c r="C8" s="72" t="s">
        <v>23</v>
      </c>
      <c r="D8" s="14" t="s">
        <v>17</v>
      </c>
      <c r="E8" s="14">
        <v>100</v>
      </c>
      <c r="F8" s="83">
        <f>I8*E8</f>
        <v>5575052</v>
      </c>
      <c r="G8" s="83">
        <f>J8*E8</f>
        <v>17075410</v>
      </c>
      <c r="H8" s="83">
        <f t="shared" si="0"/>
        <v>22650462</v>
      </c>
      <c r="I8" s="83">
        <v>55750.52</v>
      </c>
      <c r="J8" s="83">
        <v>170754.1</v>
      </c>
      <c r="K8" s="83">
        <f t="shared" si="1"/>
        <v>226504.62</v>
      </c>
      <c r="L8" s="36" t="s">
        <v>24</v>
      </c>
    </row>
    <row r="9" spans="1:12" x14ac:dyDescent="0.25">
      <c r="A9" s="74"/>
      <c r="B9" s="74"/>
      <c r="C9" s="74" t="s">
        <v>25</v>
      </c>
      <c r="D9" s="71"/>
      <c r="E9" s="71"/>
      <c r="F9" s="78"/>
      <c r="G9" s="78"/>
      <c r="H9" s="78"/>
      <c r="I9" s="83">
        <v>0</v>
      </c>
      <c r="J9" s="83">
        <v>0</v>
      </c>
      <c r="K9" s="83">
        <f t="shared" si="1"/>
        <v>0</v>
      </c>
      <c r="L9" s="36"/>
    </row>
    <row r="10" spans="1:12" x14ac:dyDescent="0.25">
      <c r="A10" s="72">
        <v>4</v>
      </c>
      <c r="B10" s="72">
        <v>4</v>
      </c>
      <c r="C10" s="72" t="s">
        <v>26</v>
      </c>
      <c r="D10" s="14" t="s">
        <v>20</v>
      </c>
      <c r="E10" s="14">
        <v>300</v>
      </c>
      <c r="F10" s="83">
        <f>I10*E10</f>
        <v>1051296</v>
      </c>
      <c r="G10" s="83">
        <f>J10*E10</f>
        <v>2948679</v>
      </c>
      <c r="H10" s="83">
        <f t="shared" si="0"/>
        <v>3999975</v>
      </c>
      <c r="I10" s="83">
        <v>3504.32</v>
      </c>
      <c r="J10" s="83">
        <v>9828.93</v>
      </c>
      <c r="K10" s="83">
        <f t="shared" si="1"/>
        <v>13333.25</v>
      </c>
      <c r="L10" s="36" t="s">
        <v>27</v>
      </c>
    </row>
    <row r="11" spans="1:12" x14ac:dyDescent="0.25">
      <c r="A11" s="72">
        <v>5</v>
      </c>
      <c r="B11" s="72">
        <v>5</v>
      </c>
      <c r="C11" s="72" t="s">
        <v>28</v>
      </c>
      <c r="D11" s="14" t="s">
        <v>20</v>
      </c>
      <c r="E11" s="14">
        <v>800</v>
      </c>
      <c r="F11" s="83">
        <f>I11*E11</f>
        <v>681752</v>
      </c>
      <c r="G11" s="83">
        <f>J11*E11</f>
        <v>7461888</v>
      </c>
      <c r="H11" s="83">
        <f t="shared" si="0"/>
        <v>8143640</v>
      </c>
      <c r="I11" s="83">
        <v>852.19</v>
      </c>
      <c r="J11" s="83">
        <v>9327.36</v>
      </c>
      <c r="K11" s="83">
        <f t="shared" si="1"/>
        <v>10179.550000000001</v>
      </c>
      <c r="L11" s="36" t="s">
        <v>29</v>
      </c>
    </row>
    <row r="12" spans="1:12" x14ac:dyDescent="0.25">
      <c r="A12" s="74"/>
      <c r="B12" s="74"/>
      <c r="C12" s="74" t="s">
        <v>30</v>
      </c>
      <c r="D12" s="71"/>
      <c r="E12" s="71"/>
      <c r="F12" s="78"/>
      <c r="G12" s="78"/>
      <c r="H12" s="78"/>
      <c r="I12" s="83">
        <v>0</v>
      </c>
      <c r="J12" s="83">
        <v>0</v>
      </c>
      <c r="K12" s="83">
        <f t="shared" si="1"/>
        <v>0</v>
      </c>
      <c r="L12" s="36"/>
    </row>
    <row r="13" spans="1:12" x14ac:dyDescent="0.25">
      <c r="A13" s="72">
        <v>6</v>
      </c>
      <c r="B13" s="72">
        <v>6</v>
      </c>
      <c r="C13" s="72" t="s">
        <v>31</v>
      </c>
      <c r="D13" s="14" t="s">
        <v>32</v>
      </c>
      <c r="E13" s="14">
        <v>6</v>
      </c>
      <c r="F13" s="83">
        <f t="shared" ref="F13:F18" si="2">I13*E13</f>
        <v>358893.12</v>
      </c>
      <c r="G13" s="83">
        <f t="shared" ref="G13:G18" si="3">J13*E13</f>
        <v>378483.83999999997</v>
      </c>
      <c r="H13" s="83">
        <f t="shared" si="0"/>
        <v>737376.96</v>
      </c>
      <c r="I13" s="83">
        <v>59815.519999999997</v>
      </c>
      <c r="J13" s="83">
        <v>63080.639999999999</v>
      </c>
      <c r="K13" s="83">
        <f t="shared" si="1"/>
        <v>122896.16</v>
      </c>
      <c r="L13" s="36" t="s">
        <v>33</v>
      </c>
    </row>
    <row r="14" spans="1:12" x14ac:dyDescent="0.25">
      <c r="A14" s="72">
        <v>7</v>
      </c>
      <c r="B14" s="72">
        <v>7</v>
      </c>
      <c r="C14" s="72" t="s">
        <v>34</v>
      </c>
      <c r="D14" s="14" t="s">
        <v>32</v>
      </c>
      <c r="E14" s="14">
        <v>2</v>
      </c>
      <c r="F14" s="83">
        <f t="shared" si="2"/>
        <v>128197.52</v>
      </c>
      <c r="G14" s="83">
        <f t="shared" si="3"/>
        <v>149721.60000000001</v>
      </c>
      <c r="H14" s="83">
        <f t="shared" si="0"/>
        <v>277919.12</v>
      </c>
      <c r="I14" s="83">
        <v>64098.76</v>
      </c>
      <c r="J14" s="83">
        <v>74860.800000000003</v>
      </c>
      <c r="K14" s="83">
        <f t="shared" si="1"/>
        <v>138959.56</v>
      </c>
      <c r="L14" s="36" t="s">
        <v>35</v>
      </c>
    </row>
    <row r="15" spans="1:12" x14ac:dyDescent="0.25">
      <c r="A15" s="72">
        <v>8</v>
      </c>
      <c r="B15" s="72">
        <v>8</v>
      </c>
      <c r="C15" s="72" t="s">
        <v>36</v>
      </c>
      <c r="D15" s="14" t="s">
        <v>32</v>
      </c>
      <c r="E15" s="14">
        <v>2</v>
      </c>
      <c r="F15" s="83">
        <f t="shared" si="2"/>
        <v>93880.68</v>
      </c>
      <c r="G15" s="83">
        <f t="shared" si="3"/>
        <v>99003.520000000004</v>
      </c>
      <c r="H15" s="83">
        <f t="shared" si="0"/>
        <v>192884.2</v>
      </c>
      <c r="I15" s="83">
        <v>46940.34</v>
      </c>
      <c r="J15" s="83">
        <v>49501.760000000002</v>
      </c>
      <c r="K15" s="83">
        <f t="shared" si="1"/>
        <v>96442.1</v>
      </c>
      <c r="L15" s="36" t="s">
        <v>37</v>
      </c>
    </row>
    <row r="16" spans="1:12" x14ac:dyDescent="0.25">
      <c r="A16" s="72">
        <v>9</v>
      </c>
      <c r="B16" s="72">
        <v>9</v>
      </c>
      <c r="C16" s="72" t="s">
        <v>38</v>
      </c>
      <c r="D16" s="14" t="s">
        <v>32</v>
      </c>
      <c r="E16" s="14">
        <v>8</v>
      </c>
      <c r="F16" s="83">
        <f t="shared" si="2"/>
        <v>3873201.76</v>
      </c>
      <c r="G16" s="83">
        <f t="shared" si="3"/>
        <v>5984339.2000000002</v>
      </c>
      <c r="H16" s="83">
        <f t="shared" si="0"/>
        <v>9857540.9600000009</v>
      </c>
      <c r="I16" s="83">
        <v>484150.22</v>
      </c>
      <c r="J16" s="83">
        <v>748042.4</v>
      </c>
      <c r="K16" s="83">
        <f t="shared" si="1"/>
        <v>1232192.6200000001</v>
      </c>
      <c r="L16" s="36" t="s">
        <v>39</v>
      </c>
    </row>
    <row r="17" spans="1:12" x14ac:dyDescent="0.25">
      <c r="A17" s="72">
        <v>10</v>
      </c>
      <c r="B17" s="72">
        <v>10</v>
      </c>
      <c r="C17" s="72" t="s">
        <v>40</v>
      </c>
      <c r="D17" s="14" t="s">
        <v>32</v>
      </c>
      <c r="E17" s="14">
        <v>2</v>
      </c>
      <c r="F17" s="83">
        <f t="shared" si="2"/>
        <v>592006.76</v>
      </c>
      <c r="G17" s="83">
        <f t="shared" si="3"/>
        <v>914688.32</v>
      </c>
      <c r="H17" s="83">
        <f t="shared" si="0"/>
        <v>1506695.08</v>
      </c>
      <c r="I17" s="83">
        <v>296003.38</v>
      </c>
      <c r="J17" s="83">
        <v>457344.16</v>
      </c>
      <c r="K17" s="83">
        <f t="shared" si="1"/>
        <v>753347.54</v>
      </c>
      <c r="L17" s="36" t="s">
        <v>41</v>
      </c>
    </row>
    <row r="18" spans="1:12" x14ac:dyDescent="0.25">
      <c r="A18" s="72">
        <v>11</v>
      </c>
      <c r="B18" s="72">
        <v>11</v>
      </c>
      <c r="C18" s="72" t="s">
        <v>42</v>
      </c>
      <c r="D18" s="14" t="s">
        <v>43</v>
      </c>
      <c r="E18" s="14">
        <v>41.7</v>
      </c>
      <c r="F18" s="83">
        <f t="shared" si="2"/>
        <v>215076.92400000003</v>
      </c>
      <c r="G18" s="83">
        <f t="shared" si="3"/>
        <v>109100.54400000001</v>
      </c>
      <c r="H18" s="83">
        <f t="shared" si="0"/>
        <v>324177.46800000005</v>
      </c>
      <c r="I18" s="83">
        <v>5157.72</v>
      </c>
      <c r="J18" s="83">
        <v>2616.3200000000002</v>
      </c>
      <c r="K18" s="83">
        <f t="shared" si="1"/>
        <v>7774.0400000000009</v>
      </c>
      <c r="L18" s="36" t="s">
        <v>44</v>
      </c>
    </row>
    <row r="19" spans="1:12" x14ac:dyDescent="0.25">
      <c r="A19" s="74"/>
      <c r="B19" s="74"/>
      <c r="C19" s="74" t="s">
        <v>45</v>
      </c>
      <c r="D19" s="71"/>
      <c r="E19" s="71"/>
      <c r="F19" s="78"/>
      <c r="G19" s="78"/>
      <c r="H19" s="78"/>
      <c r="I19" s="83">
        <v>0</v>
      </c>
      <c r="J19" s="83">
        <v>0</v>
      </c>
      <c r="K19" s="83">
        <f t="shared" si="1"/>
        <v>0</v>
      </c>
      <c r="L19" s="36"/>
    </row>
    <row r="20" spans="1:12" x14ac:dyDescent="0.25">
      <c r="A20" s="72">
        <v>12</v>
      </c>
      <c r="B20" s="72">
        <v>12</v>
      </c>
      <c r="C20" s="72" t="s">
        <v>46</v>
      </c>
      <c r="D20" s="14" t="s">
        <v>32</v>
      </c>
      <c r="E20" s="14">
        <v>60</v>
      </c>
      <c r="F20" s="83">
        <f>I20*E20</f>
        <v>6400668.5999999996</v>
      </c>
      <c r="G20" s="83">
        <f>J20*E20</f>
        <v>6181795.2000000002</v>
      </c>
      <c r="H20" s="83">
        <f t="shared" si="0"/>
        <v>12582463.800000001</v>
      </c>
      <c r="I20" s="83">
        <v>106677.81</v>
      </c>
      <c r="J20" s="83">
        <v>103029.92</v>
      </c>
      <c r="K20" s="83">
        <f t="shared" si="1"/>
        <v>209707.72999999998</v>
      </c>
      <c r="L20" s="36" t="s">
        <v>47</v>
      </c>
    </row>
    <row r="21" spans="1:12" x14ac:dyDescent="0.25">
      <c r="A21" s="74"/>
      <c r="B21" s="74"/>
      <c r="C21" s="74" t="s">
        <v>48</v>
      </c>
      <c r="D21" s="71"/>
      <c r="E21" s="71"/>
      <c r="F21" s="78"/>
      <c r="G21" s="78"/>
      <c r="H21" s="78"/>
      <c r="I21" s="83">
        <v>0</v>
      </c>
      <c r="J21" s="83">
        <v>0</v>
      </c>
      <c r="K21" s="83">
        <f t="shared" si="1"/>
        <v>0</v>
      </c>
      <c r="L21" s="36"/>
    </row>
    <row r="22" spans="1:12" x14ac:dyDescent="0.25">
      <c r="A22" s="72"/>
      <c r="B22" s="72" t="s">
        <v>49</v>
      </c>
      <c r="C22" s="72"/>
      <c r="D22" s="14"/>
      <c r="E22" s="14"/>
      <c r="F22" s="80"/>
      <c r="G22" s="80"/>
      <c r="H22" s="80"/>
      <c r="I22" s="83">
        <v>0</v>
      </c>
      <c r="J22" s="83">
        <v>0</v>
      </c>
      <c r="K22" s="83">
        <f t="shared" si="1"/>
        <v>0</v>
      </c>
      <c r="L22" s="36"/>
    </row>
    <row r="23" spans="1:12" x14ac:dyDescent="0.25">
      <c r="A23" s="72">
        <v>13</v>
      </c>
      <c r="B23" s="72">
        <v>13</v>
      </c>
      <c r="C23" s="72" t="s">
        <v>50</v>
      </c>
      <c r="D23" s="14" t="s">
        <v>20</v>
      </c>
      <c r="E23" s="14">
        <v>1362.6</v>
      </c>
      <c r="F23" s="83">
        <f>I23*E23</f>
        <v>5925320.6039999994</v>
      </c>
      <c r="G23" s="83">
        <f>J23*E23</f>
        <v>0</v>
      </c>
      <c r="H23" s="83">
        <f t="shared" si="0"/>
        <v>5925320.6039999994</v>
      </c>
      <c r="I23" s="83">
        <v>4348.54</v>
      </c>
      <c r="J23" s="83">
        <v>0</v>
      </c>
      <c r="K23" s="83">
        <f t="shared" si="1"/>
        <v>4348.54</v>
      </c>
      <c r="L23" s="36"/>
    </row>
    <row r="24" spans="1:12" x14ac:dyDescent="0.25">
      <c r="A24" s="72"/>
      <c r="B24" s="72" t="s">
        <v>51</v>
      </c>
      <c r="C24" s="72"/>
      <c r="D24" s="14"/>
      <c r="E24" s="14"/>
      <c r="F24" s="80"/>
      <c r="G24" s="80"/>
      <c r="H24" s="80"/>
      <c r="I24" s="83">
        <v>0</v>
      </c>
      <c r="J24" s="83">
        <v>0</v>
      </c>
      <c r="K24" s="83">
        <f t="shared" si="1"/>
        <v>0</v>
      </c>
      <c r="L24" s="36"/>
    </row>
    <row r="25" spans="1:12" x14ac:dyDescent="0.25">
      <c r="A25" s="72">
        <v>14</v>
      </c>
      <c r="B25" s="72">
        <v>14</v>
      </c>
      <c r="C25" s="72" t="s">
        <v>52</v>
      </c>
      <c r="D25" s="14" t="s">
        <v>53</v>
      </c>
      <c r="E25" s="14">
        <v>13.980276</v>
      </c>
      <c r="F25" s="83">
        <f>I25*E25</f>
        <v>55671.975481679998</v>
      </c>
      <c r="G25" s="83">
        <f>J25*E25</f>
        <v>0</v>
      </c>
      <c r="H25" s="83">
        <f t="shared" si="0"/>
        <v>55671.975481679998</v>
      </c>
      <c r="I25" s="83">
        <v>3982.18</v>
      </c>
      <c r="J25" s="83">
        <v>0</v>
      </c>
      <c r="K25" s="83">
        <f t="shared" si="1"/>
        <v>3982.18</v>
      </c>
      <c r="L25" s="36" t="s">
        <v>54</v>
      </c>
    </row>
    <row r="26" spans="1:12" x14ac:dyDescent="0.25">
      <c r="A26" s="72">
        <v>15</v>
      </c>
      <c r="B26" s="72">
        <v>15</v>
      </c>
      <c r="C26" s="72" t="s">
        <v>55</v>
      </c>
      <c r="D26" s="14" t="s">
        <v>53</v>
      </c>
      <c r="E26" s="14">
        <v>13.980276</v>
      </c>
      <c r="F26" s="83">
        <f>I26*E26</f>
        <v>9278.7091811999999</v>
      </c>
      <c r="G26" s="83">
        <f>J26*E26</f>
        <v>0</v>
      </c>
      <c r="H26" s="83">
        <f t="shared" si="0"/>
        <v>9278.7091811999999</v>
      </c>
      <c r="I26" s="83">
        <v>663.7</v>
      </c>
      <c r="J26" s="83">
        <v>0</v>
      </c>
      <c r="K26" s="83">
        <f t="shared" si="1"/>
        <v>663.7</v>
      </c>
      <c r="L26" s="36" t="s">
        <v>54</v>
      </c>
    </row>
    <row r="27" spans="1:12" x14ac:dyDescent="0.25">
      <c r="A27" s="72">
        <v>16</v>
      </c>
      <c r="B27" s="72">
        <v>16</v>
      </c>
      <c r="C27" s="72" t="s">
        <v>56</v>
      </c>
      <c r="D27" s="14" t="s">
        <v>53</v>
      </c>
      <c r="E27" s="14">
        <v>5.8591800000000003</v>
      </c>
      <c r="F27" s="83">
        <f>I27*E27</f>
        <v>5833.0480571999997</v>
      </c>
      <c r="G27" s="83">
        <f>J27*E27</f>
        <v>0</v>
      </c>
      <c r="H27" s="83">
        <f t="shared" si="0"/>
        <v>5833.0480571999997</v>
      </c>
      <c r="I27" s="83">
        <v>995.54</v>
      </c>
      <c r="J27" s="83">
        <v>0</v>
      </c>
      <c r="K27" s="83">
        <f t="shared" si="1"/>
        <v>995.54</v>
      </c>
      <c r="L27" s="36"/>
    </row>
    <row r="28" spans="1:12" x14ac:dyDescent="0.25">
      <c r="A28" s="72">
        <v>17</v>
      </c>
      <c r="B28" s="72">
        <v>17</v>
      </c>
      <c r="C28" s="72" t="s">
        <v>57</v>
      </c>
      <c r="D28" s="14" t="s">
        <v>53</v>
      </c>
      <c r="E28" s="14">
        <v>5.8591800000000003</v>
      </c>
      <c r="F28" s="83">
        <f>I28*E28</f>
        <v>19443.5716464</v>
      </c>
      <c r="G28" s="83">
        <f>J28*E28</f>
        <v>0</v>
      </c>
      <c r="H28" s="83">
        <f t="shared" si="0"/>
        <v>19443.5716464</v>
      </c>
      <c r="I28" s="83">
        <v>3318.48</v>
      </c>
      <c r="J28" s="83">
        <v>0</v>
      </c>
      <c r="K28" s="83">
        <f t="shared" si="1"/>
        <v>3318.48</v>
      </c>
      <c r="L28" s="36"/>
    </row>
    <row r="29" spans="1:12" x14ac:dyDescent="0.25">
      <c r="A29" s="72">
        <v>45674</v>
      </c>
      <c r="B29" s="72">
        <v>45674</v>
      </c>
      <c r="C29" s="72" t="s">
        <v>58</v>
      </c>
      <c r="D29" s="14" t="s">
        <v>53</v>
      </c>
      <c r="E29" s="14">
        <v>5.8591800000000003</v>
      </c>
      <c r="F29" s="83">
        <f>I29*E29</f>
        <v>27376.549815600003</v>
      </c>
      <c r="G29" s="83">
        <f>J29*E29</f>
        <v>0</v>
      </c>
      <c r="H29" s="83">
        <f t="shared" si="0"/>
        <v>27376.549815600003</v>
      </c>
      <c r="I29" s="83">
        <v>4672.42</v>
      </c>
      <c r="J29" s="83">
        <v>0</v>
      </c>
      <c r="K29" s="83">
        <f t="shared" si="1"/>
        <v>4672.42</v>
      </c>
      <c r="L29" s="36"/>
    </row>
    <row r="30" spans="1:12" x14ac:dyDescent="0.25">
      <c r="A30" s="72"/>
      <c r="B30" s="72" t="s">
        <v>59</v>
      </c>
      <c r="C30" s="72"/>
      <c r="D30" s="14"/>
      <c r="E30" s="14"/>
      <c r="F30" s="80"/>
      <c r="G30" s="80"/>
      <c r="H30" s="80"/>
      <c r="I30" s="83">
        <v>0</v>
      </c>
      <c r="J30" s="83">
        <v>0</v>
      </c>
      <c r="K30" s="83">
        <f t="shared" si="1"/>
        <v>0</v>
      </c>
      <c r="L30" s="36"/>
    </row>
    <row r="31" spans="1:12" x14ac:dyDescent="0.25">
      <c r="A31" s="72">
        <v>18</v>
      </c>
      <c r="B31" s="72">
        <v>18</v>
      </c>
      <c r="C31" s="72" t="s">
        <v>60</v>
      </c>
      <c r="D31" s="14" t="s">
        <v>20</v>
      </c>
      <c r="E31" s="14">
        <v>1103</v>
      </c>
      <c r="F31" s="83">
        <f>I31*E31</f>
        <v>13820071.59</v>
      </c>
      <c r="G31" s="83">
        <f>J31*E31</f>
        <v>2604138.88</v>
      </c>
      <c r="H31" s="83">
        <f t="shared" si="0"/>
        <v>16424210.469999999</v>
      </c>
      <c r="I31" s="83">
        <v>12529.53</v>
      </c>
      <c r="J31" s="83">
        <v>2360.96</v>
      </c>
      <c r="K31" s="83">
        <f t="shared" si="1"/>
        <v>14890.490000000002</v>
      </c>
      <c r="L31" s="36" t="s">
        <v>61</v>
      </c>
    </row>
    <row r="32" spans="1:12" x14ac:dyDescent="0.25">
      <c r="A32" s="72">
        <v>19</v>
      </c>
      <c r="B32" s="72">
        <v>19</v>
      </c>
      <c r="C32" s="72" t="s">
        <v>62</v>
      </c>
      <c r="D32" s="14" t="s">
        <v>20</v>
      </c>
      <c r="E32" s="14">
        <v>429</v>
      </c>
      <c r="F32" s="83">
        <f>I32*E32</f>
        <v>6381048.96</v>
      </c>
      <c r="G32" s="83">
        <f>J32*E32</f>
        <v>1202641.44</v>
      </c>
      <c r="H32" s="83">
        <f t="shared" si="0"/>
        <v>7583690.4000000004</v>
      </c>
      <c r="I32" s="83">
        <v>14874.24</v>
      </c>
      <c r="J32" s="83">
        <v>2803.36</v>
      </c>
      <c r="K32" s="83">
        <f t="shared" si="1"/>
        <v>17677.599999999999</v>
      </c>
      <c r="L32" s="36" t="s">
        <v>63</v>
      </c>
    </row>
    <row r="33" spans="1:12" x14ac:dyDescent="0.25">
      <c r="A33" s="72">
        <v>20</v>
      </c>
      <c r="B33" s="72">
        <v>20</v>
      </c>
      <c r="C33" s="72" t="s">
        <v>64</v>
      </c>
      <c r="D33" s="14" t="s">
        <v>20</v>
      </c>
      <c r="E33" s="14">
        <v>702</v>
      </c>
      <c r="F33" s="83">
        <f>I33*E33</f>
        <v>12258780.300000001</v>
      </c>
      <c r="G33" s="83">
        <f>J33*E33</f>
        <v>2309973.12</v>
      </c>
      <c r="H33" s="83">
        <f t="shared" si="0"/>
        <v>14568753.420000002</v>
      </c>
      <c r="I33" s="83">
        <v>17462.650000000001</v>
      </c>
      <c r="J33" s="83">
        <v>3290.56</v>
      </c>
      <c r="K33" s="83">
        <f t="shared" si="1"/>
        <v>20753.210000000003</v>
      </c>
      <c r="L33" s="36" t="s">
        <v>65</v>
      </c>
    </row>
    <row r="34" spans="1:12" x14ac:dyDescent="0.25">
      <c r="A34" s="72">
        <v>21</v>
      </c>
      <c r="B34" s="72">
        <v>21</v>
      </c>
      <c r="C34" s="72" t="s">
        <v>66</v>
      </c>
      <c r="D34" s="14" t="s">
        <v>20</v>
      </c>
      <c r="E34" s="14">
        <v>339</v>
      </c>
      <c r="F34" s="83">
        <f>I34*E34</f>
        <v>9416233.5</v>
      </c>
      <c r="G34" s="83">
        <f>J34*E34</f>
        <v>1774244.6400000001</v>
      </c>
      <c r="H34" s="83">
        <f t="shared" si="0"/>
        <v>11190478.140000001</v>
      </c>
      <c r="I34" s="83">
        <v>27776.5</v>
      </c>
      <c r="J34" s="83">
        <v>5233.76</v>
      </c>
      <c r="K34" s="83">
        <f t="shared" si="1"/>
        <v>33010.26</v>
      </c>
      <c r="L34" s="36" t="s">
        <v>67</v>
      </c>
    </row>
    <row r="35" spans="1:12" x14ac:dyDescent="0.25">
      <c r="A35" s="74"/>
      <c r="B35" s="74"/>
      <c r="C35" s="74" t="s">
        <v>68</v>
      </c>
      <c r="D35" s="71"/>
      <c r="E35" s="71"/>
      <c r="F35" s="78"/>
      <c r="G35" s="78"/>
      <c r="H35" s="78"/>
      <c r="I35" s="83">
        <v>0</v>
      </c>
      <c r="J35" s="83">
        <v>0</v>
      </c>
      <c r="K35" s="83">
        <f t="shared" si="1"/>
        <v>0</v>
      </c>
      <c r="L35" s="36"/>
    </row>
    <row r="36" spans="1:12" x14ac:dyDescent="0.25">
      <c r="A36" s="74"/>
      <c r="B36" s="74"/>
      <c r="C36" s="74" t="s">
        <v>69</v>
      </c>
      <c r="D36" s="71"/>
      <c r="E36" s="71"/>
      <c r="F36" s="78"/>
      <c r="G36" s="78"/>
      <c r="H36" s="78"/>
      <c r="I36" s="83">
        <v>0</v>
      </c>
      <c r="J36" s="83">
        <v>0</v>
      </c>
      <c r="K36" s="83">
        <f t="shared" si="1"/>
        <v>0</v>
      </c>
      <c r="L36" s="36"/>
    </row>
    <row r="37" spans="1:12" x14ac:dyDescent="0.25">
      <c r="A37" s="72">
        <v>22</v>
      </c>
      <c r="B37" s="72">
        <v>22</v>
      </c>
      <c r="C37" s="72" t="s">
        <v>70</v>
      </c>
      <c r="D37" s="14" t="s">
        <v>17</v>
      </c>
      <c r="E37" s="14">
        <v>2</v>
      </c>
      <c r="F37" s="83">
        <f t="shared" ref="F37:F51" si="4">I37*E37</f>
        <v>111501.04</v>
      </c>
      <c r="G37" s="83">
        <f t="shared" ref="G37:G51" si="5">J37*E37</f>
        <v>58254.94</v>
      </c>
      <c r="H37" s="83">
        <f t="shared" si="0"/>
        <v>169755.97999999998</v>
      </c>
      <c r="I37" s="83">
        <v>55750.52</v>
      </c>
      <c r="J37" s="83">
        <v>29127.47</v>
      </c>
      <c r="K37" s="83">
        <f t="shared" si="1"/>
        <v>84877.989999999991</v>
      </c>
      <c r="L37" s="36" t="s">
        <v>71</v>
      </c>
    </row>
    <row r="38" spans="1:12" x14ac:dyDescent="0.25">
      <c r="A38" s="72">
        <v>23</v>
      </c>
      <c r="B38" s="72">
        <v>23</v>
      </c>
      <c r="C38" s="72" t="s">
        <v>72</v>
      </c>
      <c r="D38" s="14" t="s">
        <v>17</v>
      </c>
      <c r="E38" s="14">
        <v>4</v>
      </c>
      <c r="F38" s="83">
        <f t="shared" si="4"/>
        <v>2548.6</v>
      </c>
      <c r="G38" s="83">
        <f t="shared" si="5"/>
        <v>39364.28</v>
      </c>
      <c r="H38" s="83">
        <f t="shared" si="0"/>
        <v>41912.879999999997</v>
      </c>
      <c r="I38" s="83">
        <v>637.15</v>
      </c>
      <c r="J38" s="83">
        <v>9841.07</v>
      </c>
      <c r="K38" s="83">
        <f t="shared" si="1"/>
        <v>10478.219999999999</v>
      </c>
      <c r="L38" s="36" t="s">
        <v>73</v>
      </c>
    </row>
    <row r="39" spans="1:12" x14ac:dyDescent="0.25">
      <c r="A39" s="72">
        <v>24</v>
      </c>
      <c r="B39" s="72">
        <v>24</v>
      </c>
      <c r="C39" s="72" t="s">
        <v>74</v>
      </c>
      <c r="D39" s="14" t="s">
        <v>17</v>
      </c>
      <c r="E39" s="14">
        <v>2</v>
      </c>
      <c r="F39" s="83">
        <f t="shared" si="4"/>
        <v>509719</v>
      </c>
      <c r="G39" s="83">
        <f t="shared" si="5"/>
        <v>67412.800000000003</v>
      </c>
      <c r="H39" s="83">
        <f t="shared" si="0"/>
        <v>577131.80000000005</v>
      </c>
      <c r="I39" s="83">
        <v>254859.5</v>
      </c>
      <c r="J39" s="83">
        <v>33706.400000000001</v>
      </c>
      <c r="K39" s="83">
        <f t="shared" si="1"/>
        <v>288565.90000000002</v>
      </c>
      <c r="L39" s="36" t="s">
        <v>75</v>
      </c>
    </row>
    <row r="40" spans="1:12" x14ac:dyDescent="0.25">
      <c r="A40" s="72">
        <v>25</v>
      </c>
      <c r="B40" s="72">
        <v>25</v>
      </c>
      <c r="C40" s="72" t="s">
        <v>76</v>
      </c>
      <c r="D40" s="14" t="s">
        <v>17</v>
      </c>
      <c r="E40" s="14">
        <v>4</v>
      </c>
      <c r="F40" s="83">
        <f t="shared" si="4"/>
        <v>2548.6</v>
      </c>
      <c r="G40" s="83">
        <f t="shared" si="5"/>
        <v>39364.28</v>
      </c>
      <c r="H40" s="83">
        <f t="shared" si="0"/>
        <v>41912.879999999997</v>
      </c>
      <c r="I40" s="83">
        <v>637.15</v>
      </c>
      <c r="J40" s="83">
        <v>9841.07</v>
      </c>
      <c r="K40" s="83">
        <f t="shared" si="1"/>
        <v>10478.219999999999</v>
      </c>
      <c r="L40" s="36" t="s">
        <v>73</v>
      </c>
    </row>
    <row r="41" spans="1:12" x14ac:dyDescent="0.25">
      <c r="A41" s="72">
        <v>26</v>
      </c>
      <c r="B41" s="72">
        <v>26</v>
      </c>
      <c r="C41" s="72" t="s">
        <v>77</v>
      </c>
      <c r="D41" s="14" t="s">
        <v>17</v>
      </c>
      <c r="E41" s="14">
        <v>2</v>
      </c>
      <c r="F41" s="83">
        <f t="shared" si="4"/>
        <v>79643.600000000006</v>
      </c>
      <c r="G41" s="83">
        <f t="shared" si="5"/>
        <v>7169.86</v>
      </c>
      <c r="H41" s="83">
        <f t="shared" si="0"/>
        <v>86813.46</v>
      </c>
      <c r="I41" s="83">
        <v>39821.800000000003</v>
      </c>
      <c r="J41" s="83">
        <v>3584.93</v>
      </c>
      <c r="K41" s="83">
        <f t="shared" si="1"/>
        <v>43406.73</v>
      </c>
      <c r="L41" s="36" t="s">
        <v>78</v>
      </c>
    </row>
    <row r="42" spans="1:12" x14ac:dyDescent="0.25">
      <c r="A42" s="72">
        <v>27</v>
      </c>
      <c r="B42" s="72">
        <v>27</v>
      </c>
      <c r="C42" s="72" t="s">
        <v>79</v>
      </c>
      <c r="D42" s="14" t="s">
        <v>17</v>
      </c>
      <c r="E42" s="14">
        <v>29</v>
      </c>
      <c r="F42" s="83">
        <f t="shared" si="4"/>
        <v>115483.22</v>
      </c>
      <c r="G42" s="83">
        <f t="shared" si="5"/>
        <v>43848</v>
      </c>
      <c r="H42" s="83">
        <f t="shared" si="0"/>
        <v>159331.22</v>
      </c>
      <c r="I42" s="83">
        <v>3982.18</v>
      </c>
      <c r="J42" s="83">
        <v>1512</v>
      </c>
      <c r="K42" s="83">
        <f t="shared" si="1"/>
        <v>5494.18</v>
      </c>
      <c r="L42" s="36" t="s">
        <v>80</v>
      </c>
    </row>
    <row r="43" spans="1:12" x14ac:dyDescent="0.25">
      <c r="A43" s="72">
        <v>28</v>
      </c>
      <c r="B43" s="72">
        <v>28</v>
      </c>
      <c r="C43" s="72" t="s">
        <v>81</v>
      </c>
      <c r="D43" s="14" t="s">
        <v>17</v>
      </c>
      <c r="E43" s="14">
        <v>12</v>
      </c>
      <c r="F43" s="83">
        <f t="shared" si="4"/>
        <v>47786.159999999996</v>
      </c>
      <c r="G43" s="83">
        <f t="shared" si="5"/>
        <v>12779.16</v>
      </c>
      <c r="H43" s="83">
        <f t="shared" si="0"/>
        <v>60565.319999999992</v>
      </c>
      <c r="I43" s="83">
        <v>3982.18</v>
      </c>
      <c r="J43" s="83">
        <v>1064.93</v>
      </c>
      <c r="K43" s="83">
        <f t="shared" si="1"/>
        <v>5047.1099999999997</v>
      </c>
      <c r="L43" s="36" t="s">
        <v>82</v>
      </c>
    </row>
    <row r="44" spans="1:12" x14ac:dyDescent="0.25">
      <c r="A44" s="72">
        <v>29</v>
      </c>
      <c r="B44" s="72">
        <v>29</v>
      </c>
      <c r="C44" s="72" t="s">
        <v>83</v>
      </c>
      <c r="D44" s="14" t="s">
        <v>17</v>
      </c>
      <c r="E44" s="14">
        <v>46</v>
      </c>
      <c r="F44" s="83">
        <f t="shared" si="4"/>
        <v>183180.28</v>
      </c>
      <c r="G44" s="83">
        <f t="shared" si="5"/>
        <v>86382.01999999999</v>
      </c>
      <c r="H44" s="83">
        <f t="shared" si="0"/>
        <v>269562.3</v>
      </c>
      <c r="I44" s="83">
        <v>3982.18</v>
      </c>
      <c r="J44" s="83">
        <v>1877.87</v>
      </c>
      <c r="K44" s="83">
        <f t="shared" si="1"/>
        <v>5860.0499999999993</v>
      </c>
      <c r="L44" s="36" t="s">
        <v>84</v>
      </c>
    </row>
    <row r="45" spans="1:12" x14ac:dyDescent="0.25">
      <c r="A45" s="72">
        <v>30</v>
      </c>
      <c r="B45" s="72">
        <v>30</v>
      </c>
      <c r="C45" s="72" t="s">
        <v>85</v>
      </c>
      <c r="D45" s="14" t="s">
        <v>17</v>
      </c>
      <c r="E45" s="14">
        <v>26</v>
      </c>
      <c r="F45" s="83">
        <f t="shared" si="4"/>
        <v>621220.08000000007</v>
      </c>
      <c r="G45" s="83">
        <f t="shared" si="5"/>
        <v>608365.41999999993</v>
      </c>
      <c r="H45" s="83">
        <f t="shared" si="0"/>
        <v>1229585.5</v>
      </c>
      <c r="I45" s="83">
        <v>23893.08</v>
      </c>
      <c r="J45" s="83">
        <v>23398.67</v>
      </c>
      <c r="K45" s="83">
        <f t="shared" si="1"/>
        <v>47291.75</v>
      </c>
      <c r="L45" s="36" t="s">
        <v>86</v>
      </c>
    </row>
    <row r="46" spans="1:12" x14ac:dyDescent="0.25">
      <c r="A46" s="72">
        <v>31</v>
      </c>
      <c r="B46" s="72">
        <v>31</v>
      </c>
      <c r="C46" s="72" t="s">
        <v>87</v>
      </c>
      <c r="D46" s="14" t="s">
        <v>17</v>
      </c>
      <c r="E46" s="14">
        <v>109</v>
      </c>
      <c r="F46" s="83">
        <f t="shared" si="4"/>
        <v>2604345.7200000002</v>
      </c>
      <c r="G46" s="83">
        <f t="shared" si="5"/>
        <v>3636967.03</v>
      </c>
      <c r="H46" s="83">
        <f t="shared" si="0"/>
        <v>6241312.75</v>
      </c>
      <c r="I46" s="83">
        <v>23893.08</v>
      </c>
      <c r="J46" s="83">
        <v>33366.67</v>
      </c>
      <c r="K46" s="83">
        <f t="shared" si="1"/>
        <v>57259.75</v>
      </c>
      <c r="L46" s="36" t="s">
        <v>88</v>
      </c>
    </row>
    <row r="47" spans="1:12" x14ac:dyDescent="0.25">
      <c r="A47" s="72">
        <v>32</v>
      </c>
      <c r="B47" s="72">
        <v>32</v>
      </c>
      <c r="C47" s="72" t="s">
        <v>89</v>
      </c>
      <c r="D47" s="14" t="s">
        <v>17</v>
      </c>
      <c r="E47" s="14">
        <v>4</v>
      </c>
      <c r="F47" s="83">
        <f t="shared" si="4"/>
        <v>15928.72</v>
      </c>
      <c r="G47" s="83">
        <f t="shared" si="5"/>
        <v>22131.200000000001</v>
      </c>
      <c r="H47" s="83">
        <f t="shared" si="0"/>
        <v>38059.919999999998</v>
      </c>
      <c r="I47" s="83">
        <v>3982.18</v>
      </c>
      <c r="J47" s="83">
        <v>5532.8</v>
      </c>
      <c r="K47" s="83">
        <f t="shared" si="1"/>
        <v>9514.98</v>
      </c>
      <c r="L47" s="36" t="s">
        <v>90</v>
      </c>
    </row>
    <row r="48" spans="1:12" x14ac:dyDescent="0.25">
      <c r="A48" s="72">
        <v>33</v>
      </c>
      <c r="B48" s="72">
        <v>33</v>
      </c>
      <c r="C48" s="72" t="s">
        <v>91</v>
      </c>
      <c r="D48" s="14" t="s">
        <v>17</v>
      </c>
      <c r="E48" s="14">
        <v>10</v>
      </c>
      <c r="F48" s="83">
        <f t="shared" si="4"/>
        <v>79643.599999999991</v>
      </c>
      <c r="G48" s="83">
        <f t="shared" si="5"/>
        <v>6645.2999999999993</v>
      </c>
      <c r="H48" s="83">
        <f t="shared" si="0"/>
        <v>86288.9</v>
      </c>
      <c r="I48" s="83">
        <v>7964.36</v>
      </c>
      <c r="J48" s="83">
        <v>664.53</v>
      </c>
      <c r="K48" s="83">
        <f t="shared" si="1"/>
        <v>8628.89</v>
      </c>
      <c r="L48" s="36" t="s">
        <v>92</v>
      </c>
    </row>
    <row r="49" spans="1:12" x14ac:dyDescent="0.25">
      <c r="A49" s="72">
        <v>34</v>
      </c>
      <c r="B49" s="72">
        <v>34</v>
      </c>
      <c r="C49" s="72" t="s">
        <v>93</v>
      </c>
      <c r="D49" s="14" t="s">
        <v>17</v>
      </c>
      <c r="E49" s="14">
        <v>1</v>
      </c>
      <c r="F49" s="83">
        <f t="shared" si="4"/>
        <v>3982.18</v>
      </c>
      <c r="G49" s="83">
        <f t="shared" si="5"/>
        <v>1139.5999999999999</v>
      </c>
      <c r="H49" s="83">
        <f t="shared" si="0"/>
        <v>5121.78</v>
      </c>
      <c r="I49" s="83">
        <v>3982.18</v>
      </c>
      <c r="J49" s="83">
        <v>1139.5999999999999</v>
      </c>
      <c r="K49" s="83">
        <f t="shared" si="1"/>
        <v>5121.78</v>
      </c>
      <c r="L49" s="36" t="s">
        <v>94</v>
      </c>
    </row>
    <row r="50" spans="1:12" x14ac:dyDescent="0.25">
      <c r="A50" s="72">
        <v>35</v>
      </c>
      <c r="B50" s="72">
        <v>35</v>
      </c>
      <c r="C50" s="72" t="s">
        <v>95</v>
      </c>
      <c r="D50" s="14" t="s">
        <v>17</v>
      </c>
      <c r="E50" s="14">
        <v>14</v>
      </c>
      <c r="F50" s="83">
        <f t="shared" si="4"/>
        <v>55750.52</v>
      </c>
      <c r="G50" s="83">
        <f t="shared" si="5"/>
        <v>12021.38</v>
      </c>
      <c r="H50" s="83">
        <f t="shared" si="0"/>
        <v>67771.899999999994</v>
      </c>
      <c r="I50" s="83">
        <v>3982.18</v>
      </c>
      <c r="J50" s="83">
        <v>858.67</v>
      </c>
      <c r="K50" s="83">
        <f t="shared" si="1"/>
        <v>4840.8499999999995</v>
      </c>
      <c r="L50" s="36" t="s">
        <v>96</v>
      </c>
    </row>
    <row r="51" spans="1:12" x14ac:dyDescent="0.25">
      <c r="A51" s="72">
        <v>36</v>
      </c>
      <c r="B51" s="72">
        <v>36</v>
      </c>
      <c r="C51" s="72" t="s">
        <v>97</v>
      </c>
      <c r="D51" s="14" t="s">
        <v>17</v>
      </c>
      <c r="E51" s="14">
        <v>16</v>
      </c>
      <c r="F51" s="83">
        <f t="shared" si="4"/>
        <v>50971.839999999997</v>
      </c>
      <c r="G51" s="83">
        <f t="shared" si="5"/>
        <v>1373.92</v>
      </c>
      <c r="H51" s="83">
        <f t="shared" si="0"/>
        <v>52345.759999999995</v>
      </c>
      <c r="I51" s="83">
        <v>3185.74</v>
      </c>
      <c r="J51" s="83">
        <v>85.87</v>
      </c>
      <c r="K51" s="83">
        <f t="shared" si="1"/>
        <v>3271.6099999999997</v>
      </c>
      <c r="L51" s="36" t="s">
        <v>98</v>
      </c>
    </row>
    <row r="52" spans="1:12" x14ac:dyDescent="0.25">
      <c r="A52" s="74"/>
      <c r="B52" s="74"/>
      <c r="C52" s="74" t="s">
        <v>99</v>
      </c>
      <c r="D52" s="71"/>
      <c r="E52" s="71"/>
      <c r="F52" s="78"/>
      <c r="G52" s="78"/>
      <c r="H52" s="78"/>
      <c r="I52" s="83">
        <v>0</v>
      </c>
      <c r="J52" s="83">
        <v>0</v>
      </c>
      <c r="K52" s="83">
        <f t="shared" si="1"/>
        <v>0</v>
      </c>
      <c r="L52" s="36"/>
    </row>
    <row r="53" spans="1:12" x14ac:dyDescent="0.25">
      <c r="A53" s="72">
        <v>37</v>
      </c>
      <c r="B53" s="72">
        <v>37</v>
      </c>
      <c r="C53" s="72" t="s">
        <v>100</v>
      </c>
      <c r="D53" s="14" t="s">
        <v>17</v>
      </c>
      <c r="E53" s="14">
        <v>15</v>
      </c>
      <c r="F53" s="83">
        <f>I53*E53</f>
        <v>836257.79999999993</v>
      </c>
      <c r="G53" s="83">
        <f>J53*E53</f>
        <v>806400</v>
      </c>
      <c r="H53" s="83">
        <f t="shared" si="0"/>
        <v>1642657.7999999998</v>
      </c>
      <c r="I53" s="83">
        <v>55750.52</v>
      </c>
      <c r="J53" s="83">
        <v>53760</v>
      </c>
      <c r="K53" s="83">
        <f t="shared" si="1"/>
        <v>109510.51999999999</v>
      </c>
      <c r="L53" s="36" t="s">
        <v>101</v>
      </c>
    </row>
    <row r="54" spans="1:12" x14ac:dyDescent="0.25">
      <c r="A54" s="72">
        <v>38</v>
      </c>
      <c r="B54" s="72">
        <v>38</v>
      </c>
      <c r="C54" s="72" t="s">
        <v>102</v>
      </c>
      <c r="D54" s="14" t="s">
        <v>17</v>
      </c>
      <c r="E54" s="14">
        <v>30</v>
      </c>
      <c r="F54" s="83">
        <f>I54*E54</f>
        <v>19114.5</v>
      </c>
      <c r="G54" s="83">
        <f>J54*E54</f>
        <v>295232.09999999998</v>
      </c>
      <c r="H54" s="83">
        <f t="shared" si="0"/>
        <v>314346.59999999998</v>
      </c>
      <c r="I54" s="83">
        <v>637.15</v>
      </c>
      <c r="J54" s="83">
        <v>9841.07</v>
      </c>
      <c r="K54" s="83">
        <f t="shared" si="1"/>
        <v>10478.219999999999</v>
      </c>
      <c r="L54" s="36" t="s">
        <v>73</v>
      </c>
    </row>
    <row r="55" spans="1:12" x14ac:dyDescent="0.25">
      <c r="A55" s="72">
        <v>39</v>
      </c>
      <c r="B55" s="72">
        <v>39</v>
      </c>
      <c r="C55" s="72" t="s">
        <v>103</v>
      </c>
      <c r="D55" s="14" t="s">
        <v>17</v>
      </c>
      <c r="E55" s="14">
        <v>19</v>
      </c>
      <c r="F55" s="83">
        <f>I55*E55</f>
        <v>60529.06</v>
      </c>
      <c r="G55" s="83">
        <f>J55*E55</f>
        <v>27699.53</v>
      </c>
      <c r="H55" s="83">
        <f t="shared" si="0"/>
        <v>88228.59</v>
      </c>
      <c r="I55" s="83">
        <v>3185.74</v>
      </c>
      <c r="J55" s="83">
        <v>1457.87</v>
      </c>
      <c r="K55" s="83">
        <f t="shared" si="1"/>
        <v>4643.6099999999997</v>
      </c>
      <c r="L55" s="36" t="s">
        <v>104</v>
      </c>
    </row>
    <row r="56" spans="1:12" x14ac:dyDescent="0.25">
      <c r="A56" s="72">
        <v>40</v>
      </c>
      <c r="B56" s="72">
        <v>40</v>
      </c>
      <c r="C56" s="72" t="s">
        <v>105</v>
      </c>
      <c r="D56" s="14" t="s">
        <v>17</v>
      </c>
      <c r="E56" s="14">
        <v>80</v>
      </c>
      <c r="F56" s="83">
        <f>I56*E56</f>
        <v>318574.39999999997</v>
      </c>
      <c r="G56" s="83">
        <f>J56*E56</f>
        <v>938037.6</v>
      </c>
      <c r="H56" s="83">
        <f t="shared" si="0"/>
        <v>1256612</v>
      </c>
      <c r="I56" s="83">
        <v>3982.18</v>
      </c>
      <c r="J56" s="83">
        <v>11725.47</v>
      </c>
      <c r="K56" s="83">
        <f t="shared" si="1"/>
        <v>15707.65</v>
      </c>
      <c r="L56" s="36" t="s">
        <v>106</v>
      </c>
    </row>
    <row r="57" spans="1:12" x14ac:dyDescent="0.25">
      <c r="A57" s="72">
        <v>41</v>
      </c>
      <c r="B57" s="72">
        <v>41</v>
      </c>
      <c r="C57" s="72" t="s">
        <v>107</v>
      </c>
      <c r="D57" s="14" t="s">
        <v>17</v>
      </c>
      <c r="E57" s="14">
        <v>15</v>
      </c>
      <c r="F57" s="83">
        <f>I57*E57</f>
        <v>59732.7</v>
      </c>
      <c r="G57" s="83">
        <f>J57*E57</f>
        <v>28993.95</v>
      </c>
      <c r="H57" s="83">
        <f t="shared" si="0"/>
        <v>88726.65</v>
      </c>
      <c r="I57" s="83">
        <v>3982.18</v>
      </c>
      <c r="J57" s="83">
        <v>1932.93</v>
      </c>
      <c r="K57" s="83">
        <f t="shared" si="1"/>
        <v>5915.11</v>
      </c>
      <c r="L57" s="36" t="s">
        <v>108</v>
      </c>
    </row>
    <row r="58" spans="1:12" x14ac:dyDescent="0.25">
      <c r="A58" s="74"/>
      <c r="B58" s="74"/>
      <c r="C58" s="74" t="s">
        <v>25</v>
      </c>
      <c r="D58" s="71"/>
      <c r="E58" s="71"/>
      <c r="F58" s="78"/>
      <c r="G58" s="78"/>
      <c r="H58" s="78"/>
      <c r="I58" s="83">
        <v>0</v>
      </c>
      <c r="J58" s="83">
        <v>0</v>
      </c>
      <c r="K58" s="83">
        <f t="shared" si="1"/>
        <v>0</v>
      </c>
      <c r="L58" s="36"/>
    </row>
    <row r="59" spans="1:12" x14ac:dyDescent="0.25">
      <c r="A59" s="72">
        <v>42</v>
      </c>
      <c r="B59" s="72">
        <v>42</v>
      </c>
      <c r="C59" s="72" t="s">
        <v>109</v>
      </c>
      <c r="D59" s="14" t="s">
        <v>17</v>
      </c>
      <c r="E59" s="14">
        <v>4</v>
      </c>
      <c r="F59" s="83">
        <f t="shared" ref="F59:F67" si="6">I59*E59</f>
        <v>6371.48</v>
      </c>
      <c r="G59" s="83">
        <f t="shared" ref="G59:G67" si="7">J59*E59</f>
        <v>298.68</v>
      </c>
      <c r="H59" s="83">
        <f t="shared" si="0"/>
        <v>6670.16</v>
      </c>
      <c r="I59" s="83">
        <v>1592.87</v>
      </c>
      <c r="J59" s="83">
        <v>74.67</v>
      </c>
      <c r="K59" s="83">
        <f t="shared" si="1"/>
        <v>1667.54</v>
      </c>
      <c r="L59" s="36" t="s">
        <v>110</v>
      </c>
    </row>
    <row r="60" spans="1:12" x14ac:dyDescent="0.25">
      <c r="A60" s="72">
        <v>43</v>
      </c>
      <c r="B60" s="72">
        <v>43</v>
      </c>
      <c r="C60" s="72" t="s">
        <v>111</v>
      </c>
      <c r="D60" s="14" t="s">
        <v>20</v>
      </c>
      <c r="E60" s="14">
        <v>11564</v>
      </c>
      <c r="F60" s="83">
        <f t="shared" si="6"/>
        <v>644693</v>
      </c>
      <c r="G60" s="83">
        <f t="shared" si="7"/>
        <v>1830118.64</v>
      </c>
      <c r="H60" s="83">
        <f t="shared" si="0"/>
        <v>2474811.6399999997</v>
      </c>
      <c r="I60" s="83">
        <v>55.75</v>
      </c>
      <c r="J60" s="83">
        <v>158.26</v>
      </c>
      <c r="K60" s="83">
        <f t="shared" si="1"/>
        <v>214.01</v>
      </c>
      <c r="L60" s="36" t="s">
        <v>112</v>
      </c>
    </row>
    <row r="61" spans="1:12" x14ac:dyDescent="0.25">
      <c r="A61" s="72">
        <v>44</v>
      </c>
      <c r="B61" s="72">
        <v>44</v>
      </c>
      <c r="C61" s="72" t="s">
        <v>113</v>
      </c>
      <c r="D61" s="14" t="s">
        <v>20</v>
      </c>
      <c r="E61" s="14">
        <v>11564</v>
      </c>
      <c r="F61" s="83">
        <f t="shared" si="6"/>
        <v>5249709.08</v>
      </c>
      <c r="G61" s="83">
        <f t="shared" si="7"/>
        <v>996122.96</v>
      </c>
      <c r="H61" s="83">
        <f t="shared" si="0"/>
        <v>6245832.04</v>
      </c>
      <c r="I61" s="83">
        <v>453.97</v>
      </c>
      <c r="J61" s="83">
        <v>86.14</v>
      </c>
      <c r="K61" s="83">
        <f t="shared" si="1"/>
        <v>540.11</v>
      </c>
      <c r="L61" s="36" t="s">
        <v>114</v>
      </c>
    </row>
    <row r="62" spans="1:12" x14ac:dyDescent="0.25">
      <c r="A62" s="72">
        <v>45</v>
      </c>
      <c r="B62" s="72">
        <v>45</v>
      </c>
      <c r="C62" s="72" t="s">
        <v>115</v>
      </c>
      <c r="D62" s="14" t="s">
        <v>20</v>
      </c>
      <c r="E62" s="14">
        <v>60</v>
      </c>
      <c r="F62" s="83">
        <f t="shared" si="6"/>
        <v>28671.600000000002</v>
      </c>
      <c r="G62" s="83">
        <f t="shared" si="7"/>
        <v>5599.8</v>
      </c>
      <c r="H62" s="83">
        <f t="shared" si="0"/>
        <v>34271.4</v>
      </c>
      <c r="I62" s="83">
        <v>477.86</v>
      </c>
      <c r="J62" s="83">
        <v>93.33</v>
      </c>
      <c r="K62" s="83">
        <f t="shared" si="1"/>
        <v>571.19000000000005</v>
      </c>
      <c r="L62" s="36" t="s">
        <v>116</v>
      </c>
    </row>
    <row r="63" spans="1:12" x14ac:dyDescent="0.25">
      <c r="A63" s="72">
        <v>46</v>
      </c>
      <c r="B63" s="72">
        <v>46</v>
      </c>
      <c r="C63" s="72" t="s">
        <v>117</v>
      </c>
      <c r="D63" s="14" t="s">
        <v>20</v>
      </c>
      <c r="E63" s="14">
        <v>60</v>
      </c>
      <c r="F63" s="83">
        <f t="shared" si="6"/>
        <v>27238.2</v>
      </c>
      <c r="G63" s="83">
        <f t="shared" si="7"/>
        <v>3856.8</v>
      </c>
      <c r="H63" s="83">
        <f t="shared" si="0"/>
        <v>31095</v>
      </c>
      <c r="I63" s="83">
        <v>453.97</v>
      </c>
      <c r="J63" s="83">
        <v>64.28</v>
      </c>
      <c r="K63" s="83">
        <f t="shared" si="1"/>
        <v>518.25</v>
      </c>
      <c r="L63" s="36" t="s">
        <v>118</v>
      </c>
    </row>
    <row r="64" spans="1:12" x14ac:dyDescent="0.25">
      <c r="A64" s="72">
        <v>47</v>
      </c>
      <c r="B64" s="72">
        <v>47</v>
      </c>
      <c r="C64" s="72" t="s">
        <v>119</v>
      </c>
      <c r="D64" s="14" t="s">
        <v>17</v>
      </c>
      <c r="E64" s="14">
        <v>2</v>
      </c>
      <c r="F64" s="83">
        <f t="shared" si="6"/>
        <v>318.58</v>
      </c>
      <c r="G64" s="83">
        <f t="shared" si="7"/>
        <v>7.1</v>
      </c>
      <c r="H64" s="83">
        <f t="shared" si="0"/>
        <v>325.68</v>
      </c>
      <c r="I64" s="83">
        <v>159.29</v>
      </c>
      <c r="J64" s="83">
        <v>3.55</v>
      </c>
      <c r="K64" s="83">
        <f t="shared" si="1"/>
        <v>162.84</v>
      </c>
      <c r="L64" s="36" t="s">
        <v>120</v>
      </c>
    </row>
    <row r="65" spans="1:12" x14ac:dyDescent="0.25">
      <c r="A65" s="72">
        <v>48</v>
      </c>
      <c r="B65" s="72">
        <v>48</v>
      </c>
      <c r="C65" s="72" t="s">
        <v>121</v>
      </c>
      <c r="D65" s="14" t="s">
        <v>17</v>
      </c>
      <c r="E65" s="14">
        <v>40</v>
      </c>
      <c r="F65" s="83">
        <f t="shared" si="6"/>
        <v>159287.19999999998</v>
      </c>
      <c r="G65" s="83">
        <f t="shared" si="7"/>
        <v>22400</v>
      </c>
      <c r="H65" s="83">
        <f t="shared" si="0"/>
        <v>181687.19999999998</v>
      </c>
      <c r="I65" s="83">
        <v>3982.18</v>
      </c>
      <c r="J65" s="83">
        <v>560</v>
      </c>
      <c r="K65" s="83">
        <f t="shared" si="1"/>
        <v>4542.18</v>
      </c>
      <c r="L65" s="36"/>
    </row>
    <row r="66" spans="1:12" x14ac:dyDescent="0.25">
      <c r="A66" s="72">
        <v>49</v>
      </c>
      <c r="B66" s="72">
        <v>49</v>
      </c>
      <c r="C66" s="72" t="s">
        <v>122</v>
      </c>
      <c r="D66" s="14" t="s">
        <v>17</v>
      </c>
      <c r="E66" s="14">
        <v>40</v>
      </c>
      <c r="F66" s="83">
        <f t="shared" si="6"/>
        <v>95572.4</v>
      </c>
      <c r="G66" s="83">
        <f t="shared" si="7"/>
        <v>21280</v>
      </c>
      <c r="H66" s="83">
        <f t="shared" si="0"/>
        <v>116852.4</v>
      </c>
      <c r="I66" s="83">
        <v>2389.31</v>
      </c>
      <c r="J66" s="83">
        <v>532</v>
      </c>
      <c r="K66" s="83">
        <f t="shared" si="1"/>
        <v>2921.31</v>
      </c>
      <c r="L66" s="36" t="s">
        <v>123</v>
      </c>
    </row>
    <row r="67" spans="1:12" x14ac:dyDescent="0.25">
      <c r="A67" s="72">
        <v>50</v>
      </c>
      <c r="B67" s="72">
        <v>50</v>
      </c>
      <c r="C67" s="72" t="s">
        <v>124</v>
      </c>
      <c r="D67" s="14" t="s">
        <v>17</v>
      </c>
      <c r="E67" s="14">
        <v>40</v>
      </c>
      <c r="F67" s="83">
        <f t="shared" si="6"/>
        <v>25486</v>
      </c>
      <c r="G67" s="83">
        <f t="shared" si="7"/>
        <v>175466.8</v>
      </c>
      <c r="H67" s="83">
        <f t="shared" si="0"/>
        <v>200952.8</v>
      </c>
      <c r="I67" s="83">
        <v>637.15</v>
      </c>
      <c r="J67" s="83">
        <v>4386.67</v>
      </c>
      <c r="K67" s="83">
        <f t="shared" si="1"/>
        <v>5023.82</v>
      </c>
      <c r="L67" s="36" t="s">
        <v>125</v>
      </c>
    </row>
    <row r="68" spans="1:12" x14ac:dyDescent="0.25">
      <c r="A68" s="74"/>
      <c r="B68" s="74"/>
      <c r="C68" s="74" t="s">
        <v>126</v>
      </c>
      <c r="D68" s="71"/>
      <c r="E68" s="71"/>
      <c r="F68" s="78"/>
      <c r="G68" s="78"/>
      <c r="H68" s="78"/>
      <c r="I68" s="83">
        <v>0</v>
      </c>
      <c r="J68" s="83">
        <v>0</v>
      </c>
      <c r="K68" s="83">
        <f t="shared" si="1"/>
        <v>0</v>
      </c>
      <c r="L68" s="36"/>
    </row>
    <row r="69" spans="1:12" x14ac:dyDescent="0.25">
      <c r="A69" s="72"/>
      <c r="B69" s="72" t="s">
        <v>127</v>
      </c>
      <c r="C69" s="72"/>
      <c r="D69" s="14"/>
      <c r="E69" s="14"/>
      <c r="F69" s="80"/>
      <c r="G69" s="80"/>
      <c r="H69" s="80"/>
      <c r="I69" s="83">
        <v>0</v>
      </c>
      <c r="J69" s="83">
        <v>0</v>
      </c>
      <c r="K69" s="83">
        <f t="shared" si="1"/>
        <v>0</v>
      </c>
      <c r="L69" s="36"/>
    </row>
    <row r="70" spans="1:12" x14ac:dyDescent="0.25">
      <c r="A70" s="72">
        <v>51</v>
      </c>
      <c r="B70" s="72">
        <v>51</v>
      </c>
      <c r="C70" s="72" t="s">
        <v>128</v>
      </c>
      <c r="D70" s="14" t="s">
        <v>129</v>
      </c>
      <c r="E70" s="14">
        <v>520.54999999999995</v>
      </c>
      <c r="F70" s="83">
        <f t="shared" ref="F70:F76" si="8">I70*E70</f>
        <v>526499.88649999991</v>
      </c>
      <c r="G70" s="83">
        <f t="shared" ref="G70:G76" si="9">J70*E70</f>
        <v>0</v>
      </c>
      <c r="H70" s="83">
        <f t="shared" ref="H70:H133" si="10">F70+G70</f>
        <v>526499.88649999991</v>
      </c>
      <c r="I70" s="83">
        <v>1011.43</v>
      </c>
      <c r="J70" s="83">
        <v>0</v>
      </c>
      <c r="K70" s="83">
        <f t="shared" ref="K70:K133" si="11">I70+J70</f>
        <v>1011.43</v>
      </c>
      <c r="L70" s="36" t="s">
        <v>130</v>
      </c>
    </row>
    <row r="71" spans="1:12" x14ac:dyDescent="0.25">
      <c r="A71" s="72">
        <v>52</v>
      </c>
      <c r="B71" s="72">
        <v>52</v>
      </c>
      <c r="C71" s="72" t="s">
        <v>131</v>
      </c>
      <c r="D71" s="14" t="s">
        <v>129</v>
      </c>
      <c r="E71" s="14">
        <v>16.100000000000001</v>
      </c>
      <c r="F71" s="83">
        <f t="shared" si="8"/>
        <v>68721.562000000005</v>
      </c>
      <c r="G71" s="83">
        <f t="shared" si="9"/>
        <v>0</v>
      </c>
      <c r="H71" s="83">
        <f t="shared" si="10"/>
        <v>68721.562000000005</v>
      </c>
      <c r="I71" s="83">
        <v>4268.42</v>
      </c>
      <c r="J71" s="83">
        <v>0</v>
      </c>
      <c r="K71" s="83">
        <f t="shared" si="11"/>
        <v>4268.42</v>
      </c>
      <c r="L71" s="36" t="s">
        <v>132</v>
      </c>
    </row>
    <row r="72" spans="1:12" x14ac:dyDescent="0.25">
      <c r="A72" s="72">
        <v>53</v>
      </c>
      <c r="B72" s="72">
        <v>53</v>
      </c>
      <c r="C72" s="72" t="s">
        <v>133</v>
      </c>
      <c r="D72" s="14" t="s">
        <v>129</v>
      </c>
      <c r="E72" s="14">
        <v>28.2</v>
      </c>
      <c r="F72" s="83">
        <f t="shared" si="8"/>
        <v>58846.067999999992</v>
      </c>
      <c r="G72" s="83">
        <f t="shared" si="9"/>
        <v>43112.159999999996</v>
      </c>
      <c r="H72" s="83">
        <f t="shared" si="10"/>
        <v>101958.22799999999</v>
      </c>
      <c r="I72" s="83">
        <v>2086.7399999999998</v>
      </c>
      <c r="J72" s="83">
        <v>1528.8</v>
      </c>
      <c r="K72" s="83">
        <f t="shared" si="11"/>
        <v>3615.54</v>
      </c>
      <c r="L72" s="36" t="s">
        <v>134</v>
      </c>
    </row>
    <row r="73" spans="1:12" x14ac:dyDescent="0.25">
      <c r="A73" s="72">
        <v>54</v>
      </c>
      <c r="B73" s="72">
        <v>54</v>
      </c>
      <c r="C73" s="72" t="s">
        <v>135</v>
      </c>
      <c r="D73" s="14" t="s">
        <v>129</v>
      </c>
      <c r="E73" s="14">
        <v>497.65</v>
      </c>
      <c r="F73" s="83">
        <f t="shared" si="8"/>
        <v>336053.09199999995</v>
      </c>
      <c r="G73" s="83">
        <f t="shared" si="9"/>
        <v>0</v>
      </c>
      <c r="H73" s="83">
        <f t="shared" si="10"/>
        <v>336053.09199999995</v>
      </c>
      <c r="I73" s="83">
        <v>675.28</v>
      </c>
      <c r="J73" s="83">
        <v>0</v>
      </c>
      <c r="K73" s="83">
        <f t="shared" si="11"/>
        <v>675.28</v>
      </c>
      <c r="L73" s="36" t="s">
        <v>136</v>
      </c>
    </row>
    <row r="74" spans="1:12" x14ac:dyDescent="0.25">
      <c r="A74" s="72">
        <v>55</v>
      </c>
      <c r="B74" s="72">
        <v>55</v>
      </c>
      <c r="C74" s="72" t="s">
        <v>137</v>
      </c>
      <c r="D74" s="14" t="s">
        <v>129</v>
      </c>
      <c r="E74" s="14">
        <v>39</v>
      </c>
      <c r="F74" s="83">
        <f t="shared" si="8"/>
        <v>124851.09</v>
      </c>
      <c r="G74" s="83">
        <f t="shared" si="9"/>
        <v>0</v>
      </c>
      <c r="H74" s="83">
        <f t="shared" si="10"/>
        <v>124851.09</v>
      </c>
      <c r="I74" s="83">
        <v>3201.31</v>
      </c>
      <c r="J74" s="83">
        <v>0</v>
      </c>
      <c r="K74" s="83">
        <f t="shared" si="11"/>
        <v>3201.31</v>
      </c>
      <c r="L74" s="36" t="s">
        <v>138</v>
      </c>
    </row>
    <row r="75" spans="1:12" x14ac:dyDescent="0.25">
      <c r="A75" s="72">
        <v>56</v>
      </c>
      <c r="B75" s="72">
        <v>56</v>
      </c>
      <c r="C75" s="72" t="s">
        <v>139</v>
      </c>
      <c r="D75" s="14" t="s">
        <v>140</v>
      </c>
      <c r="E75" s="14">
        <v>68.25</v>
      </c>
      <c r="F75" s="83">
        <f t="shared" si="8"/>
        <v>226486.26</v>
      </c>
      <c r="G75" s="83">
        <f t="shared" si="9"/>
        <v>0</v>
      </c>
      <c r="H75" s="83">
        <f t="shared" si="10"/>
        <v>226486.26</v>
      </c>
      <c r="I75" s="83">
        <v>3318.48</v>
      </c>
      <c r="J75" s="83">
        <v>0</v>
      </c>
      <c r="K75" s="83">
        <f t="shared" si="11"/>
        <v>3318.48</v>
      </c>
      <c r="L75" s="36"/>
    </row>
    <row r="76" spans="1:12" x14ac:dyDescent="0.25">
      <c r="A76" s="72" t="s">
        <v>141</v>
      </c>
      <c r="B76" s="72" t="s">
        <v>141</v>
      </c>
      <c r="C76" s="72" t="s">
        <v>142</v>
      </c>
      <c r="D76" s="14" t="s">
        <v>140</v>
      </c>
      <c r="E76" s="14">
        <v>68.25</v>
      </c>
      <c r="F76" s="83">
        <f t="shared" si="8"/>
        <v>318892.66499999998</v>
      </c>
      <c r="G76" s="83">
        <f t="shared" si="9"/>
        <v>0</v>
      </c>
      <c r="H76" s="83">
        <f t="shared" si="10"/>
        <v>318892.66499999998</v>
      </c>
      <c r="I76" s="83">
        <v>4672.42</v>
      </c>
      <c r="J76" s="83">
        <v>0</v>
      </c>
      <c r="K76" s="83">
        <f t="shared" si="11"/>
        <v>4672.42</v>
      </c>
      <c r="L76" s="36" t="s">
        <v>143</v>
      </c>
    </row>
    <row r="77" spans="1:12" x14ac:dyDescent="0.25">
      <c r="A77" s="72"/>
      <c r="B77" s="72" t="s">
        <v>144</v>
      </c>
      <c r="C77" s="72"/>
      <c r="D77" s="14"/>
      <c r="E77" s="14"/>
      <c r="F77" s="80"/>
      <c r="G77" s="80"/>
      <c r="H77" s="80"/>
      <c r="I77" s="83">
        <v>0</v>
      </c>
      <c r="J77" s="83">
        <v>0</v>
      </c>
      <c r="K77" s="83">
        <f t="shared" si="11"/>
        <v>0</v>
      </c>
      <c r="L77" s="36"/>
    </row>
    <row r="78" spans="1:12" x14ac:dyDescent="0.25">
      <c r="A78" s="72">
        <v>57</v>
      </c>
      <c r="B78" s="72">
        <v>57</v>
      </c>
      <c r="C78" s="72" t="s">
        <v>145</v>
      </c>
      <c r="D78" s="14" t="s">
        <v>20</v>
      </c>
      <c r="E78" s="14">
        <v>21</v>
      </c>
      <c r="F78" s="83">
        <f t="shared" ref="F78:F84" si="12">I78*E78</f>
        <v>27367.41</v>
      </c>
      <c r="G78" s="83">
        <f t="shared" ref="G78:G84" si="13">J78*E78</f>
        <v>13465.2</v>
      </c>
      <c r="H78" s="83">
        <f t="shared" si="10"/>
        <v>40832.61</v>
      </c>
      <c r="I78" s="83">
        <v>1303.21</v>
      </c>
      <c r="J78" s="83">
        <v>641.20000000000005</v>
      </c>
      <c r="K78" s="83">
        <f t="shared" si="11"/>
        <v>1944.41</v>
      </c>
      <c r="L78" s="36" t="s">
        <v>146</v>
      </c>
    </row>
    <row r="79" spans="1:12" x14ac:dyDescent="0.25">
      <c r="A79" s="72">
        <v>58</v>
      </c>
      <c r="B79" s="72">
        <v>58</v>
      </c>
      <c r="C79" s="72" t="s">
        <v>147</v>
      </c>
      <c r="D79" s="14" t="s">
        <v>17</v>
      </c>
      <c r="E79" s="14">
        <v>3</v>
      </c>
      <c r="F79" s="83">
        <f t="shared" si="12"/>
        <v>5179.7699999999995</v>
      </c>
      <c r="G79" s="83">
        <f t="shared" si="13"/>
        <v>117.60000000000001</v>
      </c>
      <c r="H79" s="83">
        <f t="shared" si="10"/>
        <v>5297.37</v>
      </c>
      <c r="I79" s="83">
        <v>1726.59</v>
      </c>
      <c r="J79" s="83">
        <v>39.200000000000003</v>
      </c>
      <c r="K79" s="83">
        <f t="shared" si="11"/>
        <v>1765.79</v>
      </c>
      <c r="L79" s="36" t="s">
        <v>148</v>
      </c>
    </row>
    <row r="80" spans="1:12" x14ac:dyDescent="0.25">
      <c r="A80" s="72">
        <v>59</v>
      </c>
      <c r="B80" s="72">
        <v>59</v>
      </c>
      <c r="C80" s="72" t="s">
        <v>149</v>
      </c>
      <c r="D80" s="14" t="s">
        <v>20</v>
      </c>
      <c r="E80" s="14">
        <v>93</v>
      </c>
      <c r="F80" s="83">
        <f t="shared" si="12"/>
        <v>131738.22</v>
      </c>
      <c r="G80" s="83">
        <f t="shared" si="13"/>
        <v>115172.13</v>
      </c>
      <c r="H80" s="83">
        <f t="shared" si="10"/>
        <v>246910.35</v>
      </c>
      <c r="I80" s="83">
        <v>1416.54</v>
      </c>
      <c r="J80" s="83">
        <v>1238.4100000000001</v>
      </c>
      <c r="K80" s="83">
        <f t="shared" si="11"/>
        <v>2654.95</v>
      </c>
      <c r="L80" s="36" t="s">
        <v>150</v>
      </c>
    </row>
    <row r="81" spans="1:12" x14ac:dyDescent="0.25">
      <c r="A81" s="72">
        <v>60</v>
      </c>
      <c r="B81" s="72">
        <v>60</v>
      </c>
      <c r="C81" s="72" t="s">
        <v>151</v>
      </c>
      <c r="D81" s="14" t="s">
        <v>20</v>
      </c>
      <c r="E81" s="14">
        <v>63</v>
      </c>
      <c r="F81" s="83">
        <f t="shared" si="12"/>
        <v>97002.36</v>
      </c>
      <c r="G81" s="83">
        <f t="shared" si="13"/>
        <v>97866.72</v>
      </c>
      <c r="H81" s="83">
        <f t="shared" si="10"/>
        <v>194869.08000000002</v>
      </c>
      <c r="I81" s="83">
        <v>1539.72</v>
      </c>
      <c r="J81" s="83">
        <v>1553.44</v>
      </c>
      <c r="K81" s="83">
        <f t="shared" si="11"/>
        <v>3093.16</v>
      </c>
      <c r="L81" s="36" t="s">
        <v>152</v>
      </c>
    </row>
    <row r="82" spans="1:12" x14ac:dyDescent="0.25">
      <c r="A82" s="72">
        <v>61</v>
      </c>
      <c r="B82" s="72">
        <v>61</v>
      </c>
      <c r="C82" s="72" t="s">
        <v>153</v>
      </c>
      <c r="D82" s="14" t="s">
        <v>20</v>
      </c>
      <c r="E82" s="14">
        <v>108</v>
      </c>
      <c r="F82" s="83">
        <f t="shared" si="12"/>
        <v>180748.79999999999</v>
      </c>
      <c r="G82" s="83">
        <f t="shared" si="13"/>
        <v>250871.04000000001</v>
      </c>
      <c r="H82" s="83">
        <f t="shared" si="10"/>
        <v>431619.83999999997</v>
      </c>
      <c r="I82" s="83">
        <v>1673.6</v>
      </c>
      <c r="J82" s="83">
        <v>2322.88</v>
      </c>
      <c r="K82" s="83">
        <f t="shared" si="11"/>
        <v>3996.48</v>
      </c>
      <c r="L82" s="36" t="s">
        <v>154</v>
      </c>
    </row>
    <row r="83" spans="1:12" x14ac:dyDescent="0.25">
      <c r="A83" s="72">
        <v>62</v>
      </c>
      <c r="B83" s="72">
        <v>62</v>
      </c>
      <c r="C83" s="72" t="s">
        <v>155</v>
      </c>
      <c r="D83" s="14" t="s">
        <v>20</v>
      </c>
      <c r="E83" s="14">
        <v>16</v>
      </c>
      <c r="F83" s="83">
        <f t="shared" si="12"/>
        <v>29105.919999999998</v>
      </c>
      <c r="G83" s="83">
        <f t="shared" si="13"/>
        <v>47219.199999999997</v>
      </c>
      <c r="H83" s="83">
        <f t="shared" si="10"/>
        <v>76325.119999999995</v>
      </c>
      <c r="I83" s="83">
        <v>1819.12</v>
      </c>
      <c r="J83" s="83">
        <v>2951.2</v>
      </c>
      <c r="K83" s="83">
        <f t="shared" si="11"/>
        <v>4770.32</v>
      </c>
      <c r="L83" s="36" t="s">
        <v>156</v>
      </c>
    </row>
    <row r="84" spans="1:12" x14ac:dyDescent="0.25">
      <c r="A84" s="72">
        <v>63</v>
      </c>
      <c r="B84" s="72">
        <v>63</v>
      </c>
      <c r="C84" s="72" t="s">
        <v>157</v>
      </c>
      <c r="D84" s="14" t="s">
        <v>20</v>
      </c>
      <c r="E84" s="14">
        <v>8.6999999999999993</v>
      </c>
      <c r="F84" s="83">
        <f t="shared" si="12"/>
        <v>44785.250999999989</v>
      </c>
      <c r="G84" s="83">
        <f t="shared" si="13"/>
        <v>365399.99999999994</v>
      </c>
      <c r="H84" s="83">
        <f t="shared" si="10"/>
        <v>410185.25099999993</v>
      </c>
      <c r="I84" s="83">
        <v>5147.7299999999996</v>
      </c>
      <c r="J84" s="83">
        <v>42000</v>
      </c>
      <c r="K84" s="83">
        <f t="shared" si="11"/>
        <v>47147.729999999996</v>
      </c>
      <c r="L84" s="36" t="s">
        <v>158</v>
      </c>
    </row>
    <row r="85" spans="1:12" x14ac:dyDescent="0.25">
      <c r="A85" s="72" t="s">
        <v>159</v>
      </c>
      <c r="B85" s="72" t="s">
        <v>159</v>
      </c>
      <c r="C85" s="72"/>
      <c r="D85" s="14"/>
      <c r="E85" s="14"/>
      <c r="F85" s="80"/>
      <c r="G85" s="80"/>
      <c r="H85" s="80"/>
      <c r="I85" s="83">
        <v>0</v>
      </c>
      <c r="J85" s="83">
        <v>0</v>
      </c>
      <c r="K85" s="83">
        <f t="shared" si="11"/>
        <v>0</v>
      </c>
      <c r="L85" s="36"/>
    </row>
    <row r="86" spans="1:12" x14ac:dyDescent="0.25">
      <c r="A86" s="72">
        <v>64</v>
      </c>
      <c r="B86" s="72">
        <v>64</v>
      </c>
      <c r="C86" s="72" t="s">
        <v>160</v>
      </c>
      <c r="D86" s="14" t="s">
        <v>129</v>
      </c>
      <c r="E86" s="14">
        <v>3.532</v>
      </c>
      <c r="F86" s="83">
        <f>I86*E86</f>
        <v>320039.78268</v>
      </c>
      <c r="G86" s="83">
        <f>J86*E86</f>
        <v>208876.26368</v>
      </c>
      <c r="H86" s="83">
        <f t="shared" si="10"/>
        <v>528916.04636000004</v>
      </c>
      <c r="I86" s="83">
        <v>90611.49</v>
      </c>
      <c r="J86" s="83">
        <v>59138.239999999998</v>
      </c>
      <c r="K86" s="83">
        <f t="shared" si="11"/>
        <v>149749.73000000001</v>
      </c>
      <c r="L86" s="36" t="s">
        <v>161</v>
      </c>
    </row>
    <row r="87" spans="1:12" x14ac:dyDescent="0.25">
      <c r="A87" s="72">
        <v>65</v>
      </c>
      <c r="B87" s="72">
        <v>65</v>
      </c>
      <c r="C87" s="72" t="s">
        <v>162</v>
      </c>
      <c r="D87" s="14" t="s">
        <v>43</v>
      </c>
      <c r="E87" s="14">
        <v>100.3</v>
      </c>
      <c r="F87" s="83">
        <f>I87*E87</f>
        <v>51124.916000000005</v>
      </c>
      <c r="G87" s="83">
        <f>J87*E87</f>
        <v>23402.999</v>
      </c>
      <c r="H87" s="83">
        <f t="shared" si="10"/>
        <v>74527.915000000008</v>
      </c>
      <c r="I87" s="83">
        <v>509.72</v>
      </c>
      <c r="J87" s="83">
        <v>233.33</v>
      </c>
      <c r="K87" s="83">
        <f t="shared" si="11"/>
        <v>743.05000000000007</v>
      </c>
      <c r="L87" s="36" t="s">
        <v>163</v>
      </c>
    </row>
    <row r="88" spans="1:12" x14ac:dyDescent="0.25">
      <c r="A88" s="72">
        <v>66</v>
      </c>
      <c r="B88" s="72">
        <v>66</v>
      </c>
      <c r="C88" s="72" t="s">
        <v>164</v>
      </c>
      <c r="D88" s="14" t="s">
        <v>165</v>
      </c>
      <c r="E88" s="14">
        <v>30</v>
      </c>
      <c r="F88" s="83">
        <f>I88*E88</f>
        <v>201357.90000000002</v>
      </c>
      <c r="G88" s="83">
        <f>J88*E88</f>
        <v>0</v>
      </c>
      <c r="H88" s="83">
        <f t="shared" si="10"/>
        <v>201357.90000000002</v>
      </c>
      <c r="I88" s="83">
        <v>6711.93</v>
      </c>
      <c r="J88" s="83">
        <v>0</v>
      </c>
      <c r="K88" s="83">
        <f t="shared" si="11"/>
        <v>6711.93</v>
      </c>
      <c r="L88" s="36" t="s">
        <v>166</v>
      </c>
    </row>
    <row r="89" spans="1:12" x14ac:dyDescent="0.25">
      <c r="A89" s="72">
        <v>67</v>
      </c>
      <c r="B89" s="72">
        <v>67</v>
      </c>
      <c r="C89" s="72" t="s">
        <v>167</v>
      </c>
      <c r="D89" s="14" t="s">
        <v>168</v>
      </c>
      <c r="E89" s="14">
        <v>57.58</v>
      </c>
      <c r="F89" s="83">
        <f>I89*E89</f>
        <v>54493.136200000001</v>
      </c>
      <c r="G89" s="83">
        <f>J89*E89</f>
        <v>26634.2048</v>
      </c>
      <c r="H89" s="83">
        <f t="shared" si="10"/>
        <v>81127.341</v>
      </c>
      <c r="I89" s="83">
        <v>946.39</v>
      </c>
      <c r="J89" s="83">
        <v>462.56</v>
      </c>
      <c r="K89" s="83">
        <f t="shared" si="11"/>
        <v>1408.95</v>
      </c>
      <c r="L89" s="36" t="s">
        <v>169</v>
      </c>
    </row>
    <row r="90" spans="1:12" x14ac:dyDescent="0.25">
      <c r="A90" s="74">
        <v>0</v>
      </c>
      <c r="B90" s="74"/>
      <c r="C90" s="74" t="s">
        <v>170</v>
      </c>
      <c r="D90" s="71"/>
      <c r="E90" s="71"/>
      <c r="F90" s="78"/>
      <c r="G90" s="78"/>
      <c r="H90" s="78"/>
      <c r="I90" s="83">
        <v>0</v>
      </c>
      <c r="J90" s="83">
        <v>0</v>
      </c>
      <c r="K90" s="83">
        <f t="shared" si="11"/>
        <v>0</v>
      </c>
      <c r="L90" s="36"/>
    </row>
    <row r="91" spans="1:12" x14ac:dyDescent="0.25">
      <c r="A91" s="74">
        <v>0</v>
      </c>
      <c r="B91" s="74"/>
      <c r="C91" s="74" t="s">
        <v>22</v>
      </c>
      <c r="D91" s="71"/>
      <c r="E91" s="71"/>
      <c r="F91" s="78"/>
      <c r="G91" s="78"/>
      <c r="H91" s="78"/>
      <c r="I91" s="83">
        <v>0</v>
      </c>
      <c r="J91" s="83">
        <v>0</v>
      </c>
      <c r="K91" s="83">
        <f t="shared" si="11"/>
        <v>0</v>
      </c>
      <c r="L91" s="36"/>
    </row>
    <row r="92" spans="1:12" x14ac:dyDescent="0.25">
      <c r="A92" s="72">
        <v>68</v>
      </c>
      <c r="B92" s="72">
        <v>68</v>
      </c>
      <c r="C92" s="72" t="s">
        <v>171</v>
      </c>
      <c r="D92" s="14" t="s">
        <v>17</v>
      </c>
      <c r="E92" s="14">
        <v>8</v>
      </c>
      <c r="F92" s="83">
        <f t="shared" ref="F92:F97" si="14">I92*E92</f>
        <v>446004.16</v>
      </c>
      <c r="G92" s="83">
        <f t="shared" ref="G92:G97" si="15">J92*E92</f>
        <v>907891.44</v>
      </c>
      <c r="H92" s="83">
        <f t="shared" si="10"/>
        <v>1353895.5999999999</v>
      </c>
      <c r="I92" s="83">
        <v>55750.52</v>
      </c>
      <c r="J92" s="83">
        <v>113486.43</v>
      </c>
      <c r="K92" s="83">
        <f t="shared" si="11"/>
        <v>169236.94999999998</v>
      </c>
      <c r="L92" s="36" t="s">
        <v>172</v>
      </c>
    </row>
    <row r="93" spans="1:12" x14ac:dyDescent="0.25">
      <c r="A93" s="72">
        <v>69</v>
      </c>
      <c r="B93" s="72">
        <v>69</v>
      </c>
      <c r="C93" s="72" t="s">
        <v>171</v>
      </c>
      <c r="D93" s="14" t="s">
        <v>17</v>
      </c>
      <c r="E93" s="14">
        <v>2</v>
      </c>
      <c r="F93" s="83">
        <f t="shared" si="14"/>
        <v>111501.04</v>
      </c>
      <c r="G93" s="83">
        <f t="shared" si="15"/>
        <v>313510.40000000002</v>
      </c>
      <c r="H93" s="83">
        <f t="shared" si="10"/>
        <v>425011.44</v>
      </c>
      <c r="I93" s="83">
        <v>55750.52</v>
      </c>
      <c r="J93" s="83">
        <v>156755.20000000001</v>
      </c>
      <c r="K93" s="83">
        <f t="shared" si="11"/>
        <v>212505.72</v>
      </c>
      <c r="L93" s="36" t="s">
        <v>173</v>
      </c>
    </row>
    <row r="94" spans="1:12" x14ac:dyDescent="0.25">
      <c r="A94" s="72">
        <v>70</v>
      </c>
      <c r="B94" s="72">
        <v>70</v>
      </c>
      <c r="C94" s="72" t="s">
        <v>174</v>
      </c>
      <c r="D94" s="14" t="s">
        <v>17</v>
      </c>
      <c r="E94" s="14">
        <v>20</v>
      </c>
      <c r="F94" s="83">
        <f t="shared" si="14"/>
        <v>159287.19999999998</v>
      </c>
      <c r="G94" s="83">
        <f t="shared" si="15"/>
        <v>2800</v>
      </c>
      <c r="H94" s="83">
        <f t="shared" si="10"/>
        <v>162087.19999999998</v>
      </c>
      <c r="I94" s="83">
        <v>7964.36</v>
      </c>
      <c r="J94" s="83">
        <v>140</v>
      </c>
      <c r="K94" s="83">
        <f t="shared" si="11"/>
        <v>8104.36</v>
      </c>
      <c r="L94" s="36" t="s">
        <v>175</v>
      </c>
    </row>
    <row r="95" spans="1:12" x14ac:dyDescent="0.25">
      <c r="A95" s="72">
        <v>71</v>
      </c>
      <c r="B95" s="72">
        <v>71</v>
      </c>
      <c r="C95" s="72" t="s">
        <v>176</v>
      </c>
      <c r="D95" s="14" t="s">
        <v>17</v>
      </c>
      <c r="E95" s="14">
        <v>3</v>
      </c>
      <c r="F95" s="83">
        <f t="shared" si="14"/>
        <v>167251.56</v>
      </c>
      <c r="G95" s="83">
        <f t="shared" si="15"/>
        <v>340459.29</v>
      </c>
      <c r="H95" s="83">
        <f t="shared" si="10"/>
        <v>507710.85</v>
      </c>
      <c r="I95" s="83">
        <v>55750.52</v>
      </c>
      <c r="J95" s="83">
        <v>113486.43</v>
      </c>
      <c r="K95" s="83">
        <f t="shared" si="11"/>
        <v>169236.94999999998</v>
      </c>
      <c r="L95" s="36" t="s">
        <v>177</v>
      </c>
    </row>
    <row r="96" spans="1:12" x14ac:dyDescent="0.25">
      <c r="A96" s="72">
        <v>72</v>
      </c>
      <c r="B96" s="72">
        <v>72</v>
      </c>
      <c r="C96" s="72" t="s">
        <v>176</v>
      </c>
      <c r="D96" s="14" t="s">
        <v>17</v>
      </c>
      <c r="E96" s="14">
        <v>6</v>
      </c>
      <c r="F96" s="83">
        <f t="shared" si="14"/>
        <v>334503.12</v>
      </c>
      <c r="G96" s="83">
        <f t="shared" si="15"/>
        <v>680918.58</v>
      </c>
      <c r="H96" s="83">
        <f t="shared" si="10"/>
        <v>1015421.7</v>
      </c>
      <c r="I96" s="83">
        <v>55750.52</v>
      </c>
      <c r="J96" s="83">
        <v>113486.43</v>
      </c>
      <c r="K96" s="83">
        <f t="shared" si="11"/>
        <v>169236.94999999998</v>
      </c>
      <c r="L96" s="36" t="s">
        <v>178</v>
      </c>
    </row>
    <row r="97" spans="1:12" x14ac:dyDescent="0.25">
      <c r="A97" s="72">
        <v>73</v>
      </c>
      <c r="B97" s="72">
        <v>73</v>
      </c>
      <c r="C97" s="72" t="s">
        <v>179</v>
      </c>
      <c r="D97" s="14" t="s">
        <v>17</v>
      </c>
      <c r="E97" s="14">
        <v>2</v>
      </c>
      <c r="F97" s="83">
        <f t="shared" si="14"/>
        <v>175215.9</v>
      </c>
      <c r="G97" s="83">
        <f t="shared" si="15"/>
        <v>225866.66</v>
      </c>
      <c r="H97" s="83">
        <f t="shared" si="10"/>
        <v>401082.56</v>
      </c>
      <c r="I97" s="83">
        <v>87607.95</v>
      </c>
      <c r="J97" s="83">
        <v>112933.33</v>
      </c>
      <c r="K97" s="83">
        <f t="shared" si="11"/>
        <v>200541.28</v>
      </c>
      <c r="L97" s="36" t="s">
        <v>180</v>
      </c>
    </row>
    <row r="98" spans="1:12" x14ac:dyDescent="0.25">
      <c r="A98" s="74">
        <v>0</v>
      </c>
      <c r="B98" s="74"/>
      <c r="C98" s="74" t="s">
        <v>25</v>
      </c>
      <c r="D98" s="71"/>
      <c r="E98" s="71"/>
      <c r="F98" s="78"/>
      <c r="G98" s="78"/>
      <c r="H98" s="78"/>
      <c r="I98" s="83">
        <v>0</v>
      </c>
      <c r="J98" s="83">
        <v>0</v>
      </c>
      <c r="K98" s="83">
        <f t="shared" si="11"/>
        <v>0</v>
      </c>
      <c r="L98" s="36"/>
    </row>
    <row r="99" spans="1:12" x14ac:dyDescent="0.25">
      <c r="A99" s="72">
        <v>74</v>
      </c>
      <c r="B99" s="72">
        <v>74</v>
      </c>
      <c r="C99" s="72" t="s">
        <v>181</v>
      </c>
      <c r="D99" s="14" t="s">
        <v>17</v>
      </c>
      <c r="E99" s="14">
        <v>33</v>
      </c>
      <c r="F99" s="83">
        <f t="shared" ref="F99:F106" si="16">I99*E99</f>
        <v>394235.82</v>
      </c>
      <c r="G99" s="83">
        <f t="shared" ref="G99:G106" si="17">J99*E99</f>
        <v>1774944.93</v>
      </c>
      <c r="H99" s="83">
        <f t="shared" si="10"/>
        <v>2169180.75</v>
      </c>
      <c r="I99" s="83">
        <v>11946.54</v>
      </c>
      <c r="J99" s="83">
        <v>53786.21</v>
      </c>
      <c r="K99" s="83">
        <f t="shared" si="11"/>
        <v>65732.75</v>
      </c>
      <c r="L99" s="36" t="s">
        <v>182</v>
      </c>
    </row>
    <row r="100" spans="1:12" x14ac:dyDescent="0.25">
      <c r="A100" s="72">
        <v>75</v>
      </c>
      <c r="B100" s="72">
        <v>75</v>
      </c>
      <c r="C100" s="72" t="s">
        <v>181</v>
      </c>
      <c r="D100" s="14" t="s">
        <v>17</v>
      </c>
      <c r="E100" s="14">
        <v>86</v>
      </c>
      <c r="F100" s="83">
        <f t="shared" si="16"/>
        <v>205480.66</v>
      </c>
      <c r="G100" s="83">
        <f t="shared" si="17"/>
        <v>173376</v>
      </c>
      <c r="H100" s="83">
        <f t="shared" si="10"/>
        <v>378856.66000000003</v>
      </c>
      <c r="I100" s="83">
        <v>2389.31</v>
      </c>
      <c r="J100" s="83">
        <v>2016</v>
      </c>
      <c r="K100" s="83">
        <f t="shared" si="11"/>
        <v>4405.3099999999995</v>
      </c>
      <c r="L100" s="36" t="s">
        <v>183</v>
      </c>
    </row>
    <row r="101" spans="1:12" x14ac:dyDescent="0.25">
      <c r="A101" s="72">
        <v>76</v>
      </c>
      <c r="B101" s="72">
        <v>76</v>
      </c>
      <c r="C101" s="72" t="s">
        <v>184</v>
      </c>
      <c r="D101" s="14" t="s">
        <v>20</v>
      </c>
      <c r="E101" s="14">
        <v>3840</v>
      </c>
      <c r="F101" s="83">
        <f t="shared" si="16"/>
        <v>214080</v>
      </c>
      <c r="G101" s="83">
        <f t="shared" si="17"/>
        <v>1327449.6000000001</v>
      </c>
      <c r="H101" s="83">
        <f t="shared" si="10"/>
        <v>1541529.6000000001</v>
      </c>
      <c r="I101" s="83">
        <v>55.75</v>
      </c>
      <c r="J101" s="83">
        <v>345.69</v>
      </c>
      <c r="K101" s="83">
        <f t="shared" si="11"/>
        <v>401.44</v>
      </c>
      <c r="L101" s="73" t="s">
        <v>185</v>
      </c>
    </row>
    <row r="102" spans="1:12" x14ac:dyDescent="0.25">
      <c r="A102" s="72">
        <v>77</v>
      </c>
      <c r="B102" s="72">
        <v>77</v>
      </c>
      <c r="C102" s="72" t="s">
        <v>186</v>
      </c>
      <c r="D102" s="14" t="s">
        <v>20</v>
      </c>
      <c r="E102" s="14">
        <v>3840</v>
      </c>
      <c r="F102" s="83">
        <f t="shared" si="16"/>
        <v>1896153.6</v>
      </c>
      <c r="G102" s="83">
        <f t="shared" si="17"/>
        <v>1995110.3999999999</v>
      </c>
      <c r="H102" s="83">
        <f t="shared" si="10"/>
        <v>3891264</v>
      </c>
      <c r="I102" s="83">
        <v>493.79</v>
      </c>
      <c r="J102" s="83">
        <v>519.55999999999995</v>
      </c>
      <c r="K102" s="83">
        <f t="shared" si="11"/>
        <v>1013.3499999999999</v>
      </c>
      <c r="L102" s="73" t="s">
        <v>187</v>
      </c>
    </row>
    <row r="103" spans="1:12" x14ac:dyDescent="0.25">
      <c r="A103" s="74">
        <v>0</v>
      </c>
      <c r="B103" s="74"/>
      <c r="C103" s="74" t="s">
        <v>188</v>
      </c>
      <c r="D103" s="71"/>
      <c r="E103" s="71"/>
      <c r="F103" s="83">
        <f t="shared" si="16"/>
        <v>0</v>
      </c>
      <c r="G103" s="83">
        <f t="shared" si="17"/>
        <v>0</v>
      </c>
      <c r="H103" s="83">
        <f t="shared" si="10"/>
        <v>0</v>
      </c>
      <c r="I103" s="83">
        <v>0</v>
      </c>
      <c r="J103" s="83">
        <v>0</v>
      </c>
      <c r="K103" s="83">
        <f t="shared" si="11"/>
        <v>0</v>
      </c>
      <c r="L103" s="73"/>
    </row>
    <row r="104" spans="1:12" x14ac:dyDescent="0.25">
      <c r="A104" s="72">
        <v>78</v>
      </c>
      <c r="B104" s="72">
        <v>78</v>
      </c>
      <c r="C104" s="72" t="s">
        <v>189</v>
      </c>
      <c r="D104" s="14" t="s">
        <v>17</v>
      </c>
      <c r="E104" s="14">
        <v>24</v>
      </c>
      <c r="F104" s="83">
        <f t="shared" si="16"/>
        <v>95572.319999999992</v>
      </c>
      <c r="G104" s="83">
        <f t="shared" si="17"/>
        <v>0</v>
      </c>
      <c r="H104" s="83">
        <f t="shared" si="10"/>
        <v>95572.319999999992</v>
      </c>
      <c r="I104" s="83">
        <v>3982.18</v>
      </c>
      <c r="J104" s="83">
        <v>0</v>
      </c>
      <c r="K104" s="83">
        <f t="shared" si="11"/>
        <v>3982.18</v>
      </c>
      <c r="L104" s="73"/>
    </row>
    <row r="105" spans="1:12" x14ac:dyDescent="0.25">
      <c r="A105" s="72">
        <v>79</v>
      </c>
      <c r="B105" s="72">
        <v>79</v>
      </c>
      <c r="C105" s="72" t="s">
        <v>190</v>
      </c>
      <c r="D105" s="14" t="s">
        <v>17</v>
      </c>
      <c r="E105" s="14">
        <v>24</v>
      </c>
      <c r="F105" s="83">
        <f t="shared" si="16"/>
        <v>57343.44</v>
      </c>
      <c r="G105" s="83">
        <f t="shared" si="17"/>
        <v>7840.08</v>
      </c>
      <c r="H105" s="83">
        <f t="shared" si="10"/>
        <v>65183.520000000004</v>
      </c>
      <c r="I105" s="83">
        <v>2389.31</v>
      </c>
      <c r="J105" s="83">
        <v>326.67</v>
      </c>
      <c r="K105" s="83">
        <f t="shared" si="11"/>
        <v>2715.98</v>
      </c>
      <c r="L105" s="73" t="s">
        <v>191</v>
      </c>
    </row>
    <row r="106" spans="1:12" x14ac:dyDescent="0.25">
      <c r="A106" s="72">
        <v>80</v>
      </c>
      <c r="B106" s="72">
        <v>80</v>
      </c>
      <c r="C106" s="72" t="s">
        <v>192</v>
      </c>
      <c r="D106" s="14" t="s">
        <v>17</v>
      </c>
      <c r="E106" s="14">
        <v>24</v>
      </c>
      <c r="F106" s="83">
        <f t="shared" si="16"/>
        <v>15291.599999999999</v>
      </c>
      <c r="G106" s="83">
        <f t="shared" si="17"/>
        <v>166879.91999999998</v>
      </c>
      <c r="H106" s="83">
        <f t="shared" si="10"/>
        <v>182171.51999999999</v>
      </c>
      <c r="I106" s="83">
        <v>637.15</v>
      </c>
      <c r="J106" s="83">
        <v>6953.33</v>
      </c>
      <c r="K106" s="83">
        <f t="shared" si="11"/>
        <v>7590.48</v>
      </c>
      <c r="L106" s="73" t="s">
        <v>193</v>
      </c>
    </row>
    <row r="107" spans="1:12" x14ac:dyDescent="0.25">
      <c r="A107" s="74"/>
      <c r="B107" s="74"/>
      <c r="C107" s="74" t="s">
        <v>194</v>
      </c>
      <c r="D107" s="71"/>
      <c r="E107" s="71"/>
      <c r="F107" s="78"/>
      <c r="G107" s="78"/>
      <c r="H107" s="78"/>
      <c r="I107" s="83">
        <v>0</v>
      </c>
      <c r="J107" s="83">
        <v>0</v>
      </c>
      <c r="K107" s="83">
        <f t="shared" si="11"/>
        <v>0</v>
      </c>
      <c r="L107" s="82"/>
    </row>
    <row r="108" spans="1:12" x14ac:dyDescent="0.25">
      <c r="A108" s="74"/>
      <c r="B108" s="74"/>
      <c r="C108" s="74" t="s">
        <v>14</v>
      </c>
      <c r="D108" s="71"/>
      <c r="E108" s="71"/>
      <c r="F108" s="78"/>
      <c r="G108" s="78"/>
      <c r="H108" s="78"/>
      <c r="I108" s="83">
        <v>0</v>
      </c>
      <c r="J108" s="83">
        <v>0</v>
      </c>
      <c r="K108" s="83">
        <f t="shared" si="11"/>
        <v>0</v>
      </c>
      <c r="L108" s="79"/>
    </row>
    <row r="109" spans="1:12" x14ac:dyDescent="0.25">
      <c r="A109" s="74"/>
      <c r="B109" s="74"/>
      <c r="C109" s="74" t="s">
        <v>195</v>
      </c>
      <c r="D109" s="71"/>
      <c r="E109" s="71"/>
      <c r="F109" s="78"/>
      <c r="G109" s="78"/>
      <c r="H109" s="78"/>
      <c r="I109" s="83">
        <v>0</v>
      </c>
      <c r="J109" s="83">
        <v>0</v>
      </c>
      <c r="K109" s="83">
        <f t="shared" si="11"/>
        <v>0</v>
      </c>
      <c r="L109" s="36"/>
    </row>
    <row r="110" spans="1:12" x14ac:dyDescent="0.25">
      <c r="A110" s="72">
        <v>81</v>
      </c>
      <c r="B110" s="72">
        <v>1</v>
      </c>
      <c r="C110" s="72" t="s">
        <v>196</v>
      </c>
      <c r="D110" s="14" t="s">
        <v>17</v>
      </c>
      <c r="E110" s="14">
        <v>6</v>
      </c>
      <c r="F110" s="83">
        <f>I110*E110</f>
        <v>9557.2199999999993</v>
      </c>
      <c r="G110" s="83">
        <f>J110*E110</f>
        <v>2016</v>
      </c>
      <c r="H110" s="83">
        <f t="shared" si="10"/>
        <v>11573.22</v>
      </c>
      <c r="I110" s="83">
        <v>1592.87</v>
      </c>
      <c r="J110" s="83">
        <v>336</v>
      </c>
      <c r="K110" s="83">
        <f t="shared" si="11"/>
        <v>1928.87</v>
      </c>
      <c r="L110" s="36" t="s">
        <v>197</v>
      </c>
    </row>
    <row r="111" spans="1:12" x14ac:dyDescent="0.25">
      <c r="A111" s="72">
        <v>82</v>
      </c>
      <c r="B111" s="72">
        <v>2</v>
      </c>
      <c r="C111" s="72" t="s">
        <v>198</v>
      </c>
      <c r="D111" s="14" t="s">
        <v>17</v>
      </c>
      <c r="E111" s="14">
        <v>3</v>
      </c>
      <c r="F111" s="83">
        <f>I111*E111</f>
        <v>4778.6099999999997</v>
      </c>
      <c r="G111" s="83">
        <f>J111*E111</f>
        <v>3219.99</v>
      </c>
      <c r="H111" s="83">
        <f t="shared" si="10"/>
        <v>7998.5999999999995</v>
      </c>
      <c r="I111" s="83">
        <v>1592.87</v>
      </c>
      <c r="J111" s="83">
        <v>1073.33</v>
      </c>
      <c r="K111" s="83">
        <f t="shared" si="11"/>
        <v>2666.2</v>
      </c>
      <c r="L111" s="36" t="s">
        <v>199</v>
      </c>
    </row>
    <row r="112" spans="1:12" x14ac:dyDescent="0.25">
      <c r="A112" s="72">
        <v>83</v>
      </c>
      <c r="B112" s="72">
        <v>3</v>
      </c>
      <c r="C112" s="72" t="s">
        <v>200</v>
      </c>
      <c r="D112" s="14" t="s">
        <v>17</v>
      </c>
      <c r="E112" s="14">
        <v>3</v>
      </c>
      <c r="F112" s="83">
        <f>I112*E112</f>
        <v>4778.6099999999997</v>
      </c>
      <c r="G112" s="83">
        <f>J112*E112</f>
        <v>1022.01</v>
      </c>
      <c r="H112" s="83">
        <f t="shared" si="10"/>
        <v>5800.62</v>
      </c>
      <c r="I112" s="83">
        <v>1592.87</v>
      </c>
      <c r="J112" s="83">
        <v>340.67</v>
      </c>
      <c r="K112" s="83">
        <f t="shared" si="11"/>
        <v>1933.54</v>
      </c>
      <c r="L112" s="36" t="s">
        <v>201</v>
      </c>
    </row>
    <row r="113" spans="1:12" x14ac:dyDescent="0.25">
      <c r="A113" s="74"/>
      <c r="B113" s="74"/>
      <c r="C113" s="74" t="s">
        <v>202</v>
      </c>
      <c r="D113" s="71"/>
      <c r="E113" s="71"/>
      <c r="F113" s="78"/>
      <c r="G113" s="78"/>
      <c r="H113" s="78"/>
      <c r="I113" s="83">
        <v>0</v>
      </c>
      <c r="J113" s="83">
        <v>0</v>
      </c>
      <c r="K113" s="83">
        <f t="shared" si="11"/>
        <v>0</v>
      </c>
      <c r="L113" s="36"/>
    </row>
    <row r="114" spans="1:12" x14ac:dyDescent="0.25">
      <c r="A114" s="72">
        <v>84</v>
      </c>
      <c r="B114" s="72">
        <v>4</v>
      </c>
      <c r="C114" s="72" t="s">
        <v>203</v>
      </c>
      <c r="D114" s="14" t="s">
        <v>17</v>
      </c>
      <c r="E114" s="14">
        <v>1</v>
      </c>
      <c r="F114" s="83">
        <f>I114*E114</f>
        <v>92917.52</v>
      </c>
      <c r="G114" s="83">
        <f>J114*E114</f>
        <v>103873.47</v>
      </c>
      <c r="H114" s="83">
        <f t="shared" si="10"/>
        <v>196790.99</v>
      </c>
      <c r="I114" s="83">
        <v>92917.52</v>
      </c>
      <c r="J114" s="83">
        <v>103873.47</v>
      </c>
      <c r="K114" s="83">
        <f t="shared" si="11"/>
        <v>196790.99</v>
      </c>
      <c r="L114" s="36" t="s">
        <v>204</v>
      </c>
    </row>
    <row r="115" spans="1:12" x14ac:dyDescent="0.25">
      <c r="A115" s="74"/>
      <c r="B115" s="74"/>
      <c r="C115" s="74" t="s">
        <v>205</v>
      </c>
      <c r="D115" s="71"/>
      <c r="E115" s="71"/>
      <c r="F115" s="78"/>
      <c r="G115" s="78"/>
      <c r="H115" s="78"/>
      <c r="I115" s="83">
        <v>0</v>
      </c>
      <c r="J115" s="83">
        <v>0</v>
      </c>
      <c r="K115" s="83">
        <f t="shared" si="11"/>
        <v>0</v>
      </c>
      <c r="L115" s="36"/>
    </row>
    <row r="116" spans="1:12" x14ac:dyDescent="0.25">
      <c r="A116" s="72">
        <v>85</v>
      </c>
      <c r="B116" s="72">
        <v>5</v>
      </c>
      <c r="C116" s="72" t="s">
        <v>196</v>
      </c>
      <c r="D116" s="14" t="s">
        <v>17</v>
      </c>
      <c r="E116" s="14">
        <v>24</v>
      </c>
      <c r="F116" s="83">
        <f>I116</f>
        <v>119465.39</v>
      </c>
      <c r="G116" s="83">
        <f t="shared" ref="G116:G121" si="18">J116*E116</f>
        <v>0</v>
      </c>
      <c r="H116" s="83">
        <f t="shared" si="10"/>
        <v>119465.39</v>
      </c>
      <c r="I116" s="83">
        <v>119465.39</v>
      </c>
      <c r="J116" s="83">
        <v>0</v>
      </c>
      <c r="K116" s="83">
        <f t="shared" si="11"/>
        <v>119465.39</v>
      </c>
      <c r="L116" s="36" t="s">
        <v>206</v>
      </c>
    </row>
    <row r="117" spans="1:12" x14ac:dyDescent="0.25">
      <c r="A117" s="72">
        <v>86</v>
      </c>
      <c r="B117" s="72">
        <v>6</v>
      </c>
      <c r="C117" s="72" t="s">
        <v>198</v>
      </c>
      <c r="D117" s="14" t="s">
        <v>17</v>
      </c>
      <c r="E117" s="14">
        <v>42</v>
      </c>
      <c r="F117" s="83">
        <f>I117*E117</f>
        <v>0</v>
      </c>
      <c r="G117" s="83">
        <f t="shared" si="18"/>
        <v>114463.86</v>
      </c>
      <c r="H117" s="83">
        <f t="shared" si="10"/>
        <v>114463.86</v>
      </c>
      <c r="I117" s="83">
        <v>0</v>
      </c>
      <c r="J117" s="83">
        <v>2725.33</v>
      </c>
      <c r="K117" s="83">
        <f t="shared" si="11"/>
        <v>2725.33</v>
      </c>
      <c r="L117" s="36" t="s">
        <v>207</v>
      </c>
    </row>
    <row r="118" spans="1:12" x14ac:dyDescent="0.25">
      <c r="A118" s="72">
        <v>87</v>
      </c>
      <c r="B118" s="72">
        <v>7</v>
      </c>
      <c r="C118" s="72" t="s">
        <v>208</v>
      </c>
      <c r="D118" s="14" t="s">
        <v>17</v>
      </c>
      <c r="E118" s="14">
        <v>40</v>
      </c>
      <c r="F118" s="83">
        <f>I118*E118</f>
        <v>0</v>
      </c>
      <c r="G118" s="83">
        <f t="shared" si="18"/>
        <v>89973.2</v>
      </c>
      <c r="H118" s="83">
        <f t="shared" si="10"/>
        <v>89973.2</v>
      </c>
      <c r="I118" s="83">
        <v>0</v>
      </c>
      <c r="J118" s="83">
        <v>2249.33</v>
      </c>
      <c r="K118" s="83">
        <f t="shared" si="11"/>
        <v>2249.33</v>
      </c>
      <c r="L118" s="36" t="s">
        <v>209</v>
      </c>
    </row>
    <row r="119" spans="1:12" x14ac:dyDescent="0.25">
      <c r="A119" s="72">
        <v>88</v>
      </c>
      <c r="B119" s="72">
        <v>8</v>
      </c>
      <c r="C119" s="72" t="s">
        <v>200</v>
      </c>
      <c r="D119" s="14" t="s">
        <v>17</v>
      </c>
      <c r="E119" s="14">
        <v>2</v>
      </c>
      <c r="F119" s="83">
        <f>I119*E119</f>
        <v>0</v>
      </c>
      <c r="G119" s="83">
        <f t="shared" si="18"/>
        <v>681.34</v>
      </c>
      <c r="H119" s="83">
        <f t="shared" si="10"/>
        <v>681.34</v>
      </c>
      <c r="I119" s="83">
        <v>0</v>
      </c>
      <c r="J119" s="83">
        <v>340.67</v>
      </c>
      <c r="K119" s="83">
        <f t="shared" si="11"/>
        <v>340.67</v>
      </c>
      <c r="L119" s="82" t="s">
        <v>210</v>
      </c>
    </row>
    <row r="120" spans="1:12" x14ac:dyDescent="0.25">
      <c r="A120" s="72">
        <v>89</v>
      </c>
      <c r="B120" s="72">
        <v>9</v>
      </c>
      <c r="C120" s="72" t="s">
        <v>211</v>
      </c>
      <c r="D120" s="14" t="s">
        <v>17</v>
      </c>
      <c r="E120" s="14">
        <v>80</v>
      </c>
      <c r="F120" s="83">
        <f>I120*E120</f>
        <v>0</v>
      </c>
      <c r="G120" s="83">
        <f t="shared" si="18"/>
        <v>23893.600000000002</v>
      </c>
      <c r="H120" s="83">
        <f t="shared" si="10"/>
        <v>23893.600000000002</v>
      </c>
      <c r="I120" s="83">
        <v>0</v>
      </c>
      <c r="J120" s="83">
        <v>298.67</v>
      </c>
      <c r="K120" s="83">
        <f t="shared" si="11"/>
        <v>298.67</v>
      </c>
      <c r="L120" s="36" t="s">
        <v>212</v>
      </c>
    </row>
    <row r="121" spans="1:12" x14ac:dyDescent="0.25">
      <c r="A121" s="72">
        <v>90</v>
      </c>
      <c r="B121" s="72">
        <v>10</v>
      </c>
      <c r="C121" s="72" t="s">
        <v>213</v>
      </c>
      <c r="D121" s="14" t="s">
        <v>17</v>
      </c>
      <c r="E121" s="14">
        <v>40</v>
      </c>
      <c r="F121" s="83">
        <f>I121*E121</f>
        <v>0</v>
      </c>
      <c r="G121" s="83">
        <f t="shared" si="18"/>
        <v>5600</v>
      </c>
      <c r="H121" s="83">
        <f t="shared" si="10"/>
        <v>5600</v>
      </c>
      <c r="I121" s="83">
        <v>0</v>
      </c>
      <c r="J121" s="83">
        <v>140</v>
      </c>
      <c r="K121" s="83">
        <f t="shared" si="11"/>
        <v>140</v>
      </c>
      <c r="L121" s="36" t="s">
        <v>214</v>
      </c>
    </row>
    <row r="122" spans="1:12" x14ac:dyDescent="0.25">
      <c r="A122" s="74"/>
      <c r="B122" s="74"/>
      <c r="C122" s="74" t="s">
        <v>215</v>
      </c>
      <c r="D122" s="71"/>
      <c r="E122" s="71"/>
      <c r="F122" s="78"/>
      <c r="G122" s="78"/>
      <c r="H122" s="78"/>
      <c r="I122" s="83">
        <v>0</v>
      </c>
      <c r="J122" s="83">
        <v>0</v>
      </c>
      <c r="K122" s="83">
        <f t="shared" si="11"/>
        <v>0</v>
      </c>
      <c r="L122" s="36"/>
    </row>
    <row r="123" spans="1:12" x14ac:dyDescent="0.25">
      <c r="A123" s="72">
        <v>91</v>
      </c>
      <c r="B123" s="72">
        <v>11</v>
      </c>
      <c r="C123" s="72" t="s">
        <v>216</v>
      </c>
      <c r="D123" s="14" t="s">
        <v>17</v>
      </c>
      <c r="E123" s="14">
        <v>2</v>
      </c>
      <c r="F123" s="83">
        <f>I123*E123</f>
        <v>238930.78</v>
      </c>
      <c r="G123" s="83">
        <f>J123*E123</f>
        <v>1111971.8400000001</v>
      </c>
      <c r="H123" s="83">
        <f t="shared" si="10"/>
        <v>1350902.62</v>
      </c>
      <c r="I123" s="83">
        <v>119465.39</v>
      </c>
      <c r="J123" s="83">
        <v>555985.92000000004</v>
      </c>
      <c r="K123" s="83">
        <f t="shared" si="11"/>
        <v>675451.31</v>
      </c>
      <c r="L123" s="36" t="s">
        <v>217</v>
      </c>
    </row>
    <row r="124" spans="1:12" x14ac:dyDescent="0.25">
      <c r="A124" s="72">
        <v>92</v>
      </c>
      <c r="B124" s="72">
        <v>12</v>
      </c>
      <c r="C124" s="72" t="s">
        <v>218</v>
      </c>
      <c r="D124" s="14" t="s">
        <v>17</v>
      </c>
      <c r="E124" s="14">
        <v>1</v>
      </c>
      <c r="F124" s="83">
        <f>I124*E124</f>
        <v>119465.39</v>
      </c>
      <c r="G124" s="83">
        <f>J124*E124</f>
        <v>463182.53</v>
      </c>
      <c r="H124" s="83">
        <f t="shared" si="10"/>
        <v>582647.92000000004</v>
      </c>
      <c r="I124" s="83">
        <v>119465.39</v>
      </c>
      <c r="J124" s="83">
        <v>463182.53</v>
      </c>
      <c r="K124" s="83">
        <f t="shared" si="11"/>
        <v>582647.92000000004</v>
      </c>
      <c r="L124" s="36" t="s">
        <v>219</v>
      </c>
    </row>
    <row r="125" spans="1:12" x14ac:dyDescent="0.25">
      <c r="A125" s="74"/>
      <c r="B125" s="74"/>
      <c r="C125" s="74" t="s">
        <v>220</v>
      </c>
      <c r="D125" s="71"/>
      <c r="E125" s="71"/>
      <c r="F125" s="78"/>
      <c r="G125" s="78"/>
      <c r="H125" s="78"/>
      <c r="I125" s="83">
        <v>0</v>
      </c>
      <c r="J125" s="83">
        <v>0</v>
      </c>
      <c r="K125" s="83">
        <f t="shared" si="11"/>
        <v>0</v>
      </c>
      <c r="L125" s="36"/>
    </row>
    <row r="126" spans="1:12" x14ac:dyDescent="0.25">
      <c r="A126" s="72">
        <v>93</v>
      </c>
      <c r="B126" s="72">
        <v>13</v>
      </c>
      <c r="C126" s="72" t="s">
        <v>221</v>
      </c>
      <c r="D126" s="14" t="s">
        <v>20</v>
      </c>
      <c r="E126" s="14">
        <v>11240</v>
      </c>
      <c r="F126" s="83">
        <f>I126*E126</f>
        <v>1611366.4000000001</v>
      </c>
      <c r="G126" s="83">
        <f>J126*E126</f>
        <v>2258228.4</v>
      </c>
      <c r="H126" s="83">
        <f t="shared" si="10"/>
        <v>3869594.8</v>
      </c>
      <c r="I126" s="83">
        <v>143.36000000000001</v>
      </c>
      <c r="J126" s="83">
        <v>200.91</v>
      </c>
      <c r="K126" s="83">
        <f t="shared" si="11"/>
        <v>344.27</v>
      </c>
      <c r="L126" s="36" t="s">
        <v>222</v>
      </c>
    </row>
    <row r="127" spans="1:12" x14ac:dyDescent="0.25">
      <c r="A127" s="72">
        <v>94</v>
      </c>
      <c r="B127" s="72">
        <v>14</v>
      </c>
      <c r="C127" s="72" t="s">
        <v>223</v>
      </c>
      <c r="D127" s="14" t="s">
        <v>20</v>
      </c>
      <c r="E127" s="14">
        <v>11240</v>
      </c>
      <c r="F127" s="83">
        <f>I127*E127</f>
        <v>5102622.8000000007</v>
      </c>
      <c r="G127" s="83">
        <f>J127*E127</f>
        <v>1185482.8</v>
      </c>
      <c r="H127" s="83">
        <f t="shared" si="10"/>
        <v>6288105.6000000006</v>
      </c>
      <c r="I127" s="83">
        <v>453.97</v>
      </c>
      <c r="J127" s="83">
        <v>105.47</v>
      </c>
      <c r="K127" s="83">
        <f t="shared" si="11"/>
        <v>559.44000000000005</v>
      </c>
      <c r="L127" s="36" t="s">
        <v>224</v>
      </c>
    </row>
    <row r="128" spans="1:12" x14ac:dyDescent="0.25">
      <c r="A128" s="72">
        <v>95</v>
      </c>
      <c r="B128" s="72">
        <v>15</v>
      </c>
      <c r="C128" s="72" t="s">
        <v>225</v>
      </c>
      <c r="D128" s="14" t="s">
        <v>20</v>
      </c>
      <c r="E128" s="14">
        <v>10195</v>
      </c>
      <c r="F128" s="83">
        <f>I128*E128</f>
        <v>4628224.1500000004</v>
      </c>
      <c r="G128" s="83">
        <f>J128*E128</f>
        <v>2270528.4500000002</v>
      </c>
      <c r="H128" s="83">
        <f t="shared" si="10"/>
        <v>6898752.6000000006</v>
      </c>
      <c r="I128" s="83">
        <v>453.97</v>
      </c>
      <c r="J128" s="83">
        <v>222.71</v>
      </c>
      <c r="K128" s="83">
        <f t="shared" si="11"/>
        <v>676.68000000000006</v>
      </c>
      <c r="L128" s="36" t="s">
        <v>226</v>
      </c>
    </row>
    <row r="129" spans="1:12" x14ac:dyDescent="0.25">
      <c r="A129" s="74"/>
      <c r="B129" s="74"/>
      <c r="C129" s="74" t="s">
        <v>227</v>
      </c>
      <c r="D129" s="71"/>
      <c r="E129" s="71"/>
      <c r="F129" s="78"/>
      <c r="G129" s="78"/>
      <c r="H129" s="78"/>
      <c r="I129" s="83">
        <v>0</v>
      </c>
      <c r="J129" s="83">
        <v>0</v>
      </c>
      <c r="K129" s="83">
        <f t="shared" si="11"/>
        <v>0</v>
      </c>
      <c r="L129" s="36"/>
    </row>
    <row r="130" spans="1:12" x14ac:dyDescent="0.25">
      <c r="A130" s="74"/>
      <c r="B130" s="74"/>
      <c r="C130" s="74" t="s">
        <v>228</v>
      </c>
      <c r="D130" s="71"/>
      <c r="E130" s="71"/>
      <c r="F130" s="78"/>
      <c r="G130" s="78"/>
      <c r="H130" s="78"/>
      <c r="I130" s="83">
        <v>0</v>
      </c>
      <c r="J130" s="83">
        <v>0</v>
      </c>
      <c r="K130" s="83">
        <f t="shared" si="11"/>
        <v>0</v>
      </c>
      <c r="L130" s="79"/>
    </row>
    <row r="131" spans="1:12" x14ac:dyDescent="0.25">
      <c r="A131" s="74"/>
      <c r="B131" s="74"/>
      <c r="C131" s="74" t="s">
        <v>229</v>
      </c>
      <c r="D131" s="71"/>
      <c r="E131" s="71"/>
      <c r="F131" s="83">
        <f t="shared" ref="F131:F142" si="19">I131*E131</f>
        <v>0</v>
      </c>
      <c r="G131" s="83">
        <f t="shared" ref="G131:G142" si="20">J131*E131</f>
        <v>0</v>
      </c>
      <c r="H131" s="83">
        <f t="shared" si="10"/>
        <v>0</v>
      </c>
      <c r="I131" s="83">
        <v>0</v>
      </c>
      <c r="J131" s="83">
        <v>0</v>
      </c>
      <c r="K131" s="83">
        <f t="shared" si="11"/>
        <v>0</v>
      </c>
      <c r="L131" s="79"/>
    </row>
    <row r="132" spans="1:12" x14ac:dyDescent="0.25">
      <c r="A132" s="72">
        <v>96</v>
      </c>
      <c r="B132" s="72">
        <v>16</v>
      </c>
      <c r="C132" s="72" t="s">
        <v>230</v>
      </c>
      <c r="D132" s="14" t="s">
        <v>43</v>
      </c>
      <c r="E132" s="14">
        <v>719.36</v>
      </c>
      <c r="F132" s="83">
        <f t="shared" si="19"/>
        <v>22655106.611199997</v>
      </c>
      <c r="G132" s="83">
        <f t="shared" si="20"/>
        <v>6284328.96</v>
      </c>
      <c r="H132" s="83">
        <f t="shared" si="10"/>
        <v>28939435.571199998</v>
      </c>
      <c r="I132" s="83">
        <v>31493.42</v>
      </c>
      <c r="J132" s="83">
        <v>8736</v>
      </c>
      <c r="K132" s="83">
        <f t="shared" si="11"/>
        <v>40229.42</v>
      </c>
      <c r="L132" s="73" t="s">
        <v>231</v>
      </c>
    </row>
    <row r="133" spans="1:12" x14ac:dyDescent="0.25">
      <c r="A133" s="72">
        <v>97</v>
      </c>
      <c r="B133" s="72">
        <v>17</v>
      </c>
      <c r="C133" s="72" t="s">
        <v>232</v>
      </c>
      <c r="D133" s="14" t="s">
        <v>43</v>
      </c>
      <c r="E133" s="14">
        <v>71.936000000000007</v>
      </c>
      <c r="F133" s="83">
        <f t="shared" si="19"/>
        <v>3580776.2560000005</v>
      </c>
      <c r="G133" s="83">
        <f t="shared" si="20"/>
        <v>459561.69728000002</v>
      </c>
      <c r="H133" s="83">
        <f t="shared" si="10"/>
        <v>4040337.9532800005</v>
      </c>
      <c r="I133" s="83">
        <v>49777.25</v>
      </c>
      <c r="J133" s="83">
        <v>6388.48</v>
      </c>
      <c r="K133" s="83">
        <f t="shared" si="11"/>
        <v>56165.729999999996</v>
      </c>
      <c r="L133" s="73" t="s">
        <v>233</v>
      </c>
    </row>
    <row r="134" spans="1:12" x14ac:dyDescent="0.25">
      <c r="A134" s="74"/>
      <c r="B134" s="74"/>
      <c r="C134" s="74" t="s">
        <v>234</v>
      </c>
      <c r="D134" s="71"/>
      <c r="E134" s="71"/>
      <c r="F134" s="83">
        <f t="shared" si="19"/>
        <v>0</v>
      </c>
      <c r="G134" s="83">
        <f t="shared" si="20"/>
        <v>0</v>
      </c>
      <c r="H134" s="83">
        <f t="shared" ref="H134:H197" si="21">F134+G134</f>
        <v>0</v>
      </c>
      <c r="I134" s="83">
        <v>0</v>
      </c>
      <c r="J134" s="83">
        <v>0</v>
      </c>
      <c r="K134" s="83">
        <f t="shared" ref="K134:K197" si="22">I134+J134</f>
        <v>0</v>
      </c>
      <c r="L134" s="79"/>
    </row>
    <row r="135" spans="1:12" x14ac:dyDescent="0.25">
      <c r="A135" s="72">
        <v>98</v>
      </c>
      <c r="B135" s="72">
        <v>18</v>
      </c>
      <c r="C135" s="72" t="s">
        <v>230</v>
      </c>
      <c r="D135" s="14" t="s">
        <v>43</v>
      </c>
      <c r="E135" s="14">
        <v>1.28</v>
      </c>
      <c r="F135" s="83">
        <f t="shared" si="19"/>
        <v>152232.3456</v>
      </c>
      <c r="G135" s="83">
        <f t="shared" si="20"/>
        <v>11182.08</v>
      </c>
      <c r="H135" s="83">
        <f t="shared" si="21"/>
        <v>163414.42559999999</v>
      </c>
      <c r="I135" s="83">
        <v>118931.52</v>
      </c>
      <c r="J135" s="83">
        <v>8736</v>
      </c>
      <c r="K135" s="83">
        <f t="shared" si="22"/>
        <v>127667.52</v>
      </c>
      <c r="L135" s="73" t="s">
        <v>235</v>
      </c>
    </row>
    <row r="136" spans="1:12" x14ac:dyDescent="0.25">
      <c r="A136" s="72">
        <v>99</v>
      </c>
      <c r="B136" s="72">
        <v>19</v>
      </c>
      <c r="C136" s="72" t="s">
        <v>232</v>
      </c>
      <c r="D136" s="14" t="s">
        <v>43</v>
      </c>
      <c r="E136" s="14">
        <v>0.128</v>
      </c>
      <c r="F136" s="83">
        <f t="shared" si="19"/>
        <v>30650.0416</v>
      </c>
      <c r="G136" s="83">
        <f t="shared" si="20"/>
        <v>817.72543999999994</v>
      </c>
      <c r="H136" s="83">
        <f t="shared" si="21"/>
        <v>31467.767039999999</v>
      </c>
      <c r="I136" s="83">
        <v>239453.45</v>
      </c>
      <c r="J136" s="83">
        <v>6388.48</v>
      </c>
      <c r="K136" s="83">
        <f t="shared" si="22"/>
        <v>245841.93000000002</v>
      </c>
      <c r="L136" s="73" t="s">
        <v>236</v>
      </c>
    </row>
    <row r="137" spans="1:12" x14ac:dyDescent="0.25">
      <c r="A137" s="74"/>
      <c r="B137" s="74"/>
      <c r="C137" s="74" t="s">
        <v>237</v>
      </c>
      <c r="D137" s="71"/>
      <c r="E137" s="71"/>
      <c r="F137" s="83">
        <f t="shared" si="19"/>
        <v>0</v>
      </c>
      <c r="G137" s="83">
        <f t="shared" si="20"/>
        <v>0</v>
      </c>
      <c r="H137" s="83">
        <f t="shared" si="21"/>
        <v>0</v>
      </c>
      <c r="I137" s="83">
        <v>0</v>
      </c>
      <c r="J137" s="83">
        <v>0</v>
      </c>
      <c r="K137" s="83">
        <f t="shared" si="22"/>
        <v>0</v>
      </c>
      <c r="L137" s="79"/>
    </row>
    <row r="138" spans="1:12" x14ac:dyDescent="0.25">
      <c r="A138" s="72">
        <v>100</v>
      </c>
      <c r="B138" s="72">
        <v>20</v>
      </c>
      <c r="C138" s="72" t="s">
        <v>238</v>
      </c>
      <c r="D138" s="14" t="s">
        <v>129</v>
      </c>
      <c r="E138" s="14">
        <v>0.185</v>
      </c>
      <c r="F138" s="83">
        <f t="shared" si="19"/>
        <v>58936.258450000001</v>
      </c>
      <c r="G138" s="83">
        <f t="shared" si="20"/>
        <v>0</v>
      </c>
      <c r="H138" s="83">
        <f t="shared" si="21"/>
        <v>58936.258450000001</v>
      </c>
      <c r="I138" s="83">
        <v>318574.37</v>
      </c>
      <c r="J138" s="83">
        <v>0</v>
      </c>
      <c r="K138" s="83">
        <f t="shared" si="22"/>
        <v>318574.37</v>
      </c>
      <c r="L138" s="73" t="s">
        <v>239</v>
      </c>
    </row>
    <row r="139" spans="1:12" x14ac:dyDescent="0.25">
      <c r="A139" s="72">
        <v>101</v>
      </c>
      <c r="B139" s="72">
        <v>21</v>
      </c>
      <c r="C139" s="72" t="s">
        <v>240</v>
      </c>
      <c r="D139" s="14" t="s">
        <v>129</v>
      </c>
      <c r="E139" s="14">
        <v>0.37</v>
      </c>
      <c r="F139" s="83">
        <f t="shared" si="19"/>
        <v>186140.61379999999</v>
      </c>
      <c r="G139" s="83">
        <f t="shared" si="20"/>
        <v>66395.582399999999</v>
      </c>
      <c r="H139" s="83">
        <f t="shared" si="21"/>
        <v>252536.19620000001</v>
      </c>
      <c r="I139" s="83">
        <v>503082.74</v>
      </c>
      <c r="J139" s="83">
        <v>179447.52</v>
      </c>
      <c r="K139" s="83">
        <f t="shared" si="22"/>
        <v>682530.26</v>
      </c>
      <c r="L139" s="73" t="s">
        <v>241</v>
      </c>
    </row>
    <row r="140" spans="1:12" x14ac:dyDescent="0.25">
      <c r="A140" s="72">
        <v>102</v>
      </c>
      <c r="B140" s="72">
        <v>22</v>
      </c>
      <c r="C140" s="72" t="s">
        <v>242</v>
      </c>
      <c r="D140" s="14" t="s">
        <v>43</v>
      </c>
      <c r="E140" s="14">
        <v>11.84</v>
      </c>
      <c r="F140" s="83">
        <f t="shared" si="19"/>
        <v>186140.66560000001</v>
      </c>
      <c r="G140" s="83">
        <f t="shared" si="20"/>
        <v>221.05280000000002</v>
      </c>
      <c r="H140" s="83">
        <f t="shared" si="21"/>
        <v>186361.71840000001</v>
      </c>
      <c r="I140" s="83">
        <v>15721.34</v>
      </c>
      <c r="J140" s="83">
        <v>18.670000000000002</v>
      </c>
      <c r="K140" s="83">
        <f t="shared" si="22"/>
        <v>15740.01</v>
      </c>
      <c r="L140" s="73" t="s">
        <v>243</v>
      </c>
    </row>
    <row r="141" spans="1:12" x14ac:dyDescent="0.25">
      <c r="A141" s="74"/>
      <c r="B141" s="74"/>
      <c r="C141" s="74" t="s">
        <v>244</v>
      </c>
      <c r="D141" s="71"/>
      <c r="E141" s="71"/>
      <c r="F141" s="83">
        <f t="shared" si="19"/>
        <v>0</v>
      </c>
      <c r="G141" s="83">
        <f t="shared" si="20"/>
        <v>0</v>
      </c>
      <c r="H141" s="83">
        <f t="shared" si="21"/>
        <v>0</v>
      </c>
      <c r="I141" s="83">
        <v>0</v>
      </c>
      <c r="J141" s="83">
        <v>0</v>
      </c>
      <c r="K141" s="83">
        <f t="shared" si="22"/>
        <v>0</v>
      </c>
      <c r="L141" s="79"/>
    </row>
    <row r="142" spans="1:12" x14ac:dyDescent="0.25">
      <c r="A142" s="72">
        <v>103</v>
      </c>
      <c r="B142" s="72">
        <v>23</v>
      </c>
      <c r="C142" s="72" t="s">
        <v>245</v>
      </c>
      <c r="D142" s="14" t="s">
        <v>43</v>
      </c>
      <c r="E142" s="14">
        <v>319.2</v>
      </c>
      <c r="F142" s="83">
        <f t="shared" si="19"/>
        <v>3326076.7680000002</v>
      </c>
      <c r="G142" s="83">
        <f t="shared" si="20"/>
        <v>866232.19200000004</v>
      </c>
      <c r="H142" s="83">
        <f t="shared" si="21"/>
        <v>4192308.96</v>
      </c>
      <c r="I142" s="83">
        <v>10420.040000000001</v>
      </c>
      <c r="J142" s="83">
        <v>2713.76</v>
      </c>
      <c r="K142" s="83">
        <f t="shared" si="22"/>
        <v>13133.800000000001</v>
      </c>
      <c r="L142" s="73" t="s">
        <v>246</v>
      </c>
    </row>
    <row r="143" spans="1:12" x14ac:dyDescent="0.25">
      <c r="A143" s="74"/>
      <c r="B143" s="74"/>
      <c r="C143" s="74" t="s">
        <v>247</v>
      </c>
      <c r="D143" s="71"/>
      <c r="E143" s="71"/>
      <c r="F143" s="78"/>
      <c r="G143" s="78"/>
      <c r="H143" s="78"/>
      <c r="I143" s="83">
        <v>0</v>
      </c>
      <c r="J143" s="83">
        <v>0</v>
      </c>
      <c r="K143" s="83">
        <f t="shared" si="22"/>
        <v>0</v>
      </c>
      <c r="L143" s="73"/>
    </row>
    <row r="144" spans="1:12" x14ac:dyDescent="0.25">
      <c r="A144" s="74"/>
      <c r="B144" s="74"/>
      <c r="C144" s="74" t="s">
        <v>248</v>
      </c>
      <c r="D144" s="71"/>
      <c r="E144" s="71"/>
      <c r="F144" s="83">
        <f t="shared" ref="F144:F154" si="23">I144*E144</f>
        <v>0</v>
      </c>
      <c r="G144" s="83">
        <f t="shared" ref="G144:G154" si="24">J144*E144</f>
        <v>0</v>
      </c>
      <c r="H144" s="83">
        <f t="shared" si="21"/>
        <v>0</v>
      </c>
      <c r="I144" s="83">
        <v>0</v>
      </c>
      <c r="J144" s="83">
        <v>0</v>
      </c>
      <c r="K144" s="83">
        <f t="shared" si="22"/>
        <v>0</v>
      </c>
      <c r="L144" s="73"/>
    </row>
    <row r="145" spans="1:12" x14ac:dyDescent="0.25">
      <c r="A145" s="72">
        <v>104</v>
      </c>
      <c r="B145" s="72">
        <v>24</v>
      </c>
      <c r="C145" s="72" t="s">
        <v>249</v>
      </c>
      <c r="D145" s="14" t="s">
        <v>250</v>
      </c>
      <c r="E145" s="14">
        <v>113.6</v>
      </c>
      <c r="F145" s="83">
        <f t="shared" si="23"/>
        <v>116733456.064</v>
      </c>
      <c r="G145" s="83">
        <f t="shared" si="24"/>
        <v>6870826.7679999992</v>
      </c>
      <c r="H145" s="83">
        <f t="shared" si="21"/>
        <v>123604282.83199999</v>
      </c>
      <c r="I145" s="83">
        <v>1027583.24</v>
      </c>
      <c r="J145" s="83">
        <v>60482.63</v>
      </c>
      <c r="K145" s="83">
        <f t="shared" si="22"/>
        <v>1088065.8699999999</v>
      </c>
      <c r="L145" s="73" t="s">
        <v>251</v>
      </c>
    </row>
    <row r="146" spans="1:12" x14ac:dyDescent="0.25">
      <c r="A146" s="72">
        <v>105</v>
      </c>
      <c r="B146" s="72">
        <v>25</v>
      </c>
      <c r="C146" s="72" t="s">
        <v>252</v>
      </c>
      <c r="D146" s="14" t="s">
        <v>17</v>
      </c>
      <c r="E146" s="14">
        <v>612</v>
      </c>
      <c r="F146" s="83">
        <f t="shared" si="23"/>
        <v>1550967.12</v>
      </c>
      <c r="G146" s="83">
        <f t="shared" si="24"/>
        <v>0</v>
      </c>
      <c r="H146" s="83">
        <f t="shared" si="21"/>
        <v>1550967.12</v>
      </c>
      <c r="I146" s="83">
        <v>2534.2600000000002</v>
      </c>
      <c r="J146" s="83">
        <v>0</v>
      </c>
      <c r="K146" s="83">
        <f t="shared" si="22"/>
        <v>2534.2600000000002</v>
      </c>
      <c r="L146" s="73"/>
    </row>
    <row r="147" spans="1:12" x14ac:dyDescent="0.25">
      <c r="A147" s="72">
        <v>106</v>
      </c>
      <c r="B147" s="72">
        <v>26</v>
      </c>
      <c r="C147" s="72" t="s">
        <v>253</v>
      </c>
      <c r="D147" s="14" t="s">
        <v>129</v>
      </c>
      <c r="E147" s="14">
        <v>5.0999999999999996</v>
      </c>
      <c r="F147" s="83">
        <f t="shared" si="23"/>
        <v>2115532.9890000001</v>
      </c>
      <c r="G147" s="83">
        <f t="shared" si="24"/>
        <v>1214371.2</v>
      </c>
      <c r="H147" s="83">
        <f t="shared" si="21"/>
        <v>3329904.1890000002</v>
      </c>
      <c r="I147" s="83">
        <v>414810.39</v>
      </c>
      <c r="J147" s="83">
        <v>238112</v>
      </c>
      <c r="K147" s="83">
        <f t="shared" si="22"/>
        <v>652922.39</v>
      </c>
      <c r="L147" s="73" t="s">
        <v>254</v>
      </c>
    </row>
    <row r="148" spans="1:12" x14ac:dyDescent="0.25">
      <c r="A148" s="74"/>
      <c r="B148" s="74"/>
      <c r="C148" s="74" t="s">
        <v>255</v>
      </c>
      <c r="D148" s="71"/>
      <c r="E148" s="71"/>
      <c r="F148" s="83">
        <f t="shared" si="23"/>
        <v>0</v>
      </c>
      <c r="G148" s="83">
        <f t="shared" si="24"/>
        <v>0</v>
      </c>
      <c r="H148" s="83">
        <f t="shared" si="21"/>
        <v>0</v>
      </c>
      <c r="I148" s="83">
        <v>0</v>
      </c>
      <c r="J148" s="83">
        <v>0</v>
      </c>
      <c r="K148" s="83">
        <f t="shared" si="22"/>
        <v>0</v>
      </c>
      <c r="L148" s="73"/>
    </row>
    <row r="149" spans="1:12" x14ac:dyDescent="0.25">
      <c r="A149" s="72">
        <v>107</v>
      </c>
      <c r="B149" s="72">
        <v>27</v>
      </c>
      <c r="C149" s="72" t="s">
        <v>256</v>
      </c>
      <c r="D149" s="14" t="s">
        <v>43</v>
      </c>
      <c r="E149" s="14">
        <v>412.1</v>
      </c>
      <c r="F149" s="83">
        <f t="shared" si="23"/>
        <v>371973.82300000003</v>
      </c>
      <c r="G149" s="83">
        <f t="shared" si="24"/>
        <v>0</v>
      </c>
      <c r="H149" s="83">
        <f t="shared" si="21"/>
        <v>371973.82300000003</v>
      </c>
      <c r="I149" s="83">
        <v>902.63</v>
      </c>
      <c r="J149" s="83">
        <v>0</v>
      </c>
      <c r="K149" s="83">
        <f t="shared" si="22"/>
        <v>902.63</v>
      </c>
      <c r="L149" s="73" t="s">
        <v>239</v>
      </c>
    </row>
    <row r="150" spans="1:12" x14ac:dyDescent="0.25">
      <c r="A150" s="72">
        <v>108</v>
      </c>
      <c r="B150" s="72">
        <v>28</v>
      </c>
      <c r="C150" s="72" t="s">
        <v>257</v>
      </c>
      <c r="D150" s="14" t="s">
        <v>43</v>
      </c>
      <c r="E150" s="14">
        <v>412.1</v>
      </c>
      <c r="F150" s="83">
        <f t="shared" si="23"/>
        <v>194189.76200000002</v>
      </c>
      <c r="G150" s="83">
        <f t="shared" si="24"/>
        <v>0</v>
      </c>
      <c r="H150" s="83">
        <f t="shared" si="21"/>
        <v>194189.76200000002</v>
      </c>
      <c r="I150" s="83">
        <v>471.22</v>
      </c>
      <c r="J150" s="83">
        <v>0</v>
      </c>
      <c r="K150" s="83">
        <f t="shared" si="22"/>
        <v>471.22</v>
      </c>
      <c r="L150" s="73" t="s">
        <v>239</v>
      </c>
    </row>
    <row r="151" spans="1:12" x14ac:dyDescent="0.25">
      <c r="A151" s="72">
        <v>109</v>
      </c>
      <c r="B151" s="72">
        <v>29</v>
      </c>
      <c r="C151" s="72" t="s">
        <v>258</v>
      </c>
      <c r="D151" s="14" t="s">
        <v>43</v>
      </c>
      <c r="E151" s="14">
        <v>412.1</v>
      </c>
      <c r="F151" s="83">
        <f t="shared" si="23"/>
        <v>164106.46200000003</v>
      </c>
      <c r="G151" s="83">
        <f t="shared" si="24"/>
        <v>11262.692999999999</v>
      </c>
      <c r="H151" s="83">
        <f t="shared" si="21"/>
        <v>175369.15500000003</v>
      </c>
      <c r="I151" s="83">
        <v>398.22</v>
      </c>
      <c r="J151" s="83">
        <v>27.33</v>
      </c>
      <c r="K151" s="83">
        <f t="shared" si="22"/>
        <v>425.55</v>
      </c>
      <c r="L151" s="73"/>
    </row>
    <row r="152" spans="1:12" x14ac:dyDescent="0.25">
      <c r="A152" s="72">
        <v>110</v>
      </c>
      <c r="B152" s="72">
        <v>30</v>
      </c>
      <c r="C152" s="72" t="s">
        <v>259</v>
      </c>
      <c r="D152" s="14" t="s">
        <v>43</v>
      </c>
      <c r="E152" s="14">
        <v>412.1</v>
      </c>
      <c r="F152" s="83">
        <f t="shared" si="23"/>
        <v>191457.53899999999</v>
      </c>
      <c r="G152" s="83">
        <f t="shared" si="24"/>
        <v>8262.6050000000014</v>
      </c>
      <c r="H152" s="83">
        <f t="shared" si="21"/>
        <v>199720.144</v>
      </c>
      <c r="I152" s="83">
        <v>464.59</v>
      </c>
      <c r="J152" s="83">
        <v>20.05</v>
      </c>
      <c r="K152" s="83">
        <f t="shared" si="22"/>
        <v>484.64</v>
      </c>
      <c r="L152" s="73" t="s">
        <v>260</v>
      </c>
    </row>
    <row r="153" spans="1:12" x14ac:dyDescent="0.25">
      <c r="A153" s="72">
        <v>111</v>
      </c>
      <c r="B153" s="72">
        <v>31</v>
      </c>
      <c r="C153" s="72" t="s">
        <v>261</v>
      </c>
      <c r="D153" s="14" t="s">
        <v>43</v>
      </c>
      <c r="E153" s="14">
        <v>4105.8999999999996</v>
      </c>
      <c r="F153" s="83">
        <f t="shared" si="23"/>
        <v>1907560.0809999998</v>
      </c>
      <c r="G153" s="83">
        <f t="shared" si="24"/>
        <v>82323.294999999998</v>
      </c>
      <c r="H153" s="83">
        <f t="shared" si="21"/>
        <v>1989883.3759999997</v>
      </c>
      <c r="I153" s="83">
        <v>464.59</v>
      </c>
      <c r="J153" s="83">
        <v>20.05</v>
      </c>
      <c r="K153" s="83">
        <f t="shared" si="22"/>
        <v>484.64</v>
      </c>
      <c r="L153" s="73" t="s">
        <v>260</v>
      </c>
    </row>
    <row r="154" spans="1:12" x14ac:dyDescent="0.25">
      <c r="A154" s="72">
        <v>112</v>
      </c>
      <c r="B154" s="72">
        <v>32</v>
      </c>
      <c r="C154" s="72" t="s">
        <v>262</v>
      </c>
      <c r="D154" s="14" t="s">
        <v>43</v>
      </c>
      <c r="E154" s="14">
        <v>4518</v>
      </c>
      <c r="F154" s="83">
        <f t="shared" si="23"/>
        <v>3298411.0799999996</v>
      </c>
      <c r="G154" s="83">
        <f t="shared" si="24"/>
        <v>3289104</v>
      </c>
      <c r="H154" s="83">
        <f t="shared" si="21"/>
        <v>6587515.0800000001</v>
      </c>
      <c r="I154" s="83">
        <v>730.06</v>
      </c>
      <c r="J154" s="83">
        <v>728</v>
      </c>
      <c r="K154" s="83">
        <f t="shared" si="22"/>
        <v>1458.06</v>
      </c>
      <c r="L154" s="73" t="s">
        <v>263</v>
      </c>
    </row>
    <row r="155" spans="1:12" x14ac:dyDescent="0.25">
      <c r="A155" s="74"/>
      <c r="B155" s="74"/>
      <c r="C155" s="74" t="s">
        <v>264</v>
      </c>
      <c r="D155" s="71"/>
      <c r="E155" s="71"/>
      <c r="F155" s="78"/>
      <c r="G155" s="78"/>
      <c r="H155" s="78"/>
      <c r="I155" s="83">
        <v>0</v>
      </c>
      <c r="J155" s="83">
        <v>0</v>
      </c>
      <c r="K155" s="83">
        <f t="shared" si="22"/>
        <v>0</v>
      </c>
      <c r="L155" s="79"/>
    </row>
    <row r="156" spans="1:12" x14ac:dyDescent="0.25">
      <c r="A156" s="74"/>
      <c r="B156" s="74"/>
      <c r="C156" s="74" t="s">
        <v>265</v>
      </c>
      <c r="D156" s="71"/>
      <c r="E156" s="71"/>
      <c r="F156" s="83">
        <f t="shared" ref="F156:F164" si="25">I156*E156</f>
        <v>0</v>
      </c>
      <c r="G156" s="83">
        <f t="shared" ref="G156:G164" si="26">J156*E156</f>
        <v>0</v>
      </c>
      <c r="H156" s="83">
        <f t="shared" si="21"/>
        <v>0</v>
      </c>
      <c r="I156" s="83">
        <v>0</v>
      </c>
      <c r="J156" s="83">
        <v>0</v>
      </c>
      <c r="K156" s="83">
        <f t="shared" si="22"/>
        <v>0</v>
      </c>
      <c r="L156" s="79"/>
    </row>
    <row r="157" spans="1:12" x14ac:dyDescent="0.25">
      <c r="A157" s="72">
        <v>113</v>
      </c>
      <c r="B157" s="72">
        <v>33</v>
      </c>
      <c r="C157" s="72" t="s">
        <v>266</v>
      </c>
      <c r="D157" s="14" t="s">
        <v>250</v>
      </c>
      <c r="E157" s="14">
        <v>55.454999999999998</v>
      </c>
      <c r="F157" s="83">
        <f t="shared" si="25"/>
        <v>15677554.394399999</v>
      </c>
      <c r="G157" s="83">
        <f t="shared" si="26"/>
        <v>3322075.58445</v>
      </c>
      <c r="H157" s="83">
        <f t="shared" si="21"/>
        <v>18999629.97885</v>
      </c>
      <c r="I157" s="83">
        <v>282707.68</v>
      </c>
      <c r="J157" s="83">
        <v>59905.79</v>
      </c>
      <c r="K157" s="83">
        <f t="shared" si="22"/>
        <v>342613.47</v>
      </c>
      <c r="L157" s="73" t="s">
        <v>267</v>
      </c>
    </row>
    <row r="158" spans="1:12" x14ac:dyDescent="0.25">
      <c r="A158" s="74"/>
      <c r="B158" s="74"/>
      <c r="C158" s="74" t="s">
        <v>268</v>
      </c>
      <c r="D158" s="71"/>
      <c r="E158" s="71"/>
      <c r="F158" s="83">
        <f t="shared" si="25"/>
        <v>0</v>
      </c>
      <c r="G158" s="83">
        <f t="shared" si="26"/>
        <v>0</v>
      </c>
      <c r="H158" s="83">
        <f t="shared" si="21"/>
        <v>0</v>
      </c>
      <c r="I158" s="83">
        <v>0</v>
      </c>
      <c r="J158" s="83">
        <v>0</v>
      </c>
      <c r="K158" s="83">
        <f t="shared" si="22"/>
        <v>0</v>
      </c>
      <c r="L158" s="79"/>
    </row>
    <row r="159" spans="1:12" x14ac:dyDescent="0.25">
      <c r="A159" s="72">
        <v>114</v>
      </c>
      <c r="B159" s="72">
        <v>34</v>
      </c>
      <c r="C159" s="72" t="s">
        <v>256</v>
      </c>
      <c r="D159" s="14" t="s">
        <v>43</v>
      </c>
      <c r="E159" s="14">
        <v>37.503999999999998</v>
      </c>
      <c r="F159" s="83">
        <f t="shared" si="25"/>
        <v>33852.235519999995</v>
      </c>
      <c r="G159" s="83">
        <f t="shared" si="26"/>
        <v>0</v>
      </c>
      <c r="H159" s="83">
        <f t="shared" si="21"/>
        <v>33852.235519999995</v>
      </c>
      <c r="I159" s="83">
        <v>902.63</v>
      </c>
      <c r="J159" s="83">
        <v>0</v>
      </c>
      <c r="K159" s="83">
        <f t="shared" si="22"/>
        <v>902.63</v>
      </c>
      <c r="L159" s="73" t="s">
        <v>239</v>
      </c>
    </row>
    <row r="160" spans="1:12" x14ac:dyDescent="0.25">
      <c r="A160" s="72">
        <v>115</v>
      </c>
      <c r="B160" s="72">
        <v>35</v>
      </c>
      <c r="C160" s="72" t="s">
        <v>257</v>
      </c>
      <c r="D160" s="14" t="s">
        <v>43</v>
      </c>
      <c r="E160" s="14">
        <v>37.503999999999998</v>
      </c>
      <c r="F160" s="83">
        <f t="shared" si="25"/>
        <v>17672.634880000001</v>
      </c>
      <c r="G160" s="83">
        <f t="shared" si="26"/>
        <v>0</v>
      </c>
      <c r="H160" s="83">
        <f t="shared" si="21"/>
        <v>17672.634880000001</v>
      </c>
      <c r="I160" s="83">
        <v>471.22</v>
      </c>
      <c r="J160" s="83">
        <v>0</v>
      </c>
      <c r="K160" s="83">
        <f t="shared" si="22"/>
        <v>471.22</v>
      </c>
      <c r="L160" s="73" t="s">
        <v>239</v>
      </c>
    </row>
    <row r="161" spans="1:12" x14ac:dyDescent="0.25">
      <c r="A161" s="72">
        <v>116</v>
      </c>
      <c r="B161" s="72">
        <v>36</v>
      </c>
      <c r="C161" s="72" t="s">
        <v>258</v>
      </c>
      <c r="D161" s="14" t="s">
        <v>43</v>
      </c>
      <c r="E161" s="14">
        <v>37.503999999999998</v>
      </c>
      <c r="F161" s="83">
        <f t="shared" si="25"/>
        <v>14934.84288</v>
      </c>
      <c r="G161" s="83">
        <f t="shared" si="26"/>
        <v>1024.9843199999998</v>
      </c>
      <c r="H161" s="83">
        <f t="shared" si="21"/>
        <v>15959.8272</v>
      </c>
      <c r="I161" s="83">
        <v>398.22</v>
      </c>
      <c r="J161" s="83">
        <v>27.33</v>
      </c>
      <c r="K161" s="83">
        <f t="shared" si="22"/>
        <v>425.55</v>
      </c>
      <c r="L161" s="73"/>
    </row>
    <row r="162" spans="1:12" x14ac:dyDescent="0.25">
      <c r="A162" s="72">
        <v>117</v>
      </c>
      <c r="B162" s="72">
        <v>37</v>
      </c>
      <c r="C162" s="72" t="s">
        <v>259</v>
      </c>
      <c r="D162" s="14" t="s">
        <v>43</v>
      </c>
      <c r="E162" s="14">
        <v>37.503999999999998</v>
      </c>
      <c r="F162" s="83">
        <f t="shared" si="25"/>
        <v>17423.983359999998</v>
      </c>
      <c r="G162" s="83">
        <f t="shared" si="26"/>
        <v>751.95519999999999</v>
      </c>
      <c r="H162" s="83">
        <f t="shared" si="21"/>
        <v>18175.938559999999</v>
      </c>
      <c r="I162" s="83">
        <v>464.59</v>
      </c>
      <c r="J162" s="83">
        <v>20.05</v>
      </c>
      <c r="K162" s="83">
        <f t="shared" si="22"/>
        <v>484.64</v>
      </c>
      <c r="L162" s="73" t="s">
        <v>260</v>
      </c>
    </row>
    <row r="163" spans="1:12" x14ac:dyDescent="0.25">
      <c r="A163" s="72">
        <v>118</v>
      </c>
      <c r="B163" s="72">
        <v>38</v>
      </c>
      <c r="C163" s="72" t="s">
        <v>261</v>
      </c>
      <c r="D163" s="14" t="s">
        <v>43</v>
      </c>
      <c r="E163" s="14">
        <v>2250.4960000000001</v>
      </c>
      <c r="F163" s="83">
        <f t="shared" si="25"/>
        <v>1045557.93664</v>
      </c>
      <c r="G163" s="83">
        <f t="shared" si="26"/>
        <v>45122.444800000005</v>
      </c>
      <c r="H163" s="83">
        <f t="shared" si="21"/>
        <v>1090680.3814399999</v>
      </c>
      <c r="I163" s="83">
        <v>464.59</v>
      </c>
      <c r="J163" s="83">
        <v>20.05</v>
      </c>
      <c r="K163" s="83">
        <f t="shared" si="22"/>
        <v>484.64</v>
      </c>
      <c r="L163" s="73" t="s">
        <v>260</v>
      </c>
    </row>
    <row r="164" spans="1:12" x14ac:dyDescent="0.25">
      <c r="A164" s="72">
        <v>119</v>
      </c>
      <c r="B164" s="72">
        <v>39</v>
      </c>
      <c r="C164" s="72" t="s">
        <v>262</v>
      </c>
      <c r="D164" s="14" t="s">
        <v>43</v>
      </c>
      <c r="E164" s="14">
        <v>2288</v>
      </c>
      <c r="F164" s="83">
        <f t="shared" si="25"/>
        <v>2004471.04</v>
      </c>
      <c r="G164" s="83">
        <f t="shared" si="26"/>
        <v>1665664</v>
      </c>
      <c r="H164" s="83">
        <f t="shared" si="21"/>
        <v>3670135.04</v>
      </c>
      <c r="I164" s="83">
        <v>876.08</v>
      </c>
      <c r="J164" s="83">
        <v>728</v>
      </c>
      <c r="K164" s="83">
        <f t="shared" si="22"/>
        <v>1604.08</v>
      </c>
      <c r="L164" s="73" t="s">
        <v>269</v>
      </c>
    </row>
    <row r="165" spans="1:12" x14ac:dyDescent="0.25">
      <c r="A165" s="74"/>
      <c r="B165" s="74"/>
      <c r="C165" s="74" t="s">
        <v>270</v>
      </c>
      <c r="D165" s="71"/>
      <c r="E165" s="71"/>
      <c r="F165" s="78"/>
      <c r="G165" s="78"/>
      <c r="H165" s="78"/>
      <c r="I165" s="83">
        <v>0</v>
      </c>
      <c r="J165" s="83">
        <v>0</v>
      </c>
      <c r="K165" s="83">
        <f t="shared" si="22"/>
        <v>0</v>
      </c>
      <c r="L165" s="79"/>
    </row>
    <row r="166" spans="1:12" x14ac:dyDescent="0.25">
      <c r="A166" s="74"/>
      <c r="B166" s="74"/>
      <c r="C166" s="74" t="s">
        <v>271</v>
      </c>
      <c r="D166" s="71"/>
      <c r="E166" s="71"/>
      <c r="F166" s="83">
        <f t="shared" ref="F166:F174" si="27">I166*E166</f>
        <v>0</v>
      </c>
      <c r="G166" s="83">
        <f t="shared" ref="G166:G174" si="28">J166*E166</f>
        <v>0</v>
      </c>
      <c r="H166" s="83">
        <f t="shared" si="21"/>
        <v>0</v>
      </c>
      <c r="I166" s="83">
        <v>0</v>
      </c>
      <c r="J166" s="83">
        <v>0</v>
      </c>
      <c r="K166" s="83">
        <f t="shared" si="22"/>
        <v>0</v>
      </c>
      <c r="L166" s="79"/>
    </row>
    <row r="167" spans="1:12" x14ac:dyDescent="0.25">
      <c r="A167" s="72">
        <v>120</v>
      </c>
      <c r="B167" s="72">
        <v>40</v>
      </c>
      <c r="C167" s="72" t="s">
        <v>272</v>
      </c>
      <c r="D167" s="14" t="s">
        <v>273</v>
      </c>
      <c r="E167" s="14">
        <v>4.4880000000000004</v>
      </c>
      <c r="F167" s="83">
        <f t="shared" si="27"/>
        <v>2136659.6063999999</v>
      </c>
      <c r="G167" s="83">
        <f t="shared" si="28"/>
        <v>268857.18552000006</v>
      </c>
      <c r="H167" s="83">
        <f t="shared" si="21"/>
        <v>2405516.7919199998</v>
      </c>
      <c r="I167" s="83">
        <v>476082.8</v>
      </c>
      <c r="J167" s="83">
        <v>59905.79</v>
      </c>
      <c r="K167" s="83">
        <f t="shared" si="22"/>
        <v>535988.59</v>
      </c>
      <c r="L167" s="73" t="s">
        <v>274</v>
      </c>
    </row>
    <row r="168" spans="1:12" x14ac:dyDescent="0.25">
      <c r="A168" s="74"/>
      <c r="B168" s="74"/>
      <c r="C168" s="74" t="s">
        <v>275</v>
      </c>
      <c r="D168" s="71"/>
      <c r="E168" s="71"/>
      <c r="F168" s="83">
        <f t="shared" si="27"/>
        <v>0</v>
      </c>
      <c r="G168" s="83">
        <f t="shared" si="28"/>
        <v>0</v>
      </c>
      <c r="H168" s="83">
        <f t="shared" si="21"/>
        <v>0</v>
      </c>
      <c r="I168" s="83">
        <v>0</v>
      </c>
      <c r="J168" s="83">
        <v>0</v>
      </c>
      <c r="K168" s="83">
        <f t="shared" si="22"/>
        <v>0</v>
      </c>
      <c r="L168" s="79"/>
    </row>
    <row r="169" spans="1:12" x14ac:dyDescent="0.25">
      <c r="A169" s="72">
        <v>121</v>
      </c>
      <c r="B169" s="72">
        <v>41</v>
      </c>
      <c r="C169" s="72" t="s">
        <v>256</v>
      </c>
      <c r="D169" s="14" t="s">
        <v>43</v>
      </c>
      <c r="E169" s="14">
        <v>17.846</v>
      </c>
      <c r="F169" s="83">
        <f t="shared" si="27"/>
        <v>16108.33498</v>
      </c>
      <c r="G169" s="83">
        <f t="shared" si="28"/>
        <v>0</v>
      </c>
      <c r="H169" s="83">
        <f t="shared" si="21"/>
        <v>16108.33498</v>
      </c>
      <c r="I169" s="83">
        <v>902.63</v>
      </c>
      <c r="J169" s="83">
        <v>0</v>
      </c>
      <c r="K169" s="83">
        <f t="shared" si="22"/>
        <v>902.63</v>
      </c>
      <c r="L169" s="73" t="s">
        <v>239</v>
      </c>
    </row>
    <row r="170" spans="1:12" x14ac:dyDescent="0.25">
      <c r="A170" s="72">
        <v>122</v>
      </c>
      <c r="B170" s="72">
        <v>42</v>
      </c>
      <c r="C170" s="72" t="s">
        <v>257</v>
      </c>
      <c r="D170" s="14" t="s">
        <v>43</v>
      </c>
      <c r="E170" s="14">
        <v>17.846</v>
      </c>
      <c r="F170" s="83">
        <f t="shared" si="27"/>
        <v>8409.3921200000004</v>
      </c>
      <c r="G170" s="83">
        <f t="shared" si="28"/>
        <v>0</v>
      </c>
      <c r="H170" s="83">
        <f t="shared" si="21"/>
        <v>8409.3921200000004</v>
      </c>
      <c r="I170" s="83">
        <v>471.22</v>
      </c>
      <c r="J170" s="83">
        <v>0</v>
      </c>
      <c r="K170" s="83">
        <f t="shared" si="22"/>
        <v>471.22</v>
      </c>
      <c r="L170" s="73" t="s">
        <v>239</v>
      </c>
    </row>
    <row r="171" spans="1:12" x14ac:dyDescent="0.25">
      <c r="A171" s="72">
        <v>123</v>
      </c>
      <c r="B171" s="72">
        <v>43</v>
      </c>
      <c r="C171" s="72" t="s">
        <v>258</v>
      </c>
      <c r="D171" s="14" t="s">
        <v>43</v>
      </c>
      <c r="E171" s="14">
        <v>17.846</v>
      </c>
      <c r="F171" s="83">
        <f t="shared" si="27"/>
        <v>7106.6341200000006</v>
      </c>
      <c r="G171" s="83">
        <f t="shared" si="28"/>
        <v>487.73117999999999</v>
      </c>
      <c r="H171" s="83">
        <f t="shared" si="21"/>
        <v>7594.3653000000004</v>
      </c>
      <c r="I171" s="83">
        <v>398.22</v>
      </c>
      <c r="J171" s="83">
        <v>27.33</v>
      </c>
      <c r="K171" s="83">
        <f t="shared" si="22"/>
        <v>425.55</v>
      </c>
      <c r="L171" s="73"/>
    </row>
    <row r="172" spans="1:12" x14ac:dyDescent="0.25">
      <c r="A172" s="72">
        <v>124</v>
      </c>
      <c r="B172" s="72">
        <v>44</v>
      </c>
      <c r="C172" s="72" t="s">
        <v>259</v>
      </c>
      <c r="D172" s="14" t="s">
        <v>43</v>
      </c>
      <c r="E172" s="14">
        <v>17.846</v>
      </c>
      <c r="F172" s="83">
        <f t="shared" si="27"/>
        <v>8291.0731400000004</v>
      </c>
      <c r="G172" s="83">
        <f t="shared" si="28"/>
        <v>357.81229999999999</v>
      </c>
      <c r="H172" s="83">
        <f t="shared" si="21"/>
        <v>8648.88544</v>
      </c>
      <c r="I172" s="83">
        <v>464.59</v>
      </c>
      <c r="J172" s="83">
        <v>20.05</v>
      </c>
      <c r="K172" s="83">
        <f t="shared" si="22"/>
        <v>484.64</v>
      </c>
      <c r="L172" s="73" t="s">
        <v>260</v>
      </c>
    </row>
    <row r="173" spans="1:12" x14ac:dyDescent="0.25">
      <c r="A173" s="72">
        <v>125</v>
      </c>
      <c r="B173" s="72">
        <v>45</v>
      </c>
      <c r="C173" s="72" t="s">
        <v>261</v>
      </c>
      <c r="D173" s="14" t="s">
        <v>43</v>
      </c>
      <c r="E173" s="14">
        <v>193.154</v>
      </c>
      <c r="F173" s="83">
        <f t="shared" si="27"/>
        <v>89737.416859999998</v>
      </c>
      <c r="G173" s="83">
        <f t="shared" si="28"/>
        <v>3872.7377000000001</v>
      </c>
      <c r="H173" s="83">
        <f t="shared" si="21"/>
        <v>93610.154559999995</v>
      </c>
      <c r="I173" s="83">
        <v>464.59</v>
      </c>
      <c r="J173" s="83">
        <v>20.05</v>
      </c>
      <c r="K173" s="83">
        <f t="shared" si="22"/>
        <v>484.64</v>
      </c>
      <c r="L173" s="73" t="s">
        <v>260</v>
      </c>
    </row>
    <row r="174" spans="1:12" x14ac:dyDescent="0.25">
      <c r="A174" s="72">
        <v>126</v>
      </c>
      <c r="B174" s="72">
        <v>46</v>
      </c>
      <c r="C174" s="72" t="s">
        <v>262</v>
      </c>
      <c r="D174" s="14" t="s">
        <v>43</v>
      </c>
      <c r="E174" s="14">
        <v>211</v>
      </c>
      <c r="F174" s="83">
        <f t="shared" si="27"/>
        <v>154042.65999999997</v>
      </c>
      <c r="G174" s="83">
        <f t="shared" si="28"/>
        <v>153608</v>
      </c>
      <c r="H174" s="83">
        <f t="shared" si="21"/>
        <v>307650.65999999997</v>
      </c>
      <c r="I174" s="83">
        <v>730.06</v>
      </c>
      <c r="J174" s="83">
        <v>728</v>
      </c>
      <c r="K174" s="83">
        <f t="shared" si="22"/>
        <v>1458.06</v>
      </c>
      <c r="L174" s="73" t="s">
        <v>276</v>
      </c>
    </row>
    <row r="175" spans="1:12" x14ac:dyDescent="0.25">
      <c r="A175" s="74"/>
      <c r="B175" s="74"/>
      <c r="C175" s="74" t="s">
        <v>277</v>
      </c>
      <c r="D175" s="71"/>
      <c r="E175" s="71"/>
      <c r="F175" s="78"/>
      <c r="G175" s="78"/>
      <c r="H175" s="78"/>
      <c r="I175" s="83">
        <v>0</v>
      </c>
      <c r="J175" s="83">
        <v>0</v>
      </c>
      <c r="K175" s="83">
        <f t="shared" si="22"/>
        <v>0</v>
      </c>
      <c r="L175" s="79"/>
    </row>
    <row r="176" spans="1:12" x14ac:dyDescent="0.25">
      <c r="A176" s="74"/>
      <c r="B176" s="74"/>
      <c r="C176" s="74" t="s">
        <v>278</v>
      </c>
      <c r="D176" s="71"/>
      <c r="E176" s="71"/>
      <c r="F176" s="83">
        <f t="shared" ref="F176:F183" si="29">I176*E176</f>
        <v>0</v>
      </c>
      <c r="G176" s="83">
        <f t="shared" ref="G176:G183" si="30">J176*E176</f>
        <v>0</v>
      </c>
      <c r="H176" s="83">
        <f t="shared" si="21"/>
        <v>0</v>
      </c>
      <c r="I176" s="83">
        <v>0</v>
      </c>
      <c r="J176" s="83">
        <v>0</v>
      </c>
      <c r="K176" s="83">
        <f t="shared" si="22"/>
        <v>0</v>
      </c>
      <c r="L176" s="79"/>
    </row>
    <row r="177" spans="1:12" x14ac:dyDescent="0.25">
      <c r="A177" s="72">
        <v>127</v>
      </c>
      <c r="B177" s="72">
        <v>47</v>
      </c>
      <c r="C177" s="72" t="s">
        <v>279</v>
      </c>
      <c r="D177" s="14" t="s">
        <v>140</v>
      </c>
      <c r="E177" s="14">
        <v>2.665E-2</v>
      </c>
      <c r="F177" s="83">
        <f t="shared" si="29"/>
        <v>3006.8773929999998</v>
      </c>
      <c r="G177" s="83">
        <f t="shared" si="30"/>
        <v>0</v>
      </c>
      <c r="H177" s="83">
        <f t="shared" si="21"/>
        <v>3006.8773929999998</v>
      </c>
      <c r="I177" s="83">
        <v>112828.42</v>
      </c>
      <c r="J177" s="83">
        <v>0</v>
      </c>
      <c r="K177" s="83">
        <f t="shared" si="22"/>
        <v>112828.42</v>
      </c>
      <c r="L177" s="73"/>
    </row>
    <row r="178" spans="1:12" x14ac:dyDescent="0.25">
      <c r="A178" s="72">
        <v>128</v>
      </c>
      <c r="B178" s="72">
        <v>48</v>
      </c>
      <c r="C178" s="72" t="s">
        <v>280</v>
      </c>
      <c r="D178" s="14" t="s">
        <v>17</v>
      </c>
      <c r="E178" s="14">
        <v>6</v>
      </c>
      <c r="F178" s="83">
        <f t="shared" si="29"/>
        <v>648734.34</v>
      </c>
      <c r="G178" s="83">
        <f t="shared" si="30"/>
        <v>0</v>
      </c>
      <c r="H178" s="83">
        <f t="shared" si="21"/>
        <v>648734.34</v>
      </c>
      <c r="I178" s="83">
        <v>108122.39</v>
      </c>
      <c r="J178" s="83">
        <v>0</v>
      </c>
      <c r="K178" s="83">
        <f t="shared" si="22"/>
        <v>108122.39</v>
      </c>
      <c r="L178" s="73"/>
    </row>
    <row r="179" spans="1:12" x14ac:dyDescent="0.25">
      <c r="A179" s="74"/>
      <c r="B179" s="74"/>
      <c r="C179" s="74" t="s">
        <v>281</v>
      </c>
      <c r="D179" s="71"/>
      <c r="E179" s="71"/>
      <c r="F179" s="83">
        <f t="shared" si="29"/>
        <v>0</v>
      </c>
      <c r="G179" s="83">
        <f t="shared" si="30"/>
        <v>0</v>
      </c>
      <c r="H179" s="83">
        <f t="shared" si="21"/>
        <v>0</v>
      </c>
      <c r="I179" s="83">
        <v>0</v>
      </c>
      <c r="J179" s="83">
        <v>0</v>
      </c>
      <c r="K179" s="83">
        <f t="shared" si="22"/>
        <v>0</v>
      </c>
      <c r="L179" s="79"/>
    </row>
    <row r="180" spans="1:12" x14ac:dyDescent="0.25">
      <c r="A180" s="72">
        <v>129</v>
      </c>
      <c r="B180" s="72">
        <v>49</v>
      </c>
      <c r="C180" s="72" t="s">
        <v>282</v>
      </c>
      <c r="D180" s="14" t="s">
        <v>273</v>
      </c>
      <c r="E180" s="14">
        <v>0.59699999999999998</v>
      </c>
      <c r="F180" s="83">
        <f t="shared" si="29"/>
        <v>284221.84352999995</v>
      </c>
      <c r="G180" s="83">
        <f t="shared" si="30"/>
        <v>35763.756629999996</v>
      </c>
      <c r="H180" s="83">
        <f t="shared" si="21"/>
        <v>319985.60015999997</v>
      </c>
      <c r="I180" s="83">
        <v>476083.49</v>
      </c>
      <c r="J180" s="83">
        <v>59905.79</v>
      </c>
      <c r="K180" s="83">
        <f t="shared" si="22"/>
        <v>535989.28</v>
      </c>
      <c r="L180" s="73" t="s">
        <v>283</v>
      </c>
    </row>
    <row r="181" spans="1:12" x14ac:dyDescent="0.25">
      <c r="A181" s="74"/>
      <c r="B181" s="74"/>
      <c r="C181" s="74" t="s">
        <v>275</v>
      </c>
      <c r="D181" s="71"/>
      <c r="E181" s="71"/>
      <c r="F181" s="83">
        <f t="shared" si="29"/>
        <v>0</v>
      </c>
      <c r="G181" s="83">
        <f t="shared" si="30"/>
        <v>0</v>
      </c>
      <c r="H181" s="83">
        <f t="shared" si="21"/>
        <v>0</v>
      </c>
      <c r="I181" s="83">
        <v>0</v>
      </c>
      <c r="J181" s="83">
        <v>0</v>
      </c>
      <c r="K181" s="83">
        <f t="shared" si="22"/>
        <v>0</v>
      </c>
      <c r="L181" s="79"/>
    </row>
    <row r="182" spans="1:12" x14ac:dyDescent="0.25">
      <c r="A182" s="72">
        <v>130</v>
      </c>
      <c r="B182" s="72">
        <v>50</v>
      </c>
      <c r="C182" s="72" t="s">
        <v>261</v>
      </c>
      <c r="D182" s="14" t="s">
        <v>43</v>
      </c>
      <c r="E182" s="14">
        <v>27.44</v>
      </c>
      <c r="F182" s="83">
        <f t="shared" si="29"/>
        <v>12748.3496</v>
      </c>
      <c r="G182" s="83">
        <f t="shared" si="30"/>
        <v>550.17200000000003</v>
      </c>
      <c r="H182" s="83">
        <f t="shared" si="21"/>
        <v>13298.5216</v>
      </c>
      <c r="I182" s="83">
        <v>464.59</v>
      </c>
      <c r="J182" s="83">
        <v>20.05</v>
      </c>
      <c r="K182" s="83">
        <f t="shared" si="22"/>
        <v>484.64</v>
      </c>
      <c r="L182" s="73" t="s">
        <v>260</v>
      </c>
    </row>
    <row r="183" spans="1:12" x14ac:dyDescent="0.25">
      <c r="A183" s="72">
        <v>131</v>
      </c>
      <c r="B183" s="72">
        <v>51</v>
      </c>
      <c r="C183" s="72" t="s">
        <v>262</v>
      </c>
      <c r="D183" s="14" t="s">
        <v>43</v>
      </c>
      <c r="E183" s="14">
        <v>27.44</v>
      </c>
      <c r="F183" s="83">
        <f t="shared" si="29"/>
        <v>20032.846399999999</v>
      </c>
      <c r="G183" s="83">
        <f t="shared" si="30"/>
        <v>19976.32</v>
      </c>
      <c r="H183" s="83">
        <f t="shared" si="21"/>
        <v>40009.166400000002</v>
      </c>
      <c r="I183" s="83">
        <v>730.06</v>
      </c>
      <c r="J183" s="83">
        <v>728</v>
      </c>
      <c r="K183" s="83">
        <f t="shared" si="22"/>
        <v>1458.06</v>
      </c>
      <c r="L183" s="73" t="s">
        <v>284</v>
      </c>
    </row>
    <row r="184" spans="1:12" x14ac:dyDescent="0.25">
      <c r="A184" s="74"/>
      <c r="B184" s="74"/>
      <c r="C184" s="74" t="s">
        <v>285</v>
      </c>
      <c r="D184" s="71"/>
      <c r="E184" s="71"/>
      <c r="F184" s="78"/>
      <c r="G184" s="78"/>
      <c r="H184" s="78"/>
      <c r="I184" s="83">
        <v>0</v>
      </c>
      <c r="J184" s="83">
        <v>0</v>
      </c>
      <c r="K184" s="83">
        <f t="shared" si="22"/>
        <v>0</v>
      </c>
      <c r="L184" s="79"/>
    </row>
    <row r="185" spans="1:12" x14ac:dyDescent="0.25">
      <c r="A185" s="74"/>
      <c r="B185" s="74"/>
      <c r="C185" s="74" t="s">
        <v>286</v>
      </c>
      <c r="D185" s="71"/>
      <c r="E185" s="71"/>
      <c r="F185" s="83">
        <f t="shared" ref="F185:F200" si="31">I185*E185</f>
        <v>0</v>
      </c>
      <c r="G185" s="83">
        <f t="shared" ref="G185:G200" si="32">J185*E185</f>
        <v>0</v>
      </c>
      <c r="H185" s="83">
        <f t="shared" si="21"/>
        <v>0</v>
      </c>
      <c r="I185" s="83">
        <v>0</v>
      </c>
      <c r="J185" s="83">
        <v>0</v>
      </c>
      <c r="K185" s="83">
        <f t="shared" si="22"/>
        <v>0</v>
      </c>
      <c r="L185" s="79"/>
    </row>
    <row r="186" spans="1:12" x14ac:dyDescent="0.25">
      <c r="A186" s="72">
        <v>132</v>
      </c>
      <c r="B186" s="72">
        <v>52</v>
      </c>
      <c r="C186" s="72" t="s">
        <v>287</v>
      </c>
      <c r="D186" s="14" t="s">
        <v>288</v>
      </c>
      <c r="E186" s="14">
        <v>560</v>
      </c>
      <c r="F186" s="83">
        <f t="shared" si="31"/>
        <v>1561016.8</v>
      </c>
      <c r="G186" s="83">
        <f t="shared" si="32"/>
        <v>0</v>
      </c>
      <c r="H186" s="83">
        <f t="shared" si="21"/>
        <v>1561016.8</v>
      </c>
      <c r="I186" s="83">
        <v>2787.53</v>
      </c>
      <c r="J186" s="83">
        <v>0</v>
      </c>
      <c r="K186" s="83">
        <f t="shared" si="22"/>
        <v>2787.53</v>
      </c>
      <c r="L186" s="73"/>
    </row>
    <row r="187" spans="1:12" x14ac:dyDescent="0.25">
      <c r="A187" s="72">
        <v>133</v>
      </c>
      <c r="B187" s="72">
        <v>53</v>
      </c>
      <c r="C187" s="72" t="s">
        <v>289</v>
      </c>
      <c r="D187" s="14" t="s">
        <v>129</v>
      </c>
      <c r="E187" s="14">
        <v>18</v>
      </c>
      <c r="F187" s="83">
        <f t="shared" si="31"/>
        <v>1204211.1599999999</v>
      </c>
      <c r="G187" s="83">
        <f t="shared" si="32"/>
        <v>0</v>
      </c>
      <c r="H187" s="83">
        <f t="shared" si="21"/>
        <v>1204211.1599999999</v>
      </c>
      <c r="I187" s="83">
        <v>66900.62</v>
      </c>
      <c r="J187" s="83">
        <v>0</v>
      </c>
      <c r="K187" s="83">
        <f t="shared" si="22"/>
        <v>66900.62</v>
      </c>
      <c r="L187" s="73" t="s">
        <v>290</v>
      </c>
    </row>
    <row r="188" spans="1:12" x14ac:dyDescent="0.25">
      <c r="A188" s="74"/>
      <c r="B188" s="74"/>
      <c r="C188" s="74" t="s">
        <v>291</v>
      </c>
      <c r="D188" s="71"/>
      <c r="E188" s="71"/>
      <c r="F188" s="83">
        <f t="shared" si="31"/>
        <v>0</v>
      </c>
      <c r="G188" s="83">
        <f t="shared" si="32"/>
        <v>0</v>
      </c>
      <c r="H188" s="83">
        <f t="shared" si="21"/>
        <v>0</v>
      </c>
      <c r="I188" s="83">
        <v>0</v>
      </c>
      <c r="J188" s="83">
        <v>0</v>
      </c>
      <c r="K188" s="83">
        <f t="shared" si="22"/>
        <v>0</v>
      </c>
      <c r="L188" s="79"/>
    </row>
    <row r="189" spans="1:12" x14ac:dyDescent="0.25">
      <c r="A189" s="72">
        <v>134</v>
      </c>
      <c r="B189" s="72">
        <v>54</v>
      </c>
      <c r="C189" s="72" t="s">
        <v>292</v>
      </c>
      <c r="D189" s="14" t="s">
        <v>140</v>
      </c>
      <c r="E189" s="14">
        <v>12.92</v>
      </c>
      <c r="F189" s="83">
        <f t="shared" si="31"/>
        <v>5021496.7608000003</v>
      </c>
      <c r="G189" s="83">
        <f t="shared" si="32"/>
        <v>873561.25200000009</v>
      </c>
      <c r="H189" s="83">
        <f t="shared" si="21"/>
        <v>5895058.0128000006</v>
      </c>
      <c r="I189" s="83">
        <v>388660.74</v>
      </c>
      <c r="J189" s="83">
        <v>67613.100000000006</v>
      </c>
      <c r="K189" s="83">
        <f t="shared" si="22"/>
        <v>456273.83999999997</v>
      </c>
      <c r="L189" s="73" t="s">
        <v>293</v>
      </c>
    </row>
    <row r="190" spans="1:12" x14ac:dyDescent="0.25">
      <c r="A190" s="72">
        <v>135</v>
      </c>
      <c r="B190" s="72">
        <v>55</v>
      </c>
      <c r="C190" s="72" t="s">
        <v>294</v>
      </c>
      <c r="D190" s="14" t="s">
        <v>129</v>
      </c>
      <c r="E190" s="14">
        <v>11.15</v>
      </c>
      <c r="F190" s="83">
        <f t="shared" si="31"/>
        <v>2048022.1880000001</v>
      </c>
      <c r="G190" s="83">
        <f t="shared" si="32"/>
        <v>119121.58249999999</v>
      </c>
      <c r="H190" s="83">
        <f t="shared" si="21"/>
        <v>2167143.7705000001</v>
      </c>
      <c r="I190" s="83">
        <v>183679.12</v>
      </c>
      <c r="J190" s="83">
        <v>10683.55</v>
      </c>
      <c r="K190" s="83">
        <f t="shared" si="22"/>
        <v>194362.66999999998</v>
      </c>
      <c r="L190" s="73" t="s">
        <v>295</v>
      </c>
    </row>
    <row r="191" spans="1:12" x14ac:dyDescent="0.25">
      <c r="A191" s="74"/>
      <c r="B191" s="74"/>
      <c r="C191" s="74" t="s">
        <v>275</v>
      </c>
      <c r="D191" s="71"/>
      <c r="E191" s="71"/>
      <c r="F191" s="83">
        <f t="shared" si="31"/>
        <v>0</v>
      </c>
      <c r="G191" s="83">
        <f t="shared" si="32"/>
        <v>0</v>
      </c>
      <c r="H191" s="83">
        <f t="shared" si="21"/>
        <v>0</v>
      </c>
      <c r="I191" s="83">
        <v>0</v>
      </c>
      <c r="J191" s="83">
        <v>0</v>
      </c>
      <c r="K191" s="83">
        <f t="shared" si="22"/>
        <v>0</v>
      </c>
      <c r="L191" s="79"/>
    </row>
    <row r="192" spans="1:12" x14ac:dyDescent="0.25">
      <c r="A192" s="72">
        <v>136</v>
      </c>
      <c r="B192" s="72">
        <v>56</v>
      </c>
      <c r="C192" s="72" t="s">
        <v>261</v>
      </c>
      <c r="D192" s="14" t="s">
        <v>43</v>
      </c>
      <c r="E192" s="14">
        <v>353</v>
      </c>
      <c r="F192" s="83">
        <f t="shared" si="31"/>
        <v>164000.26999999999</v>
      </c>
      <c r="G192" s="83">
        <f t="shared" si="32"/>
        <v>7077.6500000000005</v>
      </c>
      <c r="H192" s="83">
        <f t="shared" si="21"/>
        <v>171077.91999999998</v>
      </c>
      <c r="I192" s="83">
        <v>464.59</v>
      </c>
      <c r="J192" s="83">
        <v>20.05</v>
      </c>
      <c r="K192" s="83">
        <f t="shared" si="22"/>
        <v>484.64</v>
      </c>
      <c r="L192" s="73" t="s">
        <v>260</v>
      </c>
    </row>
    <row r="193" spans="1:12" x14ac:dyDescent="0.25">
      <c r="A193" s="72">
        <v>137</v>
      </c>
      <c r="B193" s="72">
        <v>57</v>
      </c>
      <c r="C193" s="72" t="s">
        <v>262</v>
      </c>
      <c r="D193" s="14" t="s">
        <v>43</v>
      </c>
      <c r="E193" s="14">
        <v>353</v>
      </c>
      <c r="F193" s="83">
        <f t="shared" si="31"/>
        <v>257711.18</v>
      </c>
      <c r="G193" s="83">
        <f t="shared" si="32"/>
        <v>256984</v>
      </c>
      <c r="H193" s="83">
        <f t="shared" si="21"/>
        <v>514695.18</v>
      </c>
      <c r="I193" s="83">
        <v>730.06</v>
      </c>
      <c r="J193" s="83">
        <v>728</v>
      </c>
      <c r="K193" s="83">
        <f t="shared" si="22"/>
        <v>1458.06</v>
      </c>
      <c r="L193" s="73" t="s">
        <v>296</v>
      </c>
    </row>
    <row r="194" spans="1:12" x14ac:dyDescent="0.25">
      <c r="A194" s="74"/>
      <c r="B194" s="74"/>
      <c r="C194" s="74" t="s">
        <v>297</v>
      </c>
      <c r="D194" s="71"/>
      <c r="E194" s="71"/>
      <c r="F194" s="83">
        <f t="shared" si="31"/>
        <v>0</v>
      </c>
      <c r="G194" s="83">
        <f t="shared" si="32"/>
        <v>0</v>
      </c>
      <c r="H194" s="83">
        <f t="shared" si="21"/>
        <v>0</v>
      </c>
      <c r="I194" s="83">
        <v>0</v>
      </c>
      <c r="J194" s="83">
        <v>0</v>
      </c>
      <c r="K194" s="83">
        <f t="shared" si="22"/>
        <v>0</v>
      </c>
      <c r="L194" s="79"/>
    </row>
    <row r="195" spans="1:12" x14ac:dyDescent="0.25">
      <c r="A195" s="72">
        <v>138</v>
      </c>
      <c r="B195" s="72">
        <v>58</v>
      </c>
      <c r="C195" s="72" t="s">
        <v>298</v>
      </c>
      <c r="D195" s="14" t="s">
        <v>20</v>
      </c>
      <c r="E195" s="14">
        <v>263.12</v>
      </c>
      <c r="F195" s="83">
        <f t="shared" si="31"/>
        <v>565807.98560000001</v>
      </c>
      <c r="G195" s="83">
        <f t="shared" si="32"/>
        <v>854024.37120000005</v>
      </c>
      <c r="H195" s="83">
        <f t="shared" si="21"/>
        <v>1419832.3568000002</v>
      </c>
      <c r="I195" s="83">
        <v>2150.38</v>
      </c>
      <c r="J195" s="83">
        <v>3245.76</v>
      </c>
      <c r="K195" s="83">
        <f t="shared" si="22"/>
        <v>5396.14</v>
      </c>
      <c r="L195" s="73" t="s">
        <v>299</v>
      </c>
    </row>
    <row r="196" spans="1:12" x14ac:dyDescent="0.25">
      <c r="A196" s="72">
        <v>139</v>
      </c>
      <c r="B196" s="72">
        <v>59</v>
      </c>
      <c r="C196" s="72" t="s">
        <v>300</v>
      </c>
      <c r="D196" s="14" t="s">
        <v>140</v>
      </c>
      <c r="E196" s="14">
        <v>43.768999999999998</v>
      </c>
      <c r="F196" s="83">
        <f t="shared" si="31"/>
        <v>56646.27749</v>
      </c>
      <c r="G196" s="83">
        <f t="shared" si="32"/>
        <v>0</v>
      </c>
      <c r="H196" s="83">
        <f t="shared" si="21"/>
        <v>56646.27749</v>
      </c>
      <c r="I196" s="83">
        <v>1294.21</v>
      </c>
      <c r="J196" s="83">
        <v>0</v>
      </c>
      <c r="K196" s="83">
        <f t="shared" si="22"/>
        <v>1294.21</v>
      </c>
      <c r="L196" s="36" t="s">
        <v>301</v>
      </c>
    </row>
    <row r="197" spans="1:12" x14ac:dyDescent="0.25">
      <c r="A197" s="72">
        <v>140</v>
      </c>
      <c r="B197" s="72">
        <v>60</v>
      </c>
      <c r="C197" s="72" t="s">
        <v>302</v>
      </c>
      <c r="D197" s="14" t="s">
        <v>140</v>
      </c>
      <c r="E197" s="14">
        <v>43.768999999999998</v>
      </c>
      <c r="F197" s="83">
        <f t="shared" si="31"/>
        <v>145246.55111999999</v>
      </c>
      <c r="G197" s="83">
        <f t="shared" si="32"/>
        <v>0</v>
      </c>
      <c r="H197" s="83">
        <f t="shared" si="21"/>
        <v>145246.55111999999</v>
      </c>
      <c r="I197" s="83">
        <v>3318.48</v>
      </c>
      <c r="J197" s="83">
        <v>0</v>
      </c>
      <c r="K197" s="83">
        <f t="shared" si="22"/>
        <v>3318.48</v>
      </c>
      <c r="L197" s="36"/>
    </row>
    <row r="198" spans="1:12" x14ac:dyDescent="0.25">
      <c r="A198" s="72">
        <v>141</v>
      </c>
      <c r="B198" s="72" t="s">
        <v>303</v>
      </c>
      <c r="C198" s="72" t="s">
        <v>58</v>
      </c>
      <c r="D198" s="14" t="s">
        <v>140</v>
      </c>
      <c r="E198" s="14">
        <v>43.768999999999998</v>
      </c>
      <c r="F198" s="83">
        <f t="shared" si="31"/>
        <v>106041.78244000001</v>
      </c>
      <c r="G198" s="83">
        <f t="shared" si="32"/>
        <v>0</v>
      </c>
      <c r="H198" s="83">
        <f t="shared" ref="H198:H261" si="33">F198+G198</f>
        <v>106041.78244000001</v>
      </c>
      <c r="I198" s="83">
        <v>2422.7600000000002</v>
      </c>
      <c r="J198" s="83">
        <v>0</v>
      </c>
      <c r="K198" s="83">
        <f t="shared" ref="K198:K261" si="34">I198+J198</f>
        <v>2422.7600000000002</v>
      </c>
      <c r="L198" s="36"/>
    </row>
    <row r="199" spans="1:12" x14ac:dyDescent="0.25">
      <c r="A199" s="72">
        <v>142</v>
      </c>
      <c r="B199" s="72">
        <v>61</v>
      </c>
      <c r="C199" s="72" t="s">
        <v>304</v>
      </c>
      <c r="D199" s="14" t="s">
        <v>140</v>
      </c>
      <c r="E199" s="14">
        <v>2.665E-2</v>
      </c>
      <c r="F199" s="83">
        <f t="shared" si="31"/>
        <v>106.125097</v>
      </c>
      <c r="G199" s="83">
        <f t="shared" si="32"/>
        <v>0</v>
      </c>
      <c r="H199" s="83">
        <f t="shared" si="33"/>
        <v>106.125097</v>
      </c>
      <c r="I199" s="83">
        <v>3982.18</v>
      </c>
      <c r="J199" s="83">
        <v>0</v>
      </c>
      <c r="K199" s="83">
        <f t="shared" si="34"/>
        <v>3982.18</v>
      </c>
      <c r="L199" s="36"/>
    </row>
    <row r="200" spans="1:12" x14ac:dyDescent="0.25">
      <c r="A200" s="72">
        <v>143</v>
      </c>
      <c r="B200" s="72">
        <v>62</v>
      </c>
      <c r="C200" s="72" t="s">
        <v>305</v>
      </c>
      <c r="D200" s="14" t="s">
        <v>140</v>
      </c>
      <c r="E200" s="14">
        <v>2.665E-2</v>
      </c>
      <c r="F200" s="83">
        <f t="shared" si="31"/>
        <v>17.687605000000001</v>
      </c>
      <c r="G200" s="83">
        <f t="shared" si="32"/>
        <v>0</v>
      </c>
      <c r="H200" s="83">
        <f t="shared" si="33"/>
        <v>17.687605000000001</v>
      </c>
      <c r="I200" s="83">
        <v>663.7</v>
      </c>
      <c r="J200" s="83">
        <v>0</v>
      </c>
      <c r="K200" s="83">
        <f t="shared" si="34"/>
        <v>663.7</v>
      </c>
      <c r="L200" s="36"/>
    </row>
    <row r="201" spans="1:12" x14ac:dyDescent="0.25">
      <c r="A201" s="74"/>
      <c r="B201" s="74"/>
      <c r="C201" s="74" t="s">
        <v>306</v>
      </c>
      <c r="D201" s="71"/>
      <c r="E201" s="71"/>
      <c r="F201" s="78"/>
      <c r="G201" s="78"/>
      <c r="H201" s="78"/>
      <c r="I201" s="83">
        <v>0</v>
      </c>
      <c r="J201" s="83">
        <v>0</v>
      </c>
      <c r="K201" s="83">
        <f t="shared" si="34"/>
        <v>0</v>
      </c>
      <c r="L201" s="79"/>
    </row>
    <row r="202" spans="1:12" x14ac:dyDescent="0.25">
      <c r="A202" s="74"/>
      <c r="B202" s="74"/>
      <c r="C202" s="74" t="s">
        <v>49</v>
      </c>
      <c r="D202" s="71"/>
      <c r="E202" s="71"/>
      <c r="F202" s="78"/>
      <c r="G202" s="78"/>
      <c r="H202" s="78"/>
      <c r="I202" s="83">
        <v>0</v>
      </c>
      <c r="J202" s="83">
        <v>0</v>
      </c>
      <c r="K202" s="83">
        <f t="shared" si="34"/>
        <v>0</v>
      </c>
      <c r="L202" s="79"/>
    </row>
    <row r="203" spans="1:12" x14ac:dyDescent="0.25">
      <c r="A203" s="74"/>
      <c r="B203" s="74"/>
      <c r="C203" s="74" t="s">
        <v>307</v>
      </c>
      <c r="D203" s="71"/>
      <c r="E203" s="71"/>
      <c r="F203" s="78"/>
      <c r="G203" s="78"/>
      <c r="H203" s="78"/>
      <c r="I203" s="83">
        <v>0</v>
      </c>
      <c r="J203" s="83">
        <v>0</v>
      </c>
      <c r="K203" s="83">
        <f t="shared" si="34"/>
        <v>0</v>
      </c>
      <c r="L203" s="73"/>
    </row>
    <row r="204" spans="1:12" x14ac:dyDescent="0.25">
      <c r="A204" s="72">
        <v>144</v>
      </c>
      <c r="B204" s="72">
        <v>63</v>
      </c>
      <c r="C204" s="72" t="s">
        <v>308</v>
      </c>
      <c r="D204" s="14" t="s">
        <v>43</v>
      </c>
      <c r="E204" s="14">
        <v>20627.650000000001</v>
      </c>
      <c r="F204" s="83">
        <f>I204*E204</f>
        <v>16428685.566000002</v>
      </c>
      <c r="G204" s="83">
        <f>J204*E204</f>
        <v>0</v>
      </c>
      <c r="H204" s="83">
        <f t="shared" si="33"/>
        <v>16428685.566000002</v>
      </c>
      <c r="I204" s="83">
        <v>796.44</v>
      </c>
      <c r="J204" s="83">
        <v>0</v>
      </c>
      <c r="K204" s="83">
        <f t="shared" si="34"/>
        <v>796.44</v>
      </c>
      <c r="L204" s="73"/>
    </row>
    <row r="205" spans="1:12" x14ac:dyDescent="0.25">
      <c r="A205" s="72">
        <v>145</v>
      </c>
      <c r="B205" s="72">
        <v>64</v>
      </c>
      <c r="C205" s="72" t="s">
        <v>309</v>
      </c>
      <c r="D205" s="14" t="s">
        <v>43</v>
      </c>
      <c r="E205" s="14">
        <v>19737.009999999998</v>
      </c>
      <c r="F205" s="83">
        <f>I205*E205</f>
        <v>6263737.4935999997</v>
      </c>
      <c r="G205" s="83">
        <f>J205*E205</f>
        <v>0</v>
      </c>
      <c r="H205" s="83">
        <f t="shared" si="33"/>
        <v>6263737.4935999997</v>
      </c>
      <c r="I205" s="83">
        <v>317.36</v>
      </c>
      <c r="J205" s="83">
        <v>0</v>
      </c>
      <c r="K205" s="83">
        <f t="shared" si="34"/>
        <v>317.36</v>
      </c>
      <c r="L205" s="73"/>
    </row>
    <row r="206" spans="1:12" x14ac:dyDescent="0.25">
      <c r="A206" s="72">
        <v>146</v>
      </c>
      <c r="B206" s="72">
        <v>65</v>
      </c>
      <c r="C206" s="72" t="s">
        <v>310</v>
      </c>
      <c r="D206" s="14" t="s">
        <v>129</v>
      </c>
      <c r="E206" s="14">
        <v>2072.3861999999999</v>
      </c>
      <c r="F206" s="83">
        <f>I206*E206</f>
        <v>18390127.176317997</v>
      </c>
      <c r="G206" s="83">
        <f>J206*E206</f>
        <v>0</v>
      </c>
      <c r="H206" s="83">
        <f t="shared" si="33"/>
        <v>18390127.176317997</v>
      </c>
      <c r="I206" s="83">
        <v>8873.89</v>
      </c>
      <c r="J206" s="83">
        <v>0</v>
      </c>
      <c r="K206" s="83">
        <f t="shared" si="34"/>
        <v>8873.89</v>
      </c>
      <c r="L206" s="73" t="s">
        <v>239</v>
      </c>
    </row>
    <row r="207" spans="1:12" x14ac:dyDescent="0.25">
      <c r="A207" s="72">
        <v>147</v>
      </c>
      <c r="B207" s="72">
        <v>66</v>
      </c>
      <c r="C207" s="72" t="s">
        <v>311</v>
      </c>
      <c r="D207" s="14" t="s">
        <v>17</v>
      </c>
      <c r="E207" s="14">
        <v>96</v>
      </c>
      <c r="F207" s="83">
        <f>I207*E207</f>
        <v>518214.72</v>
      </c>
      <c r="G207" s="83">
        <f>J207*E207</f>
        <v>0</v>
      </c>
      <c r="H207" s="83">
        <f t="shared" si="33"/>
        <v>518214.72</v>
      </c>
      <c r="I207" s="83">
        <v>5398.07</v>
      </c>
      <c r="J207" s="83">
        <v>0</v>
      </c>
      <c r="K207" s="83">
        <f t="shared" si="34"/>
        <v>5398.07</v>
      </c>
      <c r="L207" s="79"/>
    </row>
    <row r="208" spans="1:12" x14ac:dyDescent="0.25">
      <c r="A208" s="74"/>
      <c r="B208" s="74"/>
      <c r="C208" s="74" t="s">
        <v>312</v>
      </c>
      <c r="D208" s="71"/>
      <c r="E208" s="71"/>
      <c r="F208" s="78"/>
      <c r="G208" s="78"/>
      <c r="H208" s="78"/>
      <c r="I208" s="83">
        <v>0</v>
      </c>
      <c r="J208" s="83">
        <v>0</v>
      </c>
      <c r="K208" s="83">
        <f t="shared" si="34"/>
        <v>0</v>
      </c>
      <c r="L208" s="73"/>
    </row>
    <row r="209" spans="1:12" x14ac:dyDescent="0.25">
      <c r="A209" s="72">
        <v>148</v>
      </c>
      <c r="B209" s="72">
        <v>67</v>
      </c>
      <c r="C209" s="72" t="s">
        <v>313</v>
      </c>
      <c r="D209" s="14" t="s">
        <v>43</v>
      </c>
      <c r="E209" s="14">
        <v>834.42</v>
      </c>
      <c r="F209" s="83">
        <f>I209*E209</f>
        <v>291346.08720000001</v>
      </c>
      <c r="G209" s="83">
        <f>J209*E209</f>
        <v>0</v>
      </c>
      <c r="H209" s="83">
        <f t="shared" si="33"/>
        <v>291346.08720000001</v>
      </c>
      <c r="I209" s="83">
        <v>349.16</v>
      </c>
      <c r="J209" s="83">
        <v>0</v>
      </c>
      <c r="K209" s="83">
        <f t="shared" si="34"/>
        <v>349.16</v>
      </c>
      <c r="L209" s="73"/>
    </row>
    <row r="210" spans="1:12" x14ac:dyDescent="0.25">
      <c r="A210" s="72">
        <v>149</v>
      </c>
      <c r="B210" s="72">
        <v>68</v>
      </c>
      <c r="C210" s="72" t="s">
        <v>314</v>
      </c>
      <c r="D210" s="14" t="s">
        <v>129</v>
      </c>
      <c r="E210" s="14">
        <v>61.46</v>
      </c>
      <c r="F210" s="83">
        <f>I210*E210</f>
        <v>1609092.2498000001</v>
      </c>
      <c r="G210" s="83">
        <f>J210*E210</f>
        <v>0</v>
      </c>
      <c r="H210" s="83">
        <f t="shared" si="33"/>
        <v>1609092.2498000001</v>
      </c>
      <c r="I210" s="83">
        <v>26181.13</v>
      </c>
      <c r="J210" s="83">
        <v>0</v>
      </c>
      <c r="K210" s="83">
        <f t="shared" si="34"/>
        <v>26181.13</v>
      </c>
      <c r="L210" s="79"/>
    </row>
    <row r="211" spans="1:12" x14ac:dyDescent="0.25">
      <c r="A211" s="74"/>
      <c r="B211" s="74"/>
      <c r="C211" s="74" t="s">
        <v>315</v>
      </c>
      <c r="D211" s="71"/>
      <c r="E211" s="71"/>
      <c r="F211" s="78"/>
      <c r="G211" s="78"/>
      <c r="H211" s="78"/>
      <c r="I211" s="83">
        <v>0</v>
      </c>
      <c r="J211" s="83">
        <v>0</v>
      </c>
      <c r="K211" s="83">
        <f t="shared" si="34"/>
        <v>0</v>
      </c>
      <c r="L211" s="73"/>
    </row>
    <row r="212" spans="1:12" x14ac:dyDescent="0.25">
      <c r="A212" s="72">
        <v>150</v>
      </c>
      <c r="B212" s="72">
        <v>69</v>
      </c>
      <c r="C212" s="72" t="s">
        <v>316</v>
      </c>
      <c r="D212" s="14" t="s">
        <v>43</v>
      </c>
      <c r="E212" s="14">
        <v>817.90800000000002</v>
      </c>
      <c r="F212" s="83">
        <f>I212*E212</f>
        <v>488560.98564000003</v>
      </c>
      <c r="G212" s="83">
        <f>J212*E212</f>
        <v>0</v>
      </c>
      <c r="H212" s="83">
        <f t="shared" si="33"/>
        <v>488560.98564000003</v>
      </c>
      <c r="I212" s="83">
        <v>597.33000000000004</v>
      </c>
      <c r="J212" s="83">
        <v>0</v>
      </c>
      <c r="K212" s="83">
        <f t="shared" si="34"/>
        <v>597.33000000000004</v>
      </c>
      <c r="L212" s="73" t="s">
        <v>239</v>
      </c>
    </row>
    <row r="213" spans="1:12" x14ac:dyDescent="0.25">
      <c r="A213" s="72">
        <v>151</v>
      </c>
      <c r="B213" s="72">
        <v>70</v>
      </c>
      <c r="C213" s="72" t="s">
        <v>317</v>
      </c>
      <c r="D213" s="14" t="s">
        <v>129</v>
      </c>
      <c r="E213" s="14">
        <v>36.76</v>
      </c>
      <c r="F213" s="83">
        <f>I213*E213</f>
        <v>490389.42799999996</v>
      </c>
      <c r="G213" s="83">
        <f>J213*E213</f>
        <v>0</v>
      </c>
      <c r="H213" s="83">
        <f t="shared" si="33"/>
        <v>490389.42799999996</v>
      </c>
      <c r="I213" s="83">
        <v>13340.3</v>
      </c>
      <c r="J213" s="83">
        <v>0</v>
      </c>
      <c r="K213" s="83">
        <f t="shared" si="34"/>
        <v>13340.3</v>
      </c>
      <c r="L213" s="73"/>
    </row>
    <row r="214" spans="1:12" x14ac:dyDescent="0.25">
      <c r="A214" s="72">
        <v>152</v>
      </c>
      <c r="B214" s="72">
        <v>71</v>
      </c>
      <c r="C214" s="72" t="s">
        <v>318</v>
      </c>
      <c r="D214" s="14" t="s">
        <v>43</v>
      </c>
      <c r="E214" s="14">
        <v>264.3</v>
      </c>
      <c r="F214" s="83">
        <f>I214*E214</f>
        <v>263020.788</v>
      </c>
      <c r="G214" s="83">
        <f>J214*E214</f>
        <v>0</v>
      </c>
      <c r="H214" s="83">
        <f t="shared" si="33"/>
        <v>263020.788</v>
      </c>
      <c r="I214" s="83">
        <v>995.16</v>
      </c>
      <c r="J214" s="83">
        <v>0</v>
      </c>
      <c r="K214" s="83">
        <f t="shared" si="34"/>
        <v>995.16</v>
      </c>
      <c r="L214" s="79"/>
    </row>
    <row r="215" spans="1:12" x14ac:dyDescent="0.25">
      <c r="A215" s="74"/>
      <c r="B215" s="74"/>
      <c r="C215" s="74" t="s">
        <v>319</v>
      </c>
      <c r="D215" s="71"/>
      <c r="E215" s="71"/>
      <c r="F215" s="78"/>
      <c r="G215" s="78"/>
      <c r="H215" s="78"/>
      <c r="I215" s="83">
        <v>0</v>
      </c>
      <c r="J215" s="83">
        <v>0</v>
      </c>
      <c r="K215" s="83">
        <f t="shared" si="34"/>
        <v>0</v>
      </c>
      <c r="L215" s="73"/>
    </row>
    <row r="216" spans="1:12" x14ac:dyDescent="0.25">
      <c r="A216" s="72">
        <v>153</v>
      </c>
      <c r="B216" s="72">
        <v>72</v>
      </c>
      <c r="C216" s="72" t="s">
        <v>320</v>
      </c>
      <c r="D216" s="14" t="s">
        <v>43</v>
      </c>
      <c r="E216" s="14">
        <v>5158.01</v>
      </c>
      <c r="F216" s="83">
        <f>I216*E216</f>
        <v>177487.12409999999</v>
      </c>
      <c r="G216" s="83">
        <f>J216*E216</f>
        <v>0</v>
      </c>
      <c r="H216" s="83">
        <f t="shared" si="33"/>
        <v>177487.12409999999</v>
      </c>
      <c r="I216" s="83">
        <v>34.409999999999997</v>
      </c>
      <c r="J216" s="83">
        <v>0</v>
      </c>
      <c r="K216" s="83">
        <f t="shared" si="34"/>
        <v>34.409999999999997</v>
      </c>
      <c r="L216" s="73"/>
    </row>
    <row r="217" spans="1:12" x14ac:dyDescent="0.25">
      <c r="A217" s="72">
        <v>154</v>
      </c>
      <c r="B217" s="72">
        <v>73</v>
      </c>
      <c r="C217" s="72" t="s">
        <v>321</v>
      </c>
      <c r="D217" s="14" t="s">
        <v>43</v>
      </c>
      <c r="E217" s="14">
        <v>5156.7299999999996</v>
      </c>
      <c r="F217" s="83">
        <f>I217*E217</f>
        <v>1677071.7305999999</v>
      </c>
      <c r="G217" s="83">
        <f>J217*E217</f>
        <v>0</v>
      </c>
      <c r="H217" s="83">
        <f t="shared" si="33"/>
        <v>1677071.7305999999</v>
      </c>
      <c r="I217" s="83">
        <v>325.22000000000003</v>
      </c>
      <c r="J217" s="83">
        <v>0</v>
      </c>
      <c r="K217" s="83">
        <f t="shared" si="34"/>
        <v>325.22000000000003</v>
      </c>
      <c r="L217" s="73" t="s">
        <v>239</v>
      </c>
    </row>
    <row r="218" spans="1:12" x14ac:dyDescent="0.25">
      <c r="A218" s="72">
        <v>155</v>
      </c>
      <c r="B218" s="72">
        <v>74</v>
      </c>
      <c r="C218" s="72" t="s">
        <v>322</v>
      </c>
      <c r="D218" s="14" t="s">
        <v>129</v>
      </c>
      <c r="E218" s="14">
        <v>515.69000000000005</v>
      </c>
      <c r="F218" s="83">
        <f>I218*E218</f>
        <v>4805354.1270000003</v>
      </c>
      <c r="G218" s="83">
        <f>J218*E218</f>
        <v>0</v>
      </c>
      <c r="H218" s="83">
        <f t="shared" si="33"/>
        <v>4805354.1270000003</v>
      </c>
      <c r="I218" s="83">
        <v>9318.2999999999993</v>
      </c>
      <c r="J218" s="83">
        <v>0</v>
      </c>
      <c r="K218" s="83">
        <f t="shared" si="34"/>
        <v>9318.2999999999993</v>
      </c>
      <c r="L218" s="82"/>
    </row>
    <row r="219" spans="1:12" x14ac:dyDescent="0.25">
      <c r="A219" s="74"/>
      <c r="B219" s="74"/>
      <c r="C219" s="74" t="s">
        <v>323</v>
      </c>
      <c r="D219" s="71"/>
      <c r="E219" s="71"/>
      <c r="F219" s="78"/>
      <c r="G219" s="78"/>
      <c r="H219" s="78"/>
      <c r="I219" s="83">
        <v>0</v>
      </c>
      <c r="J219" s="83">
        <v>0</v>
      </c>
      <c r="K219" s="83">
        <f t="shared" si="34"/>
        <v>0</v>
      </c>
      <c r="L219" s="79"/>
    </row>
    <row r="220" spans="1:12" x14ac:dyDescent="0.25">
      <c r="A220" s="72">
        <v>156</v>
      </c>
      <c r="B220" s="72">
        <v>75</v>
      </c>
      <c r="C220" s="72" t="s">
        <v>324</v>
      </c>
      <c r="D220" s="14" t="s">
        <v>140</v>
      </c>
      <c r="E220" s="14">
        <v>0.61851</v>
      </c>
      <c r="F220" s="83">
        <f>I220*E220</f>
        <v>20574.605262900001</v>
      </c>
      <c r="G220" s="83">
        <f>J220*E220</f>
        <v>0</v>
      </c>
      <c r="H220" s="83">
        <f t="shared" si="33"/>
        <v>20574.605262900001</v>
      </c>
      <c r="I220" s="83">
        <v>33264.79</v>
      </c>
      <c r="J220" s="83">
        <v>0</v>
      </c>
      <c r="K220" s="83">
        <f t="shared" si="34"/>
        <v>33264.79</v>
      </c>
      <c r="L220" s="73" t="s">
        <v>325</v>
      </c>
    </row>
    <row r="221" spans="1:12" x14ac:dyDescent="0.25">
      <c r="A221" s="72">
        <v>157</v>
      </c>
      <c r="B221" s="72">
        <v>76</v>
      </c>
      <c r="C221" s="72" t="s">
        <v>326</v>
      </c>
      <c r="D221" s="14" t="s">
        <v>43</v>
      </c>
      <c r="E221" s="14">
        <v>1.4</v>
      </c>
      <c r="F221" s="83">
        <f>I221*E221</f>
        <v>663.69799999999998</v>
      </c>
      <c r="G221" s="83">
        <f>J221*E221</f>
        <v>0</v>
      </c>
      <c r="H221" s="83">
        <f t="shared" si="33"/>
        <v>663.69799999999998</v>
      </c>
      <c r="I221" s="83">
        <v>474.07</v>
      </c>
      <c r="J221" s="83">
        <v>0</v>
      </c>
      <c r="K221" s="83">
        <f t="shared" si="34"/>
        <v>474.07</v>
      </c>
      <c r="L221" s="73"/>
    </row>
    <row r="222" spans="1:12" x14ac:dyDescent="0.25">
      <c r="A222" s="84"/>
      <c r="B222" s="84"/>
      <c r="C222" s="84" t="s">
        <v>327</v>
      </c>
      <c r="D222" s="75"/>
      <c r="E222" s="75"/>
      <c r="F222" s="85"/>
      <c r="G222" s="85"/>
      <c r="H222" s="85"/>
      <c r="I222" s="86">
        <v>0</v>
      </c>
      <c r="J222" s="86">
        <v>0</v>
      </c>
      <c r="K222" s="86">
        <f t="shared" si="34"/>
        <v>0</v>
      </c>
      <c r="L222" s="87"/>
    </row>
    <row r="223" spans="1:12" x14ac:dyDescent="0.25">
      <c r="A223" s="72">
        <v>158</v>
      </c>
      <c r="B223" s="72">
        <v>77</v>
      </c>
      <c r="C223" s="72" t="s">
        <v>328</v>
      </c>
      <c r="D223" s="14" t="s">
        <v>43</v>
      </c>
      <c r="E223" s="14">
        <v>18670.599999999999</v>
      </c>
      <c r="F223" s="83">
        <f t="shared" ref="F223:F229" si="35">I223*E223</f>
        <v>9789555.6980000008</v>
      </c>
      <c r="G223" s="83">
        <f t="shared" ref="G223:G229" si="36">J223*E223</f>
        <v>2160748.5379999997</v>
      </c>
      <c r="H223" s="83">
        <f t="shared" si="33"/>
        <v>11950304.236000001</v>
      </c>
      <c r="I223" s="83">
        <v>524.33000000000004</v>
      </c>
      <c r="J223" s="83">
        <v>115.73</v>
      </c>
      <c r="K223" s="83">
        <f t="shared" si="34"/>
        <v>640.06000000000006</v>
      </c>
      <c r="L223" s="73" t="s">
        <v>329</v>
      </c>
    </row>
    <row r="224" spans="1:12" x14ac:dyDescent="0.25">
      <c r="A224" s="72">
        <v>159</v>
      </c>
      <c r="B224" s="72">
        <v>78</v>
      </c>
      <c r="C224" s="72" t="s">
        <v>330</v>
      </c>
      <c r="D224" s="14" t="s">
        <v>43</v>
      </c>
      <c r="E224" s="14">
        <v>20657.75</v>
      </c>
      <c r="F224" s="83">
        <f t="shared" si="35"/>
        <v>2440506.585</v>
      </c>
      <c r="G224" s="83">
        <f t="shared" si="36"/>
        <v>872170.20499999996</v>
      </c>
      <c r="H224" s="83">
        <f t="shared" si="33"/>
        <v>3312676.79</v>
      </c>
      <c r="I224" s="83">
        <v>118.14</v>
      </c>
      <c r="J224" s="83">
        <v>42.22</v>
      </c>
      <c r="K224" s="83">
        <f t="shared" si="34"/>
        <v>160.36000000000001</v>
      </c>
      <c r="L224" s="73" t="s">
        <v>331</v>
      </c>
    </row>
    <row r="225" spans="1:12" x14ac:dyDescent="0.25">
      <c r="A225" s="72">
        <v>160</v>
      </c>
      <c r="B225" s="72">
        <v>79</v>
      </c>
      <c r="C225" s="72" t="s">
        <v>332</v>
      </c>
      <c r="D225" s="14" t="s">
        <v>43</v>
      </c>
      <c r="E225" s="14">
        <v>20657.75</v>
      </c>
      <c r="F225" s="83">
        <f t="shared" si="35"/>
        <v>8774792.4674999993</v>
      </c>
      <c r="G225" s="83">
        <f t="shared" si="36"/>
        <v>5158240.1749999998</v>
      </c>
      <c r="H225" s="83">
        <f t="shared" si="33"/>
        <v>13933032.642499998</v>
      </c>
      <c r="I225" s="83">
        <v>424.77</v>
      </c>
      <c r="J225" s="83">
        <v>249.7</v>
      </c>
      <c r="K225" s="83">
        <f t="shared" si="34"/>
        <v>674.47</v>
      </c>
      <c r="L225" s="73" t="s">
        <v>333</v>
      </c>
    </row>
    <row r="226" spans="1:12" x14ac:dyDescent="0.25">
      <c r="A226" s="72">
        <v>161</v>
      </c>
      <c r="B226" s="72">
        <v>80</v>
      </c>
      <c r="C226" s="72" t="s">
        <v>334</v>
      </c>
      <c r="D226" s="14" t="s">
        <v>43</v>
      </c>
      <c r="E226" s="14">
        <v>19619.900000000001</v>
      </c>
      <c r="F226" s="83">
        <f t="shared" si="35"/>
        <v>29030977.433000002</v>
      </c>
      <c r="G226" s="83">
        <f t="shared" si="36"/>
        <v>17039098.354000002</v>
      </c>
      <c r="H226" s="83">
        <f t="shared" si="33"/>
        <v>46070075.787</v>
      </c>
      <c r="I226" s="83">
        <v>1479.67</v>
      </c>
      <c r="J226" s="83">
        <v>868.46</v>
      </c>
      <c r="K226" s="83">
        <f t="shared" si="34"/>
        <v>2348.13</v>
      </c>
      <c r="L226" s="73" t="s">
        <v>335</v>
      </c>
    </row>
    <row r="227" spans="1:12" x14ac:dyDescent="0.25">
      <c r="A227" s="72">
        <v>162</v>
      </c>
      <c r="B227" s="72">
        <v>81</v>
      </c>
      <c r="C227" s="72" t="s">
        <v>336</v>
      </c>
      <c r="D227" s="14" t="s">
        <v>43</v>
      </c>
      <c r="E227" s="14">
        <v>19479.599999999999</v>
      </c>
      <c r="F227" s="83">
        <f t="shared" si="35"/>
        <v>26849901.455999997</v>
      </c>
      <c r="G227" s="83">
        <f t="shared" si="36"/>
        <v>10997987.364</v>
      </c>
      <c r="H227" s="83">
        <f t="shared" si="33"/>
        <v>37847888.819999993</v>
      </c>
      <c r="I227" s="83">
        <v>1378.36</v>
      </c>
      <c r="J227" s="83">
        <v>564.59</v>
      </c>
      <c r="K227" s="83">
        <f t="shared" si="34"/>
        <v>1942.9499999999998</v>
      </c>
      <c r="L227" s="73" t="s">
        <v>337</v>
      </c>
    </row>
    <row r="228" spans="1:12" x14ac:dyDescent="0.25">
      <c r="A228" s="72">
        <v>163</v>
      </c>
      <c r="B228" s="72">
        <v>82</v>
      </c>
      <c r="C228" s="72" t="s">
        <v>338</v>
      </c>
      <c r="D228" s="14" t="s">
        <v>43</v>
      </c>
      <c r="E228" s="14">
        <v>19787.330000000002</v>
      </c>
      <c r="F228" s="83">
        <f t="shared" si="35"/>
        <v>11031634.348300001</v>
      </c>
      <c r="G228" s="83">
        <f t="shared" si="36"/>
        <v>4123679.5720000006</v>
      </c>
      <c r="H228" s="83">
        <f t="shared" si="33"/>
        <v>15155313.920300001</v>
      </c>
      <c r="I228" s="83">
        <v>557.51</v>
      </c>
      <c r="J228" s="83">
        <v>208.4</v>
      </c>
      <c r="K228" s="83">
        <f t="shared" si="34"/>
        <v>765.91</v>
      </c>
      <c r="L228" s="73" t="s">
        <v>339</v>
      </c>
    </row>
    <row r="229" spans="1:12" x14ac:dyDescent="0.25">
      <c r="A229" s="72">
        <v>164</v>
      </c>
      <c r="B229" s="72">
        <v>83</v>
      </c>
      <c r="C229" s="72" t="s">
        <v>340</v>
      </c>
      <c r="D229" s="14" t="s">
        <v>43</v>
      </c>
      <c r="E229" s="14">
        <v>19093.97</v>
      </c>
      <c r="F229" s="83">
        <f t="shared" si="35"/>
        <v>10645079.2147</v>
      </c>
      <c r="G229" s="83">
        <f t="shared" si="36"/>
        <v>6573481.0519000003</v>
      </c>
      <c r="H229" s="83">
        <f t="shared" si="33"/>
        <v>17218560.266600002</v>
      </c>
      <c r="I229" s="83">
        <v>557.51</v>
      </c>
      <c r="J229" s="83">
        <v>344.27</v>
      </c>
      <c r="K229" s="83">
        <f t="shared" si="34"/>
        <v>901.78</v>
      </c>
      <c r="L229" s="73" t="s">
        <v>341</v>
      </c>
    </row>
    <row r="230" spans="1:12" x14ac:dyDescent="0.25">
      <c r="A230" s="74"/>
      <c r="B230" s="74"/>
      <c r="C230" s="74" t="s">
        <v>342</v>
      </c>
      <c r="D230" s="71"/>
      <c r="E230" s="71"/>
      <c r="F230" s="78"/>
      <c r="G230" s="78"/>
      <c r="H230" s="78"/>
      <c r="I230" s="83">
        <v>0</v>
      </c>
      <c r="J230" s="83">
        <v>0</v>
      </c>
      <c r="K230" s="83">
        <f t="shared" si="34"/>
        <v>0</v>
      </c>
      <c r="L230" s="79"/>
    </row>
    <row r="231" spans="1:12" x14ac:dyDescent="0.25">
      <c r="A231" s="72">
        <v>165</v>
      </c>
      <c r="B231" s="72">
        <v>84</v>
      </c>
      <c r="C231" s="72" t="s">
        <v>343</v>
      </c>
      <c r="D231" s="14" t="s">
        <v>129</v>
      </c>
      <c r="E231" s="14">
        <v>137</v>
      </c>
      <c r="F231" s="83">
        <f>I231*E231</f>
        <v>600114.79999999993</v>
      </c>
      <c r="G231" s="83">
        <f>J231*E231</f>
        <v>533204</v>
      </c>
      <c r="H231" s="83">
        <f t="shared" si="33"/>
        <v>1133318.7999999998</v>
      </c>
      <c r="I231" s="83">
        <v>4380.3999999999996</v>
      </c>
      <c r="J231" s="83">
        <v>3892</v>
      </c>
      <c r="K231" s="83">
        <f t="shared" si="34"/>
        <v>8272.4</v>
      </c>
      <c r="L231" s="73" t="s">
        <v>344</v>
      </c>
    </row>
    <row r="232" spans="1:12" x14ac:dyDescent="0.25">
      <c r="A232" s="72">
        <v>166</v>
      </c>
      <c r="B232" s="72">
        <v>85</v>
      </c>
      <c r="C232" s="72" t="s">
        <v>345</v>
      </c>
      <c r="D232" s="14" t="s">
        <v>140</v>
      </c>
      <c r="E232" s="14">
        <v>2.835</v>
      </c>
      <c r="F232" s="83">
        <f>I232*E232</f>
        <v>376315.97220000002</v>
      </c>
      <c r="G232" s="83">
        <f>J232*E232</f>
        <v>112638.00870000001</v>
      </c>
      <c r="H232" s="83">
        <f t="shared" si="33"/>
        <v>488953.98090000002</v>
      </c>
      <c r="I232" s="83">
        <v>132739.32</v>
      </c>
      <c r="J232" s="83">
        <v>39731.22</v>
      </c>
      <c r="K232" s="83">
        <f t="shared" si="34"/>
        <v>172470.54</v>
      </c>
      <c r="L232" s="73" t="s">
        <v>346</v>
      </c>
    </row>
    <row r="233" spans="1:12" x14ac:dyDescent="0.25">
      <c r="A233" s="72">
        <v>167</v>
      </c>
      <c r="B233" s="72">
        <v>86</v>
      </c>
      <c r="C233" s="72" t="s">
        <v>347</v>
      </c>
      <c r="D233" s="14" t="s">
        <v>43</v>
      </c>
      <c r="E233" s="14">
        <v>836.96</v>
      </c>
      <c r="F233" s="83">
        <f>I233*E233</f>
        <v>995346.31040000007</v>
      </c>
      <c r="G233" s="83">
        <f>J233*E233</f>
        <v>843990.46400000004</v>
      </c>
      <c r="H233" s="83">
        <f t="shared" si="33"/>
        <v>1839336.7744</v>
      </c>
      <c r="I233" s="83">
        <v>1189.24</v>
      </c>
      <c r="J233" s="83">
        <v>1008.4</v>
      </c>
      <c r="K233" s="83">
        <f t="shared" si="34"/>
        <v>2197.64</v>
      </c>
      <c r="L233" s="73" t="s">
        <v>348</v>
      </c>
    </row>
    <row r="234" spans="1:12" x14ac:dyDescent="0.25">
      <c r="A234" s="72">
        <v>168</v>
      </c>
      <c r="B234" s="72">
        <v>87</v>
      </c>
      <c r="C234" s="72" t="s">
        <v>349</v>
      </c>
      <c r="D234" s="14" t="s">
        <v>43</v>
      </c>
      <c r="E234" s="14">
        <v>506</v>
      </c>
      <c r="F234" s="83">
        <f>I234*E234</f>
        <v>329112.51999999996</v>
      </c>
      <c r="G234" s="83">
        <f>J234*E234</f>
        <v>178572.46000000002</v>
      </c>
      <c r="H234" s="83">
        <f t="shared" si="33"/>
        <v>507684.98</v>
      </c>
      <c r="I234" s="83">
        <v>650.41999999999996</v>
      </c>
      <c r="J234" s="83">
        <v>352.91</v>
      </c>
      <c r="K234" s="83">
        <f t="shared" si="34"/>
        <v>1003.3299999999999</v>
      </c>
      <c r="L234" s="73" t="s">
        <v>350</v>
      </c>
    </row>
    <row r="235" spans="1:12" x14ac:dyDescent="0.25">
      <c r="A235" s="74"/>
      <c r="B235" s="74"/>
      <c r="C235" s="74" t="s">
        <v>351</v>
      </c>
      <c r="D235" s="71"/>
      <c r="E235" s="71"/>
      <c r="F235" s="78"/>
      <c r="G235" s="78"/>
      <c r="H235" s="78"/>
      <c r="I235" s="83">
        <v>0</v>
      </c>
      <c r="J235" s="83">
        <v>0</v>
      </c>
      <c r="K235" s="83">
        <f t="shared" si="34"/>
        <v>0</v>
      </c>
      <c r="L235" s="79"/>
    </row>
    <row r="236" spans="1:12" x14ac:dyDescent="0.25">
      <c r="A236" s="72">
        <v>169</v>
      </c>
      <c r="B236" s="72">
        <v>88</v>
      </c>
      <c r="C236" s="72" t="s">
        <v>352</v>
      </c>
      <c r="D236" s="14" t="s">
        <v>20</v>
      </c>
      <c r="E236" s="14">
        <v>936.87</v>
      </c>
      <c r="F236" s="83">
        <f>I236*E236</f>
        <v>1678852.3026000001</v>
      </c>
      <c r="G236" s="83">
        <f>J236*E236</f>
        <v>2382535.3596000001</v>
      </c>
      <c r="H236" s="83">
        <f t="shared" si="33"/>
        <v>4061387.6622000001</v>
      </c>
      <c r="I236" s="83">
        <v>1791.98</v>
      </c>
      <c r="J236" s="83">
        <v>2543.08</v>
      </c>
      <c r="K236" s="83">
        <f t="shared" si="34"/>
        <v>4335.0599999999995</v>
      </c>
      <c r="L236" s="73" t="s">
        <v>353</v>
      </c>
    </row>
    <row r="237" spans="1:12" x14ac:dyDescent="0.25">
      <c r="A237" s="72">
        <v>170</v>
      </c>
      <c r="B237" s="72">
        <v>89</v>
      </c>
      <c r="C237" s="72" t="s">
        <v>354</v>
      </c>
      <c r="D237" s="14" t="s">
        <v>20</v>
      </c>
      <c r="E237" s="14">
        <v>1150</v>
      </c>
      <c r="F237" s="83">
        <f>I237*E237</f>
        <v>135861</v>
      </c>
      <c r="G237" s="83">
        <f>J237*E237</f>
        <v>93161.5</v>
      </c>
      <c r="H237" s="83">
        <f t="shared" si="33"/>
        <v>229022.5</v>
      </c>
      <c r="I237" s="83">
        <v>118.14</v>
      </c>
      <c r="J237" s="83">
        <v>81.010000000000005</v>
      </c>
      <c r="K237" s="83">
        <f t="shared" si="34"/>
        <v>199.15</v>
      </c>
      <c r="L237" s="73" t="s">
        <v>355</v>
      </c>
    </row>
    <row r="238" spans="1:12" x14ac:dyDescent="0.25">
      <c r="A238" s="74"/>
      <c r="B238" s="74"/>
      <c r="C238" s="74" t="s">
        <v>356</v>
      </c>
      <c r="D238" s="71"/>
      <c r="E238" s="71"/>
      <c r="F238" s="78"/>
      <c r="G238" s="78"/>
      <c r="H238" s="78"/>
      <c r="I238" s="83">
        <v>0</v>
      </c>
      <c r="J238" s="83">
        <v>0</v>
      </c>
      <c r="K238" s="83">
        <f t="shared" si="34"/>
        <v>0</v>
      </c>
      <c r="L238" s="79"/>
    </row>
    <row r="239" spans="1:12" x14ac:dyDescent="0.25">
      <c r="A239" s="72">
        <v>171</v>
      </c>
      <c r="B239" s="72">
        <v>90</v>
      </c>
      <c r="C239" s="72" t="s">
        <v>328</v>
      </c>
      <c r="D239" s="14" t="s">
        <v>43</v>
      </c>
      <c r="E239" s="14">
        <v>580</v>
      </c>
      <c r="F239" s="83">
        <f>I239*E239</f>
        <v>194010</v>
      </c>
      <c r="G239" s="83">
        <f>J239*E239</f>
        <v>67123.400000000009</v>
      </c>
      <c r="H239" s="83">
        <f t="shared" si="33"/>
        <v>261133.40000000002</v>
      </c>
      <c r="I239" s="83">
        <v>334.5</v>
      </c>
      <c r="J239" s="83">
        <v>115.73</v>
      </c>
      <c r="K239" s="83">
        <f t="shared" si="34"/>
        <v>450.23</v>
      </c>
      <c r="L239" s="73" t="s">
        <v>357</v>
      </c>
    </row>
    <row r="240" spans="1:12" x14ac:dyDescent="0.25">
      <c r="A240" s="72">
        <v>172</v>
      </c>
      <c r="B240" s="72">
        <v>91</v>
      </c>
      <c r="C240" s="72" t="s">
        <v>358</v>
      </c>
      <c r="D240" s="14" t="s">
        <v>20</v>
      </c>
      <c r="E240" s="14">
        <v>1139.3699999999999</v>
      </c>
      <c r="F240" s="83">
        <f>I240*E240</f>
        <v>1016329.4336999999</v>
      </c>
      <c r="G240" s="83">
        <f>J240*E240</f>
        <v>1452400.5137999998</v>
      </c>
      <c r="H240" s="83">
        <f t="shared" si="33"/>
        <v>2468729.9474999998</v>
      </c>
      <c r="I240" s="83">
        <v>892.01</v>
      </c>
      <c r="J240" s="83">
        <v>1274.74</v>
      </c>
      <c r="K240" s="83">
        <f t="shared" si="34"/>
        <v>2166.75</v>
      </c>
      <c r="L240" s="73" t="s">
        <v>359</v>
      </c>
    </row>
    <row r="241" spans="1:12" x14ac:dyDescent="0.25">
      <c r="A241" s="72">
        <v>173</v>
      </c>
      <c r="B241" s="72">
        <v>92</v>
      </c>
      <c r="C241" s="72" t="s">
        <v>360</v>
      </c>
      <c r="D241" s="14" t="s">
        <v>20</v>
      </c>
      <c r="E241" s="14">
        <v>1155.21</v>
      </c>
      <c r="F241" s="83">
        <f>I241*E241</f>
        <v>907174.86089999997</v>
      </c>
      <c r="G241" s="83">
        <f>J241*E241</f>
        <v>1092539.8574999999</v>
      </c>
      <c r="H241" s="83">
        <f t="shared" si="33"/>
        <v>1999714.7183999999</v>
      </c>
      <c r="I241" s="83">
        <v>785.29</v>
      </c>
      <c r="J241" s="83">
        <v>945.75</v>
      </c>
      <c r="K241" s="83">
        <f t="shared" si="34"/>
        <v>1731.04</v>
      </c>
      <c r="L241" s="73" t="s">
        <v>361</v>
      </c>
    </row>
    <row r="242" spans="1:12" x14ac:dyDescent="0.25">
      <c r="A242" s="74"/>
      <c r="B242" s="74"/>
      <c r="C242" s="74" t="s">
        <v>362</v>
      </c>
      <c r="D242" s="71"/>
      <c r="E242" s="71"/>
      <c r="F242" s="78"/>
      <c r="G242" s="78"/>
      <c r="H242" s="78"/>
      <c r="I242" s="83">
        <v>0</v>
      </c>
      <c r="J242" s="83">
        <v>0</v>
      </c>
      <c r="K242" s="83">
        <f t="shared" si="34"/>
        <v>0</v>
      </c>
      <c r="L242" s="79"/>
    </row>
    <row r="243" spans="1:12" x14ac:dyDescent="0.25">
      <c r="A243" s="72">
        <v>174</v>
      </c>
      <c r="B243" s="72">
        <v>93</v>
      </c>
      <c r="C243" s="72" t="s">
        <v>363</v>
      </c>
      <c r="D243" s="14" t="s">
        <v>43</v>
      </c>
      <c r="E243" s="14">
        <v>1.27</v>
      </c>
      <c r="F243" s="83">
        <f t="shared" ref="F243:F248" si="37">I243*E243</f>
        <v>1982.4827</v>
      </c>
      <c r="G243" s="83">
        <f t="shared" ref="G243:G248" si="38">J243*E243</f>
        <v>23.710900000000002</v>
      </c>
      <c r="H243" s="83">
        <f t="shared" si="33"/>
        <v>2006.1936000000001</v>
      </c>
      <c r="I243" s="83">
        <v>1561.01</v>
      </c>
      <c r="J243" s="83">
        <v>18.670000000000002</v>
      </c>
      <c r="K243" s="83">
        <f t="shared" si="34"/>
        <v>1579.68</v>
      </c>
      <c r="L243" s="73" t="s">
        <v>364</v>
      </c>
    </row>
    <row r="244" spans="1:12" x14ac:dyDescent="0.25">
      <c r="A244" s="72">
        <v>175</v>
      </c>
      <c r="B244" s="72">
        <v>94</v>
      </c>
      <c r="C244" s="72" t="s">
        <v>330</v>
      </c>
      <c r="D244" s="14" t="s">
        <v>43</v>
      </c>
      <c r="E244" s="14">
        <v>103.55</v>
      </c>
      <c r="F244" s="83">
        <f t="shared" si="37"/>
        <v>24741.201499999999</v>
      </c>
      <c r="G244" s="83">
        <f t="shared" si="38"/>
        <v>4371.8809999999994</v>
      </c>
      <c r="H244" s="83">
        <f t="shared" si="33"/>
        <v>29113.082499999997</v>
      </c>
      <c r="I244" s="83">
        <v>238.93</v>
      </c>
      <c r="J244" s="83">
        <v>42.22</v>
      </c>
      <c r="K244" s="83">
        <f t="shared" si="34"/>
        <v>281.14999999999998</v>
      </c>
      <c r="L244" s="73" t="s">
        <v>365</v>
      </c>
    </row>
    <row r="245" spans="1:12" x14ac:dyDescent="0.25">
      <c r="A245" s="72">
        <v>175</v>
      </c>
      <c r="B245" s="72">
        <v>95</v>
      </c>
      <c r="C245" s="72" t="s">
        <v>366</v>
      </c>
      <c r="D245" s="14" t="s">
        <v>129</v>
      </c>
      <c r="E245" s="14">
        <v>2.48</v>
      </c>
      <c r="F245" s="83">
        <f t="shared" si="37"/>
        <v>434.54559999999998</v>
      </c>
      <c r="G245" s="83">
        <f t="shared" si="38"/>
        <v>9059.6136000000006</v>
      </c>
      <c r="H245" s="83">
        <f t="shared" si="33"/>
        <v>9494.1592000000001</v>
      </c>
      <c r="I245" s="83">
        <v>175.22</v>
      </c>
      <c r="J245" s="83">
        <v>3653.07</v>
      </c>
      <c r="K245" s="83">
        <f t="shared" si="34"/>
        <v>3828.29</v>
      </c>
      <c r="L245" s="73" t="s">
        <v>367</v>
      </c>
    </row>
    <row r="246" spans="1:12" x14ac:dyDescent="0.25">
      <c r="A246" s="72">
        <v>176</v>
      </c>
      <c r="B246" s="72">
        <v>96</v>
      </c>
      <c r="C246" s="72" t="s">
        <v>332</v>
      </c>
      <c r="D246" s="14" t="s">
        <v>43</v>
      </c>
      <c r="E246" s="14">
        <v>205.54</v>
      </c>
      <c r="F246" s="83">
        <f t="shared" si="37"/>
        <v>111316.3532</v>
      </c>
      <c r="G246" s="83">
        <f t="shared" si="38"/>
        <v>51323.337999999996</v>
      </c>
      <c r="H246" s="83">
        <f t="shared" si="33"/>
        <v>162639.6912</v>
      </c>
      <c r="I246" s="83">
        <v>541.58000000000004</v>
      </c>
      <c r="J246" s="83">
        <v>249.7</v>
      </c>
      <c r="K246" s="83">
        <f t="shared" si="34"/>
        <v>791.28</v>
      </c>
      <c r="L246" s="73" t="s">
        <v>333</v>
      </c>
    </row>
    <row r="247" spans="1:12" x14ac:dyDescent="0.25">
      <c r="A247" s="72">
        <v>176</v>
      </c>
      <c r="B247" s="72">
        <v>97</v>
      </c>
      <c r="C247" s="72" t="s">
        <v>368</v>
      </c>
      <c r="D247" s="14" t="s">
        <v>20</v>
      </c>
      <c r="E247" s="14">
        <v>960.16800000000001</v>
      </c>
      <c r="F247" s="83">
        <f t="shared" si="37"/>
        <v>2477665.5156</v>
      </c>
      <c r="G247" s="83">
        <f t="shared" si="38"/>
        <v>488082.19944</v>
      </c>
      <c r="H247" s="83">
        <f t="shared" si="33"/>
        <v>2965747.7150400002</v>
      </c>
      <c r="I247" s="83">
        <v>2580.4499999999998</v>
      </c>
      <c r="J247" s="83">
        <v>508.33</v>
      </c>
      <c r="K247" s="83">
        <f t="shared" si="34"/>
        <v>3088.7799999999997</v>
      </c>
      <c r="L247" s="73" t="s">
        <v>369</v>
      </c>
    </row>
    <row r="248" spans="1:12" x14ac:dyDescent="0.25">
      <c r="A248" s="72">
        <v>177</v>
      </c>
      <c r="B248" s="72">
        <v>98</v>
      </c>
      <c r="C248" s="72" t="s">
        <v>370</v>
      </c>
      <c r="D248" s="14" t="s">
        <v>20</v>
      </c>
      <c r="E248" s="14">
        <v>160.03</v>
      </c>
      <c r="F248" s="83">
        <f t="shared" si="37"/>
        <v>372164.16770000005</v>
      </c>
      <c r="G248" s="83">
        <f t="shared" si="38"/>
        <v>95147.436799999996</v>
      </c>
      <c r="H248" s="83">
        <f t="shared" si="33"/>
        <v>467311.60450000002</v>
      </c>
      <c r="I248" s="83">
        <v>2325.59</v>
      </c>
      <c r="J248" s="83">
        <v>594.55999999999995</v>
      </c>
      <c r="K248" s="83">
        <f t="shared" si="34"/>
        <v>2920.15</v>
      </c>
      <c r="L248" s="73" t="s">
        <v>371</v>
      </c>
    </row>
    <row r="249" spans="1:12" x14ac:dyDescent="0.25">
      <c r="A249" s="74">
        <v>177</v>
      </c>
      <c r="B249" s="74"/>
      <c r="C249" s="74" t="s">
        <v>372</v>
      </c>
      <c r="D249" s="71"/>
      <c r="E249" s="71"/>
      <c r="F249" s="78"/>
      <c r="G249" s="78"/>
      <c r="H249" s="78"/>
      <c r="I249" s="83">
        <v>0</v>
      </c>
      <c r="J249" s="83">
        <v>0</v>
      </c>
      <c r="K249" s="83">
        <f t="shared" si="34"/>
        <v>0</v>
      </c>
      <c r="L249" s="79"/>
    </row>
    <row r="250" spans="1:12" x14ac:dyDescent="0.25">
      <c r="A250" s="72">
        <v>178</v>
      </c>
      <c r="B250" s="72">
        <v>99</v>
      </c>
      <c r="C250" s="72" t="s">
        <v>373</v>
      </c>
      <c r="D250" s="14" t="s">
        <v>43</v>
      </c>
      <c r="E250" s="14">
        <v>593.24</v>
      </c>
      <c r="F250" s="83">
        <f t="shared" ref="F250:F258" si="39">I250*E250</f>
        <v>926053.57240000006</v>
      </c>
      <c r="G250" s="83">
        <f t="shared" ref="G250:G258" si="40">J250*E250</f>
        <v>11075.790800000001</v>
      </c>
      <c r="H250" s="83">
        <f t="shared" si="33"/>
        <v>937129.36320000002</v>
      </c>
      <c r="I250" s="83">
        <v>1561.01</v>
      </c>
      <c r="J250" s="83">
        <v>18.670000000000002</v>
      </c>
      <c r="K250" s="83">
        <f t="shared" si="34"/>
        <v>1579.68</v>
      </c>
      <c r="L250" s="73" t="s">
        <v>364</v>
      </c>
    </row>
    <row r="251" spans="1:12" x14ac:dyDescent="0.25">
      <c r="A251" s="72">
        <v>178</v>
      </c>
      <c r="B251" s="72">
        <v>100</v>
      </c>
      <c r="C251" s="72" t="s">
        <v>374</v>
      </c>
      <c r="D251" s="14" t="s">
        <v>43</v>
      </c>
      <c r="E251" s="14">
        <v>78.040000000000006</v>
      </c>
      <c r="F251" s="83">
        <f t="shared" si="39"/>
        <v>55938.291600000004</v>
      </c>
      <c r="G251" s="83">
        <f t="shared" si="40"/>
        <v>72108.960000000006</v>
      </c>
      <c r="H251" s="83">
        <f t="shared" si="33"/>
        <v>128047.25160000002</v>
      </c>
      <c r="I251" s="83">
        <v>716.79</v>
      </c>
      <c r="J251" s="83">
        <v>924</v>
      </c>
      <c r="K251" s="83">
        <f t="shared" si="34"/>
        <v>1640.79</v>
      </c>
      <c r="L251" s="73" t="s">
        <v>375</v>
      </c>
    </row>
    <row r="252" spans="1:12" x14ac:dyDescent="0.25">
      <c r="A252" s="72">
        <v>179</v>
      </c>
      <c r="B252" s="72">
        <v>101</v>
      </c>
      <c r="C252" s="72" t="s">
        <v>376</v>
      </c>
      <c r="D252" s="14" t="s">
        <v>43</v>
      </c>
      <c r="E252" s="14">
        <v>78.040000000000006</v>
      </c>
      <c r="F252" s="83">
        <f t="shared" si="39"/>
        <v>69612.460400000011</v>
      </c>
      <c r="G252" s="83">
        <f t="shared" si="40"/>
        <v>55065.024000000005</v>
      </c>
      <c r="H252" s="83">
        <f t="shared" si="33"/>
        <v>124677.48440000002</v>
      </c>
      <c r="I252" s="83">
        <v>892.01</v>
      </c>
      <c r="J252" s="83">
        <v>705.6</v>
      </c>
      <c r="K252" s="83">
        <f t="shared" si="34"/>
        <v>1597.6100000000001</v>
      </c>
      <c r="L252" s="73" t="s">
        <v>377</v>
      </c>
    </row>
    <row r="253" spans="1:12" x14ac:dyDescent="0.25">
      <c r="A253" s="72">
        <v>179</v>
      </c>
      <c r="B253" s="72">
        <v>102</v>
      </c>
      <c r="C253" s="72" t="s">
        <v>378</v>
      </c>
      <c r="D253" s="14" t="s">
        <v>20</v>
      </c>
      <c r="E253" s="14">
        <v>167.82</v>
      </c>
      <c r="F253" s="83">
        <f t="shared" si="39"/>
        <v>56135.79</v>
      </c>
      <c r="G253" s="83">
        <f t="shared" si="40"/>
        <v>262217.07179999998</v>
      </c>
      <c r="H253" s="83">
        <f t="shared" si="33"/>
        <v>318352.86179999996</v>
      </c>
      <c r="I253" s="83">
        <v>334.5</v>
      </c>
      <c r="J253" s="83">
        <v>1562.49</v>
      </c>
      <c r="K253" s="83">
        <f t="shared" si="34"/>
        <v>1896.99</v>
      </c>
      <c r="L253" s="73" t="s">
        <v>379</v>
      </c>
    </row>
    <row r="254" spans="1:12" x14ac:dyDescent="0.25">
      <c r="A254" s="72">
        <v>180</v>
      </c>
      <c r="B254" s="72">
        <v>103</v>
      </c>
      <c r="C254" s="72" t="s">
        <v>380</v>
      </c>
      <c r="D254" s="14" t="s">
        <v>129</v>
      </c>
      <c r="E254" s="14">
        <v>16.18</v>
      </c>
      <c r="F254" s="83">
        <f t="shared" si="39"/>
        <v>22937.738799999999</v>
      </c>
      <c r="G254" s="83">
        <f t="shared" si="40"/>
        <v>59106.672599999998</v>
      </c>
      <c r="H254" s="83">
        <f t="shared" si="33"/>
        <v>82044.411399999997</v>
      </c>
      <c r="I254" s="83">
        <v>1417.66</v>
      </c>
      <c r="J254" s="83">
        <v>3653.07</v>
      </c>
      <c r="K254" s="83">
        <f t="shared" si="34"/>
        <v>5070.7300000000005</v>
      </c>
      <c r="L254" s="73" t="s">
        <v>367</v>
      </c>
    </row>
    <row r="255" spans="1:12" x14ac:dyDescent="0.25">
      <c r="A255" s="72">
        <v>180</v>
      </c>
      <c r="B255" s="72">
        <v>104</v>
      </c>
      <c r="C255" s="72" t="s">
        <v>332</v>
      </c>
      <c r="D255" s="14" t="s">
        <v>43</v>
      </c>
      <c r="E255" s="14">
        <v>377.6</v>
      </c>
      <c r="F255" s="83">
        <f t="shared" si="39"/>
        <v>204500.60800000004</v>
      </c>
      <c r="G255" s="83">
        <f t="shared" si="40"/>
        <v>94286.720000000001</v>
      </c>
      <c r="H255" s="83">
        <f t="shared" si="33"/>
        <v>298787.32800000004</v>
      </c>
      <c r="I255" s="83">
        <v>541.58000000000004</v>
      </c>
      <c r="J255" s="83">
        <v>249.7</v>
      </c>
      <c r="K255" s="83">
        <f t="shared" si="34"/>
        <v>791.28</v>
      </c>
      <c r="L255" s="73" t="s">
        <v>381</v>
      </c>
    </row>
    <row r="256" spans="1:12" x14ac:dyDescent="0.25">
      <c r="A256" s="72">
        <v>181</v>
      </c>
      <c r="B256" s="72">
        <v>105</v>
      </c>
      <c r="C256" s="72" t="s">
        <v>382</v>
      </c>
      <c r="D256" s="14" t="s">
        <v>20</v>
      </c>
      <c r="E256" s="14">
        <v>167.82</v>
      </c>
      <c r="F256" s="83">
        <f t="shared" si="39"/>
        <v>433051.11899999995</v>
      </c>
      <c r="G256" s="83">
        <f t="shared" si="40"/>
        <v>350060.77259999997</v>
      </c>
      <c r="H256" s="83">
        <f t="shared" si="33"/>
        <v>783111.89159999997</v>
      </c>
      <c r="I256" s="83">
        <v>2580.4499999999998</v>
      </c>
      <c r="J256" s="83">
        <v>2085.9299999999998</v>
      </c>
      <c r="K256" s="83">
        <f t="shared" si="34"/>
        <v>4666.3799999999992</v>
      </c>
      <c r="L256" s="73" t="s">
        <v>383</v>
      </c>
    </row>
    <row r="257" spans="1:12" x14ac:dyDescent="0.25">
      <c r="A257" s="72">
        <v>181</v>
      </c>
      <c r="B257" s="72">
        <v>106</v>
      </c>
      <c r="C257" s="72" t="s">
        <v>354</v>
      </c>
      <c r="D257" s="14" t="s">
        <v>20</v>
      </c>
      <c r="E257" s="14">
        <v>167.8</v>
      </c>
      <c r="F257" s="83">
        <f t="shared" si="39"/>
        <v>120277.36200000001</v>
      </c>
      <c r="G257" s="83">
        <f t="shared" si="40"/>
        <v>13593.478000000001</v>
      </c>
      <c r="H257" s="83">
        <f t="shared" si="33"/>
        <v>133870.84</v>
      </c>
      <c r="I257" s="83">
        <v>716.79</v>
      </c>
      <c r="J257" s="83">
        <v>81.010000000000005</v>
      </c>
      <c r="K257" s="83">
        <f t="shared" si="34"/>
        <v>797.8</v>
      </c>
      <c r="L257" s="73" t="s">
        <v>384</v>
      </c>
    </row>
    <row r="258" spans="1:12" x14ac:dyDescent="0.25">
      <c r="A258" s="72">
        <v>182</v>
      </c>
      <c r="B258" s="72">
        <v>107</v>
      </c>
      <c r="C258" s="72" t="s">
        <v>385</v>
      </c>
      <c r="D258" s="14" t="s">
        <v>20</v>
      </c>
      <c r="E258" s="14">
        <v>167.82</v>
      </c>
      <c r="F258" s="83">
        <f t="shared" si="39"/>
        <v>390280.51380000002</v>
      </c>
      <c r="G258" s="83">
        <f t="shared" si="40"/>
        <v>99779.059199999989</v>
      </c>
      <c r="H258" s="83">
        <f t="shared" si="33"/>
        <v>490059.57299999997</v>
      </c>
      <c r="I258" s="83">
        <v>2325.59</v>
      </c>
      <c r="J258" s="83">
        <v>594.55999999999995</v>
      </c>
      <c r="K258" s="83">
        <f t="shared" si="34"/>
        <v>2920.15</v>
      </c>
      <c r="L258" s="73" t="s">
        <v>386</v>
      </c>
    </row>
    <row r="259" spans="1:12" x14ac:dyDescent="0.25">
      <c r="A259" s="74">
        <v>183</v>
      </c>
      <c r="B259" s="74"/>
      <c r="C259" s="74" t="s">
        <v>387</v>
      </c>
      <c r="D259" s="71"/>
      <c r="E259" s="71"/>
      <c r="F259" s="78"/>
      <c r="G259" s="78"/>
      <c r="H259" s="78"/>
      <c r="I259" s="83">
        <v>0</v>
      </c>
      <c r="J259" s="83">
        <v>0</v>
      </c>
      <c r="K259" s="83">
        <f t="shared" si="34"/>
        <v>0</v>
      </c>
      <c r="L259" s="79"/>
    </row>
    <row r="260" spans="1:12" x14ac:dyDescent="0.25">
      <c r="A260" s="72">
        <v>183</v>
      </c>
      <c r="B260" s="72">
        <v>108</v>
      </c>
      <c r="C260" s="72" t="s">
        <v>388</v>
      </c>
      <c r="D260" s="14" t="s">
        <v>17</v>
      </c>
      <c r="E260" s="14">
        <v>110</v>
      </c>
      <c r="F260" s="83">
        <f>I260*E260</f>
        <v>730066.70000000007</v>
      </c>
      <c r="G260" s="83">
        <f>J260*E260</f>
        <v>1001616</v>
      </c>
      <c r="H260" s="83">
        <f t="shared" si="33"/>
        <v>1731682.7000000002</v>
      </c>
      <c r="I260" s="83">
        <v>6636.97</v>
      </c>
      <c r="J260" s="83">
        <v>9105.6</v>
      </c>
      <c r="K260" s="83">
        <f t="shared" si="34"/>
        <v>15742.57</v>
      </c>
      <c r="L260" s="73" t="s">
        <v>389</v>
      </c>
    </row>
    <row r="261" spans="1:12" x14ac:dyDescent="0.25">
      <c r="A261" s="72">
        <v>184</v>
      </c>
      <c r="B261" s="72">
        <v>109</v>
      </c>
      <c r="C261" s="72" t="s">
        <v>380</v>
      </c>
      <c r="D261" s="14" t="s">
        <v>43</v>
      </c>
      <c r="E261" s="14">
        <v>79.2</v>
      </c>
      <c r="F261" s="83">
        <f>I261*E261</f>
        <v>105129.28800000002</v>
      </c>
      <c r="G261" s="83">
        <f>J261*E261</f>
        <v>83073.672000000006</v>
      </c>
      <c r="H261" s="83">
        <f t="shared" si="33"/>
        <v>188202.96000000002</v>
      </c>
      <c r="I261" s="83">
        <v>1327.39</v>
      </c>
      <c r="J261" s="83">
        <v>1048.9100000000001</v>
      </c>
      <c r="K261" s="83">
        <f t="shared" si="34"/>
        <v>2376.3000000000002</v>
      </c>
      <c r="L261" s="73" t="s">
        <v>390</v>
      </c>
    </row>
    <row r="262" spans="1:12" x14ac:dyDescent="0.25">
      <c r="A262" s="72">
        <v>185</v>
      </c>
      <c r="B262" s="72">
        <v>110</v>
      </c>
      <c r="C262" s="72" t="s">
        <v>391</v>
      </c>
      <c r="D262" s="14" t="s">
        <v>392</v>
      </c>
      <c r="E262" s="14">
        <v>1.4585999999999999</v>
      </c>
      <c r="F262" s="83">
        <f>I262*E262</f>
        <v>186995.58306</v>
      </c>
      <c r="G262" s="83">
        <f>J262*E262</f>
        <v>51554.552477999998</v>
      </c>
      <c r="H262" s="83">
        <f t="shared" ref="H262:H324" si="41">F262+G262</f>
        <v>238550.135538</v>
      </c>
      <c r="I262" s="83">
        <v>128202.1</v>
      </c>
      <c r="J262" s="83">
        <v>35345.230000000003</v>
      </c>
      <c r="K262" s="83">
        <f t="shared" ref="K262:K325" si="42">I262+J262</f>
        <v>163547.33000000002</v>
      </c>
      <c r="L262" s="73" t="s">
        <v>393</v>
      </c>
    </row>
    <row r="263" spans="1:12" x14ac:dyDescent="0.25">
      <c r="A263" s="74">
        <v>186</v>
      </c>
      <c r="B263" s="74"/>
      <c r="C263" s="74" t="s">
        <v>394</v>
      </c>
      <c r="D263" s="71"/>
      <c r="E263" s="71"/>
      <c r="F263" s="78"/>
      <c r="G263" s="78"/>
      <c r="H263" s="78"/>
      <c r="I263" s="83">
        <v>0</v>
      </c>
      <c r="J263" s="83">
        <v>0</v>
      </c>
      <c r="K263" s="83">
        <f t="shared" si="42"/>
        <v>0</v>
      </c>
      <c r="L263" s="79"/>
    </row>
    <row r="264" spans="1:12" x14ac:dyDescent="0.25">
      <c r="A264" s="72">
        <v>187</v>
      </c>
      <c r="B264" s="72">
        <v>111</v>
      </c>
      <c r="C264" s="72" t="s">
        <v>388</v>
      </c>
      <c r="D264" s="14" t="s">
        <v>17</v>
      </c>
      <c r="E264" s="14">
        <v>38</v>
      </c>
      <c r="F264" s="83">
        <f>I264*E264</f>
        <v>252204.86000000002</v>
      </c>
      <c r="G264" s="83">
        <f>J264*E264</f>
        <v>346012.8</v>
      </c>
      <c r="H264" s="83">
        <f t="shared" si="41"/>
        <v>598217.66</v>
      </c>
      <c r="I264" s="83">
        <v>6636.97</v>
      </c>
      <c r="J264" s="83">
        <v>9105.6</v>
      </c>
      <c r="K264" s="83">
        <f t="shared" si="42"/>
        <v>15742.57</v>
      </c>
      <c r="L264" s="73" t="s">
        <v>395</v>
      </c>
    </row>
    <row r="265" spans="1:12" x14ac:dyDescent="0.25">
      <c r="A265" s="72">
        <v>188</v>
      </c>
      <c r="B265" s="72">
        <v>112</v>
      </c>
      <c r="C265" s="72" t="s">
        <v>380</v>
      </c>
      <c r="D265" s="14" t="s">
        <v>43</v>
      </c>
      <c r="E265" s="14">
        <v>38</v>
      </c>
      <c r="F265" s="83">
        <f>I265*E265</f>
        <v>50440.820000000007</v>
      </c>
      <c r="G265" s="83">
        <f>J265*E265</f>
        <v>39858.58</v>
      </c>
      <c r="H265" s="83">
        <f t="shared" si="41"/>
        <v>90299.400000000009</v>
      </c>
      <c r="I265" s="83">
        <v>1327.39</v>
      </c>
      <c r="J265" s="83">
        <v>1048.9100000000001</v>
      </c>
      <c r="K265" s="83">
        <f t="shared" si="42"/>
        <v>2376.3000000000002</v>
      </c>
      <c r="L265" s="73" t="s">
        <v>396</v>
      </c>
    </row>
    <row r="266" spans="1:12" x14ac:dyDescent="0.25">
      <c r="A266" s="72">
        <v>189</v>
      </c>
      <c r="B266" s="72">
        <v>113</v>
      </c>
      <c r="C266" s="72" t="s">
        <v>391</v>
      </c>
      <c r="D266" s="14" t="s">
        <v>20</v>
      </c>
      <c r="E266" s="14">
        <v>38.49</v>
      </c>
      <c r="F266" s="83">
        <f>I266*E266</f>
        <v>41128.489500000003</v>
      </c>
      <c r="G266" s="83">
        <f>J266*E266</f>
        <v>11322.988200000002</v>
      </c>
      <c r="H266" s="83">
        <f t="shared" si="41"/>
        <v>52451.477700000003</v>
      </c>
      <c r="I266" s="83">
        <v>1068.55</v>
      </c>
      <c r="J266" s="83">
        <v>294.18</v>
      </c>
      <c r="K266" s="83">
        <f t="shared" si="42"/>
        <v>1362.73</v>
      </c>
      <c r="L266" s="73" t="s">
        <v>397</v>
      </c>
    </row>
    <row r="267" spans="1:12" x14ac:dyDescent="0.25">
      <c r="A267" s="74">
        <v>190</v>
      </c>
      <c r="B267" s="74"/>
      <c r="C267" s="74" t="s">
        <v>398</v>
      </c>
      <c r="D267" s="71"/>
      <c r="E267" s="71"/>
      <c r="F267" s="78"/>
      <c r="G267" s="78"/>
      <c r="H267" s="78"/>
      <c r="I267" s="83">
        <v>0</v>
      </c>
      <c r="J267" s="83">
        <v>0</v>
      </c>
      <c r="K267" s="83">
        <f t="shared" si="42"/>
        <v>0</v>
      </c>
      <c r="L267" s="79"/>
    </row>
    <row r="268" spans="1:12" x14ac:dyDescent="0.25">
      <c r="A268" s="72">
        <v>191</v>
      </c>
      <c r="B268" s="72">
        <v>114</v>
      </c>
      <c r="C268" s="72" t="s">
        <v>388</v>
      </c>
      <c r="D268" s="14" t="s">
        <v>17</v>
      </c>
      <c r="E268" s="14">
        <v>6</v>
      </c>
      <c r="F268" s="83">
        <f>I268*E268</f>
        <v>49392.36</v>
      </c>
      <c r="G268" s="83">
        <f>J268*E268</f>
        <v>54633.600000000006</v>
      </c>
      <c r="H268" s="83">
        <f t="shared" si="41"/>
        <v>104025.96</v>
      </c>
      <c r="I268" s="83">
        <v>8232.06</v>
      </c>
      <c r="J268" s="83">
        <v>9105.6</v>
      </c>
      <c r="K268" s="83">
        <f t="shared" si="42"/>
        <v>17337.66</v>
      </c>
      <c r="L268" s="73" t="s">
        <v>399</v>
      </c>
    </row>
    <row r="269" spans="1:12" x14ac:dyDescent="0.25">
      <c r="A269" s="72">
        <v>192</v>
      </c>
      <c r="B269" s="72">
        <v>115</v>
      </c>
      <c r="C269" s="72" t="s">
        <v>380</v>
      </c>
      <c r="D269" s="14" t="s">
        <v>43</v>
      </c>
      <c r="E269" s="14">
        <v>8.6</v>
      </c>
      <c r="F269" s="83">
        <f>I269*E269</f>
        <v>14159.126</v>
      </c>
      <c r="G269" s="83">
        <f>J269*E269</f>
        <v>9020.6260000000002</v>
      </c>
      <c r="H269" s="83">
        <f t="shared" si="41"/>
        <v>23179.752</v>
      </c>
      <c r="I269" s="83">
        <v>1646.41</v>
      </c>
      <c r="J269" s="83">
        <v>1048.9100000000001</v>
      </c>
      <c r="K269" s="83">
        <f t="shared" si="42"/>
        <v>2695.32</v>
      </c>
      <c r="L269" s="73" t="s">
        <v>400</v>
      </c>
    </row>
    <row r="270" spans="1:12" x14ac:dyDescent="0.25">
      <c r="A270" s="72">
        <v>193</v>
      </c>
      <c r="B270" s="72">
        <v>116</v>
      </c>
      <c r="C270" s="72" t="s">
        <v>391</v>
      </c>
      <c r="D270" s="14" t="s">
        <v>20</v>
      </c>
      <c r="E270" s="14">
        <v>7.2750000000000004</v>
      </c>
      <c r="F270" s="83">
        <f>I270*E270</f>
        <v>51012.736500000006</v>
      </c>
      <c r="G270" s="83">
        <f>J270*E270</f>
        <v>2571.3487500000001</v>
      </c>
      <c r="H270" s="83">
        <f t="shared" si="41"/>
        <v>53584.085250000004</v>
      </c>
      <c r="I270" s="83">
        <v>7012.06</v>
      </c>
      <c r="J270" s="83">
        <v>353.45</v>
      </c>
      <c r="K270" s="83">
        <f t="shared" si="42"/>
        <v>7365.51</v>
      </c>
      <c r="L270" s="73" t="s">
        <v>401</v>
      </c>
    </row>
    <row r="271" spans="1:12" x14ac:dyDescent="0.25">
      <c r="A271" s="74">
        <v>194</v>
      </c>
      <c r="B271" s="74"/>
      <c r="C271" s="74" t="s">
        <v>402</v>
      </c>
      <c r="D271" s="71"/>
      <c r="E271" s="71"/>
      <c r="F271" s="78"/>
      <c r="G271" s="78"/>
      <c r="H271" s="78"/>
      <c r="I271" s="83">
        <v>0</v>
      </c>
      <c r="J271" s="83">
        <v>0</v>
      </c>
      <c r="K271" s="83">
        <f t="shared" si="42"/>
        <v>0</v>
      </c>
      <c r="L271" s="79"/>
    </row>
    <row r="272" spans="1:12" x14ac:dyDescent="0.25">
      <c r="A272" s="72">
        <v>194</v>
      </c>
      <c r="B272" s="72">
        <v>117</v>
      </c>
      <c r="C272" s="72" t="s">
        <v>373</v>
      </c>
      <c r="D272" s="14" t="s">
        <v>43</v>
      </c>
      <c r="E272" s="14">
        <v>689.52</v>
      </c>
      <c r="F272" s="83">
        <f>I272*E272</f>
        <v>1076347.6151999999</v>
      </c>
      <c r="G272" s="83">
        <f>J272*E272</f>
        <v>12873.338400000001</v>
      </c>
      <c r="H272" s="83">
        <f t="shared" si="41"/>
        <v>1089220.9535999999</v>
      </c>
      <c r="I272" s="83">
        <v>1561.01</v>
      </c>
      <c r="J272" s="83">
        <v>18.670000000000002</v>
      </c>
      <c r="K272" s="83">
        <f t="shared" si="42"/>
        <v>1579.68</v>
      </c>
      <c r="L272" s="73" t="s">
        <v>364</v>
      </c>
    </row>
    <row r="273" spans="1:12" x14ac:dyDescent="0.25">
      <c r="A273" s="72">
        <v>195</v>
      </c>
      <c r="B273" s="72">
        <v>118</v>
      </c>
      <c r="C273" s="72" t="s">
        <v>403</v>
      </c>
      <c r="D273" s="14" t="s">
        <v>43</v>
      </c>
      <c r="E273" s="14">
        <v>48.75</v>
      </c>
      <c r="F273" s="83">
        <f>I273*E273</f>
        <v>11647.8375</v>
      </c>
      <c r="G273" s="83">
        <f>J273*E273</f>
        <v>2058.2249999999999</v>
      </c>
      <c r="H273" s="83">
        <f t="shared" si="41"/>
        <v>13706.0625</v>
      </c>
      <c r="I273" s="83">
        <v>238.93</v>
      </c>
      <c r="J273" s="83">
        <v>42.22</v>
      </c>
      <c r="K273" s="83">
        <f t="shared" si="42"/>
        <v>281.14999999999998</v>
      </c>
      <c r="L273" s="73" t="s">
        <v>404</v>
      </c>
    </row>
    <row r="274" spans="1:12" x14ac:dyDescent="0.25">
      <c r="A274" s="72">
        <v>196</v>
      </c>
      <c r="B274" s="72">
        <v>119</v>
      </c>
      <c r="C274" s="72" t="s">
        <v>405</v>
      </c>
      <c r="D274" s="14" t="s">
        <v>20</v>
      </c>
      <c r="E274" s="14">
        <v>259.52</v>
      </c>
      <c r="F274" s="83">
        <f>I274*E274</f>
        <v>669678.38399999996</v>
      </c>
      <c r="G274" s="83">
        <f>J274*E274</f>
        <v>172451.03999999998</v>
      </c>
      <c r="H274" s="83">
        <f t="shared" si="41"/>
        <v>842129.42399999988</v>
      </c>
      <c r="I274" s="83">
        <v>2580.4499999999998</v>
      </c>
      <c r="J274" s="83">
        <v>664.5</v>
      </c>
      <c r="K274" s="83">
        <f t="shared" si="42"/>
        <v>3244.95</v>
      </c>
      <c r="L274" s="73" t="s">
        <v>406</v>
      </c>
    </row>
    <row r="275" spans="1:12" x14ac:dyDescent="0.25">
      <c r="A275" s="72">
        <v>197</v>
      </c>
      <c r="B275" s="72">
        <v>120</v>
      </c>
      <c r="C275" s="72" t="s">
        <v>407</v>
      </c>
      <c r="D275" s="14" t="s">
        <v>20</v>
      </c>
      <c r="E275" s="14">
        <v>256.67</v>
      </c>
      <c r="F275" s="83">
        <f>I275*E275</f>
        <v>151271.03120000003</v>
      </c>
      <c r="G275" s="83">
        <f>J275*E275</f>
        <v>20726.102500000001</v>
      </c>
      <c r="H275" s="83">
        <f t="shared" si="41"/>
        <v>171997.13370000003</v>
      </c>
      <c r="I275" s="83">
        <v>589.36</v>
      </c>
      <c r="J275" s="83">
        <v>80.75</v>
      </c>
      <c r="K275" s="83">
        <f t="shared" si="42"/>
        <v>670.11</v>
      </c>
      <c r="L275" s="73" t="s">
        <v>408</v>
      </c>
    </row>
    <row r="276" spans="1:12" x14ac:dyDescent="0.25">
      <c r="A276" s="72">
        <v>198</v>
      </c>
      <c r="B276" s="72">
        <v>121</v>
      </c>
      <c r="C276" s="72" t="s">
        <v>354</v>
      </c>
      <c r="D276" s="14" t="s">
        <v>392</v>
      </c>
      <c r="E276" s="14">
        <v>2.5665</v>
      </c>
      <c r="F276" s="83">
        <f>I276*E276</f>
        <v>18396.466680000001</v>
      </c>
      <c r="G276" s="83">
        <f>J276*E276</f>
        <v>20791.113840000002</v>
      </c>
      <c r="H276" s="83">
        <f t="shared" si="41"/>
        <v>39187.580520000003</v>
      </c>
      <c r="I276" s="83">
        <v>7167.92</v>
      </c>
      <c r="J276" s="83">
        <v>8100.96</v>
      </c>
      <c r="K276" s="83">
        <f t="shared" si="42"/>
        <v>15268.880000000001</v>
      </c>
      <c r="L276" s="73" t="s">
        <v>409</v>
      </c>
    </row>
    <row r="277" spans="1:12" x14ac:dyDescent="0.25">
      <c r="A277" s="74">
        <v>199</v>
      </c>
      <c r="B277" s="74"/>
      <c r="C277" s="74" t="s">
        <v>410</v>
      </c>
      <c r="D277" s="71"/>
      <c r="E277" s="71"/>
      <c r="F277" s="78"/>
      <c r="G277" s="78"/>
      <c r="H277" s="78"/>
      <c r="I277" s="83">
        <v>0</v>
      </c>
      <c r="J277" s="83">
        <v>0</v>
      </c>
      <c r="K277" s="83">
        <f t="shared" si="42"/>
        <v>0</v>
      </c>
      <c r="L277" s="79"/>
    </row>
    <row r="278" spans="1:12" x14ac:dyDescent="0.25">
      <c r="A278" s="72">
        <v>199</v>
      </c>
      <c r="B278" s="72">
        <v>122</v>
      </c>
      <c r="C278" s="72" t="s">
        <v>411</v>
      </c>
      <c r="D278" s="14" t="s">
        <v>43</v>
      </c>
      <c r="E278" s="14">
        <v>451.75</v>
      </c>
      <c r="F278" s="83">
        <f>I278*E278</f>
        <v>107936.6275</v>
      </c>
      <c r="G278" s="83">
        <f>J278*E278</f>
        <v>19072.884999999998</v>
      </c>
      <c r="H278" s="83">
        <f t="shared" si="41"/>
        <v>127009.5125</v>
      </c>
      <c r="I278" s="83">
        <v>238.93</v>
      </c>
      <c r="J278" s="83">
        <v>42.22</v>
      </c>
      <c r="K278" s="83">
        <f t="shared" si="42"/>
        <v>281.14999999999998</v>
      </c>
      <c r="L278" s="73" t="s">
        <v>412</v>
      </c>
    </row>
    <row r="279" spans="1:12" x14ac:dyDescent="0.25">
      <c r="A279" s="72">
        <v>200</v>
      </c>
      <c r="B279" s="72">
        <v>123</v>
      </c>
      <c r="C279" s="72" t="s">
        <v>413</v>
      </c>
      <c r="D279" s="14" t="s">
        <v>129</v>
      </c>
      <c r="E279" s="14">
        <v>50.43</v>
      </c>
      <c r="F279" s="83">
        <f>I279*E279</f>
        <v>40967.3148</v>
      </c>
      <c r="G279" s="83">
        <f>J279*E279</f>
        <v>894565.16249999998</v>
      </c>
      <c r="H279" s="83">
        <f t="shared" si="41"/>
        <v>935532.47730000003</v>
      </c>
      <c r="I279" s="83">
        <v>812.36</v>
      </c>
      <c r="J279" s="83">
        <v>17738.75</v>
      </c>
      <c r="K279" s="83">
        <f t="shared" si="42"/>
        <v>18551.11</v>
      </c>
      <c r="L279" s="73" t="s">
        <v>414</v>
      </c>
    </row>
    <row r="280" spans="1:12" x14ac:dyDescent="0.25">
      <c r="A280" s="72">
        <v>201</v>
      </c>
      <c r="B280" s="72">
        <v>124</v>
      </c>
      <c r="C280" s="72" t="s">
        <v>415</v>
      </c>
      <c r="D280" s="14" t="s">
        <v>20</v>
      </c>
      <c r="E280" s="14">
        <v>947.04</v>
      </c>
      <c r="F280" s="83">
        <f>I280*E280</f>
        <v>2413616.6735999999</v>
      </c>
      <c r="G280" s="83">
        <f>J280*E280</f>
        <v>942579.4415999999</v>
      </c>
      <c r="H280" s="83">
        <f t="shared" si="41"/>
        <v>3356196.1151999999</v>
      </c>
      <c r="I280" s="83">
        <v>2548.59</v>
      </c>
      <c r="J280" s="83">
        <v>995.29</v>
      </c>
      <c r="K280" s="83">
        <f t="shared" si="42"/>
        <v>3543.88</v>
      </c>
      <c r="L280" s="73" t="s">
        <v>416</v>
      </c>
    </row>
    <row r="281" spans="1:12" x14ac:dyDescent="0.25">
      <c r="A281" s="72">
        <v>202</v>
      </c>
      <c r="B281" s="72">
        <v>125</v>
      </c>
      <c r="C281" s="72" t="s">
        <v>360</v>
      </c>
      <c r="D281" s="14" t="s">
        <v>20</v>
      </c>
      <c r="E281" s="14">
        <v>947.04</v>
      </c>
      <c r="F281" s="83">
        <f>I281*E281</f>
        <v>743701.04159999988</v>
      </c>
      <c r="G281" s="83">
        <f>J281*E281</f>
        <v>309369.55680000002</v>
      </c>
      <c r="H281" s="83">
        <f t="shared" si="41"/>
        <v>1053070.5984</v>
      </c>
      <c r="I281" s="83">
        <v>785.29</v>
      </c>
      <c r="J281" s="83">
        <v>326.67</v>
      </c>
      <c r="K281" s="83">
        <f t="shared" si="42"/>
        <v>1111.96</v>
      </c>
      <c r="L281" s="73" t="s">
        <v>386</v>
      </c>
    </row>
    <row r="282" spans="1:12" x14ac:dyDescent="0.25">
      <c r="A282" s="74">
        <v>203</v>
      </c>
      <c r="B282" s="74"/>
      <c r="C282" s="74" t="s">
        <v>417</v>
      </c>
      <c r="D282" s="71"/>
      <c r="E282" s="71"/>
      <c r="F282" s="78"/>
      <c r="G282" s="78"/>
      <c r="H282" s="78"/>
      <c r="I282" s="83">
        <v>0</v>
      </c>
      <c r="J282" s="83">
        <v>0</v>
      </c>
      <c r="K282" s="83">
        <f t="shared" si="42"/>
        <v>0</v>
      </c>
      <c r="L282" s="79"/>
    </row>
    <row r="283" spans="1:12" x14ac:dyDescent="0.25">
      <c r="A283" s="72">
        <v>203</v>
      </c>
      <c r="B283" s="72">
        <v>126</v>
      </c>
      <c r="C283" s="72" t="s">
        <v>411</v>
      </c>
      <c r="D283" s="14" t="s">
        <v>43</v>
      </c>
      <c r="E283" s="14">
        <v>121.95</v>
      </c>
      <c r="F283" s="83">
        <f>I283*E283</f>
        <v>29137.513500000001</v>
      </c>
      <c r="G283" s="83">
        <f>J283*E283</f>
        <v>5148.7290000000003</v>
      </c>
      <c r="H283" s="83">
        <f t="shared" si="41"/>
        <v>34286.2425</v>
      </c>
      <c r="I283" s="83">
        <v>238.93</v>
      </c>
      <c r="J283" s="83">
        <v>42.22</v>
      </c>
      <c r="K283" s="83">
        <f t="shared" si="42"/>
        <v>281.14999999999998</v>
      </c>
      <c r="L283" s="73" t="s">
        <v>418</v>
      </c>
    </row>
    <row r="284" spans="1:12" x14ac:dyDescent="0.25">
      <c r="A284" s="72">
        <v>204</v>
      </c>
      <c r="B284" s="72">
        <v>127</v>
      </c>
      <c r="C284" s="72" t="s">
        <v>413</v>
      </c>
      <c r="D284" s="14" t="s">
        <v>129</v>
      </c>
      <c r="E284" s="14">
        <v>9.0500000000000007</v>
      </c>
      <c r="F284" s="83">
        <f>I284*E284</f>
        <v>7351.8580000000011</v>
      </c>
      <c r="G284" s="83">
        <f>J284*E284</f>
        <v>160535.6875</v>
      </c>
      <c r="H284" s="83">
        <f t="shared" si="41"/>
        <v>167887.54550000001</v>
      </c>
      <c r="I284" s="83">
        <v>812.36</v>
      </c>
      <c r="J284" s="83">
        <v>17738.75</v>
      </c>
      <c r="K284" s="83">
        <f t="shared" si="42"/>
        <v>18551.11</v>
      </c>
      <c r="L284" s="73" t="s">
        <v>414</v>
      </c>
    </row>
    <row r="285" spans="1:12" x14ac:dyDescent="0.25">
      <c r="A285" s="72">
        <v>205</v>
      </c>
      <c r="B285" s="72">
        <v>128</v>
      </c>
      <c r="C285" s="72" t="s">
        <v>415</v>
      </c>
      <c r="D285" s="14" t="s">
        <v>20</v>
      </c>
      <c r="E285" s="14">
        <v>229.24</v>
      </c>
      <c r="F285" s="83">
        <f>I285*E285</f>
        <v>584238.77160000009</v>
      </c>
      <c r="G285" s="83">
        <f>J285*E285</f>
        <v>224916.5336</v>
      </c>
      <c r="H285" s="83">
        <f t="shared" si="41"/>
        <v>809155.30520000006</v>
      </c>
      <c r="I285" s="83">
        <v>2548.59</v>
      </c>
      <c r="J285" s="83">
        <v>981.14</v>
      </c>
      <c r="K285" s="83">
        <f t="shared" si="42"/>
        <v>3529.73</v>
      </c>
      <c r="L285" s="73" t="s">
        <v>419</v>
      </c>
    </row>
    <row r="286" spans="1:12" x14ac:dyDescent="0.25">
      <c r="A286" s="72">
        <v>206</v>
      </c>
      <c r="B286" s="72">
        <v>129</v>
      </c>
      <c r="C286" s="72" t="s">
        <v>360</v>
      </c>
      <c r="D286" s="14" t="s">
        <v>20</v>
      </c>
      <c r="E286" s="14">
        <v>229.24</v>
      </c>
      <c r="F286" s="83">
        <f>I286*E286</f>
        <v>180019.87959999999</v>
      </c>
      <c r="G286" s="83">
        <f>J286*E286</f>
        <v>74885.830800000011</v>
      </c>
      <c r="H286" s="83">
        <f t="shared" si="41"/>
        <v>254905.71039999998</v>
      </c>
      <c r="I286" s="83">
        <v>785.29</v>
      </c>
      <c r="J286" s="83">
        <v>326.67</v>
      </c>
      <c r="K286" s="83">
        <f t="shared" si="42"/>
        <v>1111.96</v>
      </c>
      <c r="L286" s="73" t="s">
        <v>386</v>
      </c>
    </row>
    <row r="287" spans="1:12" x14ac:dyDescent="0.25">
      <c r="A287" s="74">
        <v>207</v>
      </c>
      <c r="B287" s="74"/>
      <c r="C287" s="74" t="s">
        <v>420</v>
      </c>
      <c r="D287" s="71"/>
      <c r="E287" s="71"/>
      <c r="F287" s="78"/>
      <c r="G287" s="78"/>
      <c r="H287" s="78"/>
      <c r="I287" s="83">
        <v>0</v>
      </c>
      <c r="J287" s="83">
        <v>0</v>
      </c>
      <c r="K287" s="83">
        <f t="shared" si="42"/>
        <v>0</v>
      </c>
      <c r="L287" s="79"/>
    </row>
    <row r="288" spans="1:12" x14ac:dyDescent="0.25">
      <c r="A288" s="72">
        <v>207</v>
      </c>
      <c r="B288" s="72">
        <v>130</v>
      </c>
      <c r="C288" s="72" t="s">
        <v>415</v>
      </c>
      <c r="D288" s="14" t="s">
        <v>20</v>
      </c>
      <c r="E288" s="14">
        <v>148.91999999999999</v>
      </c>
      <c r="F288" s="83">
        <f>I288*E288</f>
        <v>379536.02279999998</v>
      </c>
      <c r="G288" s="83">
        <f>J288*E288</f>
        <v>82351.270799999998</v>
      </c>
      <c r="H288" s="83">
        <f t="shared" si="41"/>
        <v>461887.29359999998</v>
      </c>
      <c r="I288" s="83">
        <v>2548.59</v>
      </c>
      <c r="J288" s="83">
        <v>552.99</v>
      </c>
      <c r="K288" s="83">
        <f t="shared" si="42"/>
        <v>3101.58</v>
      </c>
      <c r="L288" s="73" t="s">
        <v>421</v>
      </c>
    </row>
    <row r="289" spans="1:12" x14ac:dyDescent="0.25">
      <c r="A289" s="72">
        <v>208</v>
      </c>
      <c r="B289" s="72">
        <v>131</v>
      </c>
      <c r="C289" s="72" t="s">
        <v>407</v>
      </c>
      <c r="D289" s="14" t="s">
        <v>20</v>
      </c>
      <c r="E289" s="14">
        <v>148.91999999999999</v>
      </c>
      <c r="F289" s="83">
        <f>I289*E289</f>
        <v>87767.491199999989</v>
      </c>
      <c r="G289" s="83">
        <f>J289*E289</f>
        <v>12025.289999999999</v>
      </c>
      <c r="H289" s="83">
        <f t="shared" si="41"/>
        <v>99792.781199999983</v>
      </c>
      <c r="I289" s="83">
        <v>589.36</v>
      </c>
      <c r="J289" s="83">
        <v>80.75</v>
      </c>
      <c r="K289" s="83">
        <f t="shared" si="42"/>
        <v>670.11</v>
      </c>
      <c r="L289" s="73" t="s">
        <v>408</v>
      </c>
    </row>
    <row r="290" spans="1:12" x14ac:dyDescent="0.25">
      <c r="A290" s="74">
        <v>209</v>
      </c>
      <c r="B290" s="74"/>
      <c r="C290" s="74" t="s">
        <v>422</v>
      </c>
      <c r="D290" s="71"/>
      <c r="E290" s="71"/>
      <c r="F290" s="78"/>
      <c r="G290" s="78"/>
      <c r="H290" s="78"/>
      <c r="I290" s="83">
        <v>0</v>
      </c>
      <c r="J290" s="83">
        <v>0</v>
      </c>
      <c r="K290" s="83">
        <f t="shared" si="42"/>
        <v>0</v>
      </c>
      <c r="L290" s="79"/>
    </row>
    <row r="291" spans="1:12" x14ac:dyDescent="0.25">
      <c r="A291" s="72">
        <v>209</v>
      </c>
      <c r="B291" s="72">
        <v>132</v>
      </c>
      <c r="C291" s="72" t="s">
        <v>332</v>
      </c>
      <c r="D291" s="14" t="s">
        <v>43</v>
      </c>
      <c r="E291" s="14">
        <v>1.72</v>
      </c>
      <c r="F291" s="83">
        <f>I291*E291</f>
        <v>1123.2976000000001</v>
      </c>
      <c r="G291" s="83">
        <f>J291*E291</f>
        <v>429.48399999999998</v>
      </c>
      <c r="H291" s="83">
        <f t="shared" si="41"/>
        <v>1552.7816</v>
      </c>
      <c r="I291" s="83">
        <v>653.08000000000004</v>
      </c>
      <c r="J291" s="83">
        <v>249.7</v>
      </c>
      <c r="K291" s="83">
        <f t="shared" si="42"/>
        <v>902.78</v>
      </c>
      <c r="L291" s="73" t="s">
        <v>381</v>
      </c>
    </row>
    <row r="292" spans="1:12" x14ac:dyDescent="0.25">
      <c r="A292" s="72">
        <v>210</v>
      </c>
      <c r="B292" s="72">
        <v>133</v>
      </c>
      <c r="C292" s="72" t="s">
        <v>423</v>
      </c>
      <c r="D292" s="14" t="s">
        <v>20</v>
      </c>
      <c r="E292" s="14">
        <v>5.2</v>
      </c>
      <c r="F292" s="83">
        <f>I292*E292</f>
        <v>13252.668000000001</v>
      </c>
      <c r="G292" s="83">
        <f>J292*E292</f>
        <v>6350.9160000000002</v>
      </c>
      <c r="H292" s="83">
        <f t="shared" si="41"/>
        <v>19603.584000000003</v>
      </c>
      <c r="I292" s="83">
        <v>2548.59</v>
      </c>
      <c r="J292" s="83">
        <v>1221.33</v>
      </c>
      <c r="K292" s="83">
        <f t="shared" si="42"/>
        <v>3769.92</v>
      </c>
      <c r="L292" s="73" t="s">
        <v>424</v>
      </c>
    </row>
    <row r="293" spans="1:12" x14ac:dyDescent="0.25">
      <c r="A293" s="74">
        <v>211</v>
      </c>
      <c r="B293" s="74"/>
      <c r="C293" s="74" t="s">
        <v>425</v>
      </c>
      <c r="D293" s="71"/>
      <c r="E293" s="71"/>
      <c r="F293" s="78"/>
      <c r="G293" s="78"/>
      <c r="H293" s="78"/>
      <c r="I293" s="83">
        <v>0</v>
      </c>
      <c r="J293" s="83">
        <v>0</v>
      </c>
      <c r="K293" s="83">
        <f t="shared" si="42"/>
        <v>0</v>
      </c>
      <c r="L293" s="79"/>
    </row>
    <row r="294" spans="1:12" x14ac:dyDescent="0.25">
      <c r="A294" s="72">
        <v>211</v>
      </c>
      <c r="B294" s="72">
        <v>134</v>
      </c>
      <c r="C294" s="72" t="s">
        <v>426</v>
      </c>
      <c r="D294" s="14" t="s">
        <v>140</v>
      </c>
      <c r="E294" s="14">
        <v>1.6301000000000001</v>
      </c>
      <c r="F294" s="83">
        <f>I294*E294</f>
        <v>389457.18351300003</v>
      </c>
      <c r="G294" s="83">
        <f>J294*E294</f>
        <v>735324.25415000005</v>
      </c>
      <c r="H294" s="83">
        <f t="shared" si="41"/>
        <v>1124781.4376630001</v>
      </c>
      <c r="I294" s="83">
        <v>238916.13</v>
      </c>
      <c r="J294" s="83">
        <v>451091.5</v>
      </c>
      <c r="K294" s="83">
        <f t="shared" si="42"/>
        <v>690007.63</v>
      </c>
      <c r="L294" s="73" t="s">
        <v>427</v>
      </c>
    </row>
    <row r="295" spans="1:12" x14ac:dyDescent="0.25">
      <c r="A295" s="72">
        <v>212</v>
      </c>
      <c r="B295" s="72">
        <v>135</v>
      </c>
      <c r="C295" s="72" t="s">
        <v>428</v>
      </c>
      <c r="D295" s="14" t="s">
        <v>140</v>
      </c>
      <c r="E295" s="14">
        <v>0.74592999999999998</v>
      </c>
      <c r="F295" s="83">
        <f>I295*E295</f>
        <v>659664.15029040002</v>
      </c>
      <c r="G295" s="83">
        <f>J295*E295</f>
        <v>347738.10987659998</v>
      </c>
      <c r="H295" s="83">
        <f t="shared" si="41"/>
        <v>1007402.260167</v>
      </c>
      <c r="I295" s="83">
        <v>884351.28</v>
      </c>
      <c r="J295" s="83">
        <v>466180.62</v>
      </c>
      <c r="K295" s="83">
        <f t="shared" si="42"/>
        <v>1350531.9</v>
      </c>
      <c r="L295" s="73" t="s">
        <v>429</v>
      </c>
    </row>
    <row r="296" spans="1:12" x14ac:dyDescent="0.25">
      <c r="A296" s="72">
        <v>213</v>
      </c>
      <c r="B296" s="72">
        <v>136</v>
      </c>
      <c r="C296" s="72" t="s">
        <v>332</v>
      </c>
      <c r="D296" s="14" t="s">
        <v>43</v>
      </c>
      <c r="E296" s="14">
        <v>8.9600000000000009</v>
      </c>
      <c r="F296" s="83">
        <f>I296*E296</f>
        <v>4757.3120000000008</v>
      </c>
      <c r="G296" s="83">
        <f>J296*E296</f>
        <v>2237.3119999999999</v>
      </c>
      <c r="H296" s="83">
        <f t="shared" si="41"/>
        <v>6994.6240000000007</v>
      </c>
      <c r="I296" s="83">
        <v>530.95000000000005</v>
      </c>
      <c r="J296" s="83">
        <v>249.7</v>
      </c>
      <c r="K296" s="83">
        <f t="shared" si="42"/>
        <v>780.65000000000009</v>
      </c>
      <c r="L296" s="73" t="s">
        <v>381</v>
      </c>
    </row>
    <row r="297" spans="1:12" x14ac:dyDescent="0.25">
      <c r="A297" s="72">
        <v>214</v>
      </c>
      <c r="B297" s="72">
        <v>137</v>
      </c>
      <c r="C297" s="72" t="s">
        <v>349</v>
      </c>
      <c r="D297" s="14" t="s">
        <v>43</v>
      </c>
      <c r="E297" s="14">
        <v>12.46</v>
      </c>
      <c r="F297" s="83">
        <f>I297*E297</f>
        <v>24808.981400000001</v>
      </c>
      <c r="G297" s="83">
        <f>J297*E297</f>
        <v>4397.258600000001</v>
      </c>
      <c r="H297" s="83">
        <f t="shared" si="41"/>
        <v>29206.240000000002</v>
      </c>
      <c r="I297" s="83">
        <v>1991.09</v>
      </c>
      <c r="J297" s="83">
        <v>352.91</v>
      </c>
      <c r="K297" s="83">
        <f t="shared" si="42"/>
        <v>2344</v>
      </c>
      <c r="L297" s="73" t="s">
        <v>430</v>
      </c>
    </row>
    <row r="298" spans="1:12" x14ac:dyDescent="0.25">
      <c r="A298" s="72">
        <v>215</v>
      </c>
      <c r="B298" s="72">
        <v>138</v>
      </c>
      <c r="C298" s="72" t="s">
        <v>349</v>
      </c>
      <c r="D298" s="14" t="s">
        <v>43</v>
      </c>
      <c r="E298" s="14">
        <v>16.940000000000001</v>
      </c>
      <c r="F298" s="83">
        <f>I298*E298</f>
        <v>33729.064599999998</v>
      </c>
      <c r="G298" s="83">
        <f>J298*E298</f>
        <v>5831.9337999999998</v>
      </c>
      <c r="H298" s="83">
        <f t="shared" si="41"/>
        <v>39560.998399999997</v>
      </c>
      <c r="I298" s="83">
        <v>1991.09</v>
      </c>
      <c r="J298" s="83">
        <v>344.27</v>
      </c>
      <c r="K298" s="83">
        <f t="shared" si="42"/>
        <v>2335.3599999999997</v>
      </c>
      <c r="L298" s="73" t="s">
        <v>431</v>
      </c>
    </row>
    <row r="299" spans="1:12" x14ac:dyDescent="0.25">
      <c r="A299" s="74">
        <v>216</v>
      </c>
      <c r="B299" s="74"/>
      <c r="C299" s="74" t="s">
        <v>432</v>
      </c>
      <c r="D299" s="71"/>
      <c r="E299" s="71"/>
      <c r="F299" s="78"/>
      <c r="G299" s="78"/>
      <c r="H299" s="78"/>
      <c r="I299" s="83">
        <v>0</v>
      </c>
      <c r="J299" s="83">
        <v>0</v>
      </c>
      <c r="K299" s="83">
        <f t="shared" si="42"/>
        <v>0</v>
      </c>
      <c r="L299" s="79"/>
    </row>
    <row r="300" spans="1:12" x14ac:dyDescent="0.25">
      <c r="A300" s="72">
        <v>216</v>
      </c>
      <c r="B300" s="72">
        <v>139</v>
      </c>
      <c r="C300" s="72" t="s">
        <v>433</v>
      </c>
      <c r="D300" s="14" t="s">
        <v>43</v>
      </c>
      <c r="E300" s="14">
        <v>133.72499999999999</v>
      </c>
      <c r="F300" s="83">
        <f>I300*E300</f>
        <v>26625.98475</v>
      </c>
      <c r="G300" s="83">
        <f>J300*E300</f>
        <v>529192.61699999997</v>
      </c>
      <c r="H300" s="83">
        <f t="shared" si="41"/>
        <v>555818.60174999991</v>
      </c>
      <c r="I300" s="83">
        <v>199.11</v>
      </c>
      <c r="J300" s="83">
        <v>3957.32</v>
      </c>
      <c r="K300" s="83">
        <f t="shared" si="42"/>
        <v>4156.43</v>
      </c>
      <c r="L300" s="73" t="s">
        <v>434</v>
      </c>
    </row>
    <row r="301" spans="1:12" x14ac:dyDescent="0.25">
      <c r="A301" s="72">
        <v>217</v>
      </c>
      <c r="B301" s="72">
        <v>140</v>
      </c>
      <c r="C301" s="72" t="s">
        <v>435</v>
      </c>
      <c r="D301" s="14" t="s">
        <v>20</v>
      </c>
      <c r="E301" s="14">
        <v>145.19999999999999</v>
      </c>
      <c r="F301" s="83">
        <f>I301*E301</f>
        <v>492556.152</v>
      </c>
      <c r="G301" s="83">
        <f>J301*E301</f>
        <v>102669.46799999999</v>
      </c>
      <c r="H301" s="83">
        <f t="shared" si="41"/>
        <v>595225.62</v>
      </c>
      <c r="I301" s="83">
        <v>3392.26</v>
      </c>
      <c r="J301" s="83">
        <v>707.09</v>
      </c>
      <c r="K301" s="83">
        <f t="shared" si="42"/>
        <v>4099.3500000000004</v>
      </c>
      <c r="L301" s="73" t="s">
        <v>436</v>
      </c>
    </row>
    <row r="302" spans="1:12" x14ac:dyDescent="0.25">
      <c r="A302" s="72">
        <v>218</v>
      </c>
      <c r="B302" s="72">
        <v>141</v>
      </c>
      <c r="C302" s="72" t="s">
        <v>407</v>
      </c>
      <c r="D302" s="14" t="s">
        <v>20</v>
      </c>
      <c r="E302" s="14">
        <v>146.08000000000001</v>
      </c>
      <c r="F302" s="83">
        <f>I302*E302</f>
        <v>96951.835200000016</v>
      </c>
      <c r="G302" s="83">
        <f>J302*E302</f>
        <v>11795.960000000001</v>
      </c>
      <c r="H302" s="83">
        <f t="shared" si="41"/>
        <v>108747.79520000002</v>
      </c>
      <c r="I302" s="83">
        <v>663.69</v>
      </c>
      <c r="J302" s="83">
        <v>80.75</v>
      </c>
      <c r="K302" s="83">
        <f t="shared" si="42"/>
        <v>744.44</v>
      </c>
      <c r="L302" s="73" t="s">
        <v>408</v>
      </c>
    </row>
    <row r="303" spans="1:12" x14ac:dyDescent="0.25">
      <c r="A303" s="72">
        <v>219</v>
      </c>
      <c r="B303" s="72">
        <v>142</v>
      </c>
      <c r="C303" s="72" t="s">
        <v>437</v>
      </c>
      <c r="D303" s="14" t="s">
        <v>20</v>
      </c>
      <c r="E303" s="14">
        <v>146.1</v>
      </c>
      <c r="F303" s="83">
        <f>I303*E303</f>
        <v>87832.397999999986</v>
      </c>
      <c r="G303" s="83">
        <f>J303*E303</f>
        <v>11835.561</v>
      </c>
      <c r="H303" s="83">
        <f t="shared" si="41"/>
        <v>99667.958999999988</v>
      </c>
      <c r="I303" s="83">
        <v>601.17999999999995</v>
      </c>
      <c r="J303" s="83">
        <v>81.010000000000005</v>
      </c>
      <c r="K303" s="83">
        <f t="shared" si="42"/>
        <v>682.18999999999994</v>
      </c>
      <c r="L303" s="73" t="s">
        <v>438</v>
      </c>
    </row>
    <row r="304" spans="1:12" x14ac:dyDescent="0.25">
      <c r="A304" s="74">
        <v>220</v>
      </c>
      <c r="B304" s="74"/>
      <c r="C304" s="74" t="s">
        <v>439</v>
      </c>
      <c r="D304" s="71"/>
      <c r="E304" s="71"/>
      <c r="F304" s="78"/>
      <c r="G304" s="78"/>
      <c r="H304" s="78"/>
      <c r="I304" s="83">
        <v>0</v>
      </c>
      <c r="J304" s="83">
        <v>0</v>
      </c>
      <c r="K304" s="83">
        <f t="shared" si="42"/>
        <v>0</v>
      </c>
      <c r="L304" s="79"/>
    </row>
    <row r="305" spans="1:12" x14ac:dyDescent="0.25">
      <c r="A305" s="74">
        <v>221</v>
      </c>
      <c r="B305" s="74"/>
      <c r="C305" s="74" t="s">
        <v>49</v>
      </c>
      <c r="D305" s="71"/>
      <c r="E305" s="71"/>
      <c r="F305" s="78"/>
      <c r="G305" s="78"/>
      <c r="H305" s="78"/>
      <c r="I305" s="83">
        <v>0</v>
      </c>
      <c r="J305" s="83">
        <v>0</v>
      </c>
      <c r="K305" s="83">
        <f t="shared" si="42"/>
        <v>0</v>
      </c>
      <c r="L305" s="79"/>
    </row>
    <row r="306" spans="1:12" x14ac:dyDescent="0.25">
      <c r="A306" s="72">
        <v>220</v>
      </c>
      <c r="B306" s="72">
        <v>143</v>
      </c>
      <c r="C306" s="72" t="s">
        <v>440</v>
      </c>
      <c r="D306" s="14" t="s">
        <v>43</v>
      </c>
      <c r="E306" s="14">
        <v>57.6</v>
      </c>
      <c r="F306" s="83">
        <f>I306*E306</f>
        <v>105420.09600000001</v>
      </c>
      <c r="G306" s="83">
        <f>J306*E306</f>
        <v>0</v>
      </c>
      <c r="H306" s="83">
        <f t="shared" si="41"/>
        <v>105420.09600000001</v>
      </c>
      <c r="I306" s="83">
        <v>1830.21</v>
      </c>
      <c r="J306" s="83">
        <v>0</v>
      </c>
      <c r="K306" s="83">
        <f t="shared" si="42"/>
        <v>1830.21</v>
      </c>
      <c r="L306" s="73"/>
    </row>
    <row r="307" spans="1:12" x14ac:dyDescent="0.25">
      <c r="A307" s="72">
        <v>221</v>
      </c>
      <c r="B307" s="72">
        <v>144</v>
      </c>
      <c r="C307" s="72" t="s">
        <v>441</v>
      </c>
      <c r="D307" s="14" t="s">
        <v>140</v>
      </c>
      <c r="E307" s="14">
        <v>0.56305000000000005</v>
      </c>
      <c r="F307" s="83">
        <f>I307*E307</f>
        <v>67264.987839500012</v>
      </c>
      <c r="G307" s="83">
        <f>J307*E307</f>
        <v>0</v>
      </c>
      <c r="H307" s="83">
        <f t="shared" si="41"/>
        <v>67264.987839500012</v>
      </c>
      <c r="I307" s="83">
        <v>119465.39</v>
      </c>
      <c r="J307" s="83">
        <v>0</v>
      </c>
      <c r="K307" s="83">
        <f t="shared" si="42"/>
        <v>119465.39</v>
      </c>
      <c r="L307" s="73" t="s">
        <v>442</v>
      </c>
    </row>
    <row r="308" spans="1:12" x14ac:dyDescent="0.25">
      <c r="A308" s="74">
        <v>222</v>
      </c>
      <c r="B308" s="74"/>
      <c r="C308" s="74" t="s">
        <v>59</v>
      </c>
      <c r="D308" s="71"/>
      <c r="E308" s="71"/>
      <c r="F308" s="83">
        <f>I308*E308</f>
        <v>0</v>
      </c>
      <c r="G308" s="83">
        <f>J308*E308</f>
        <v>0</v>
      </c>
      <c r="H308" s="83">
        <f t="shared" si="41"/>
        <v>0</v>
      </c>
      <c r="I308" s="83">
        <v>0</v>
      </c>
      <c r="J308" s="83">
        <v>0</v>
      </c>
      <c r="K308" s="83">
        <f t="shared" si="42"/>
        <v>0</v>
      </c>
      <c r="L308" s="79"/>
    </row>
    <row r="309" spans="1:12" x14ac:dyDescent="0.25">
      <c r="A309" s="72">
        <v>222</v>
      </c>
      <c r="B309" s="72">
        <v>145</v>
      </c>
      <c r="C309" s="72" t="s">
        <v>443</v>
      </c>
      <c r="D309" s="14" t="s">
        <v>140</v>
      </c>
      <c r="E309" s="14">
        <v>3.0770400000000002</v>
      </c>
      <c r="F309" s="83">
        <f>I309*E309</f>
        <v>723842.73574800009</v>
      </c>
      <c r="G309" s="83">
        <f>J309*E309</f>
        <v>178058.0582568</v>
      </c>
      <c r="H309" s="83">
        <f t="shared" si="41"/>
        <v>901900.79400480003</v>
      </c>
      <c r="I309" s="83">
        <v>235239.95</v>
      </c>
      <c r="J309" s="83">
        <v>57866.67</v>
      </c>
      <c r="K309" s="83">
        <f t="shared" si="42"/>
        <v>293106.62</v>
      </c>
      <c r="L309" s="73" t="s">
        <v>444</v>
      </c>
    </row>
    <row r="310" spans="1:12" x14ac:dyDescent="0.25">
      <c r="A310" s="72">
        <v>223</v>
      </c>
      <c r="B310" s="72">
        <v>146</v>
      </c>
      <c r="C310" s="72" t="s">
        <v>445</v>
      </c>
      <c r="D310" s="14" t="s">
        <v>17</v>
      </c>
      <c r="E310" s="14">
        <v>48</v>
      </c>
      <c r="F310" s="83">
        <f>I310*E310</f>
        <v>19114.560000000001</v>
      </c>
      <c r="G310" s="83">
        <f>J310*E310</f>
        <v>137410.56</v>
      </c>
      <c r="H310" s="83">
        <f t="shared" si="41"/>
        <v>156525.12</v>
      </c>
      <c r="I310" s="83">
        <v>398.22</v>
      </c>
      <c r="J310" s="83">
        <v>2862.72</v>
      </c>
      <c r="K310" s="83">
        <f t="shared" si="42"/>
        <v>3260.9399999999996</v>
      </c>
      <c r="L310" s="73" t="s">
        <v>446</v>
      </c>
    </row>
    <row r="311" spans="1:12" x14ac:dyDescent="0.25">
      <c r="A311" s="74">
        <v>224</v>
      </c>
      <c r="B311" s="74"/>
      <c r="C311" s="74" t="s">
        <v>447</v>
      </c>
      <c r="D311" s="71"/>
      <c r="E311" s="71"/>
      <c r="F311" s="78"/>
      <c r="G311" s="78"/>
      <c r="H311" s="78"/>
      <c r="I311" s="83">
        <v>0</v>
      </c>
      <c r="J311" s="83">
        <v>0</v>
      </c>
      <c r="K311" s="83">
        <f t="shared" si="42"/>
        <v>0</v>
      </c>
      <c r="L311" s="79"/>
    </row>
    <row r="312" spans="1:12" x14ac:dyDescent="0.25">
      <c r="A312" s="72">
        <v>224</v>
      </c>
      <c r="B312" s="72">
        <v>147</v>
      </c>
      <c r="C312" s="72" t="s">
        <v>448</v>
      </c>
      <c r="D312" s="14" t="s">
        <v>43</v>
      </c>
      <c r="E312" s="14">
        <v>135.28</v>
      </c>
      <c r="F312" s="83">
        <f>I312*E312</f>
        <v>224463.34</v>
      </c>
      <c r="G312" s="83">
        <f>J312*E312</f>
        <v>374506.44640000002</v>
      </c>
      <c r="H312" s="83">
        <f t="shared" si="41"/>
        <v>598969.78639999998</v>
      </c>
      <c r="I312" s="83">
        <v>1659.25</v>
      </c>
      <c r="J312" s="83">
        <v>2768.38</v>
      </c>
      <c r="K312" s="83">
        <f t="shared" si="42"/>
        <v>4427.63</v>
      </c>
      <c r="L312" s="73" t="s">
        <v>449</v>
      </c>
    </row>
    <row r="313" spans="1:12" x14ac:dyDescent="0.25">
      <c r="A313" s="72">
        <v>225</v>
      </c>
      <c r="B313" s="72">
        <v>148</v>
      </c>
      <c r="C313" s="72" t="s">
        <v>450</v>
      </c>
      <c r="D313" s="14" t="s">
        <v>288</v>
      </c>
      <c r="E313" s="14">
        <v>54.32</v>
      </c>
      <c r="F313" s="83">
        <f>I313*E313</f>
        <v>36052.184000000001</v>
      </c>
      <c r="G313" s="83">
        <f>J313*E313</f>
        <v>0</v>
      </c>
      <c r="H313" s="83">
        <f t="shared" si="41"/>
        <v>36052.184000000001</v>
      </c>
      <c r="I313" s="83">
        <v>663.7</v>
      </c>
      <c r="J313" s="83">
        <v>0</v>
      </c>
      <c r="K313" s="83">
        <f t="shared" si="42"/>
        <v>663.7</v>
      </c>
      <c r="L313" s="73" t="s">
        <v>451</v>
      </c>
    </row>
    <row r="314" spans="1:12" x14ac:dyDescent="0.25">
      <c r="A314" s="74">
        <v>226</v>
      </c>
      <c r="B314" s="74"/>
      <c r="C314" s="74" t="s">
        <v>452</v>
      </c>
      <c r="D314" s="71"/>
      <c r="E314" s="71"/>
      <c r="F314" s="78"/>
      <c r="G314" s="78"/>
      <c r="H314" s="78"/>
      <c r="I314" s="83">
        <v>0</v>
      </c>
      <c r="J314" s="83">
        <v>0</v>
      </c>
      <c r="K314" s="83">
        <f t="shared" si="42"/>
        <v>0</v>
      </c>
      <c r="L314" s="79"/>
    </row>
    <row r="315" spans="1:12" x14ac:dyDescent="0.25">
      <c r="A315" s="72">
        <v>226</v>
      </c>
      <c r="B315" s="72">
        <v>149</v>
      </c>
      <c r="C315" s="72" t="s">
        <v>328</v>
      </c>
      <c r="D315" s="14" t="s">
        <v>43</v>
      </c>
      <c r="E315" s="14">
        <v>218</v>
      </c>
      <c r="F315" s="83">
        <f t="shared" ref="F315:F324" si="43">I315*E315</f>
        <v>114303.94</v>
      </c>
      <c r="G315" s="83">
        <f t="shared" ref="G315:G324" si="44">J315*E315</f>
        <v>25229.14</v>
      </c>
      <c r="H315" s="83">
        <f t="shared" si="41"/>
        <v>139533.08000000002</v>
      </c>
      <c r="I315" s="83">
        <v>524.33000000000004</v>
      </c>
      <c r="J315" s="83">
        <v>115.73</v>
      </c>
      <c r="K315" s="83">
        <f t="shared" si="42"/>
        <v>640.06000000000006</v>
      </c>
      <c r="L315" s="73" t="s">
        <v>453</v>
      </c>
    </row>
    <row r="316" spans="1:12" x14ac:dyDescent="0.25">
      <c r="A316" s="72">
        <v>227</v>
      </c>
      <c r="B316" s="72">
        <v>150</v>
      </c>
      <c r="C316" s="72" t="s">
        <v>330</v>
      </c>
      <c r="D316" s="14" t="s">
        <v>43</v>
      </c>
      <c r="E316" s="14">
        <v>221.55</v>
      </c>
      <c r="F316" s="83">
        <f t="shared" si="43"/>
        <v>26173.917000000001</v>
      </c>
      <c r="G316" s="83">
        <f t="shared" si="44"/>
        <v>9353.8410000000003</v>
      </c>
      <c r="H316" s="83">
        <f t="shared" si="41"/>
        <v>35527.758000000002</v>
      </c>
      <c r="I316" s="83">
        <v>118.14</v>
      </c>
      <c r="J316" s="83">
        <v>42.22</v>
      </c>
      <c r="K316" s="83">
        <f t="shared" si="42"/>
        <v>160.36000000000001</v>
      </c>
      <c r="L316" s="73" t="s">
        <v>331</v>
      </c>
    </row>
    <row r="317" spans="1:12" x14ac:dyDescent="0.25">
      <c r="A317" s="72">
        <v>228</v>
      </c>
      <c r="B317" s="72">
        <v>151</v>
      </c>
      <c r="C317" s="72" t="s">
        <v>332</v>
      </c>
      <c r="D317" s="14" t="s">
        <v>43</v>
      </c>
      <c r="E317" s="14">
        <v>238.77</v>
      </c>
      <c r="F317" s="83">
        <f t="shared" si="43"/>
        <v>101422.33289999999</v>
      </c>
      <c r="G317" s="83">
        <f t="shared" si="44"/>
        <v>59620.868999999999</v>
      </c>
      <c r="H317" s="83">
        <f t="shared" si="41"/>
        <v>161043.20189999999</v>
      </c>
      <c r="I317" s="83">
        <v>424.77</v>
      </c>
      <c r="J317" s="83">
        <v>249.7</v>
      </c>
      <c r="K317" s="83">
        <f t="shared" si="42"/>
        <v>674.47</v>
      </c>
      <c r="L317" s="73" t="s">
        <v>333</v>
      </c>
    </row>
    <row r="318" spans="1:12" x14ac:dyDescent="0.25">
      <c r="A318" s="72">
        <v>229</v>
      </c>
      <c r="B318" s="72">
        <v>152</v>
      </c>
      <c r="C318" s="72" t="s">
        <v>454</v>
      </c>
      <c r="D318" s="14" t="s">
        <v>43</v>
      </c>
      <c r="E318" s="14">
        <v>221.58</v>
      </c>
      <c r="F318" s="83">
        <f t="shared" si="43"/>
        <v>578585.26439999999</v>
      </c>
      <c r="G318" s="83">
        <f t="shared" si="44"/>
        <v>207899.6508</v>
      </c>
      <c r="H318" s="83">
        <f t="shared" si="41"/>
        <v>786484.91519999993</v>
      </c>
      <c r="I318" s="83">
        <v>2611.1799999999998</v>
      </c>
      <c r="J318" s="83">
        <v>938.26</v>
      </c>
      <c r="K318" s="83">
        <f t="shared" si="42"/>
        <v>3549.4399999999996</v>
      </c>
      <c r="L318" s="73" t="s">
        <v>455</v>
      </c>
    </row>
    <row r="319" spans="1:12" x14ac:dyDescent="0.25">
      <c r="A319" s="72">
        <v>230</v>
      </c>
      <c r="B319" s="72">
        <v>153</v>
      </c>
      <c r="C319" s="72" t="s">
        <v>336</v>
      </c>
      <c r="D319" s="14" t="s">
        <v>43</v>
      </c>
      <c r="E319" s="14">
        <v>246.6</v>
      </c>
      <c r="F319" s="83">
        <f t="shared" si="43"/>
        <v>557666.17200000002</v>
      </c>
      <c r="G319" s="83">
        <f t="shared" si="44"/>
        <v>151747.77600000001</v>
      </c>
      <c r="H319" s="83">
        <f t="shared" si="41"/>
        <v>709413.94800000009</v>
      </c>
      <c r="I319" s="83">
        <v>2261.42</v>
      </c>
      <c r="J319" s="83">
        <v>615.36</v>
      </c>
      <c r="K319" s="83">
        <f t="shared" si="42"/>
        <v>2876.78</v>
      </c>
      <c r="L319" s="73" t="s">
        <v>456</v>
      </c>
    </row>
    <row r="320" spans="1:12" x14ac:dyDescent="0.25">
      <c r="A320" s="72">
        <v>231</v>
      </c>
      <c r="B320" s="72">
        <v>154</v>
      </c>
      <c r="C320" s="72" t="s">
        <v>338</v>
      </c>
      <c r="D320" s="14" t="s">
        <v>43</v>
      </c>
      <c r="E320" s="14">
        <v>228.88</v>
      </c>
      <c r="F320" s="83">
        <f t="shared" si="43"/>
        <v>127602.8888</v>
      </c>
      <c r="G320" s="83">
        <f t="shared" si="44"/>
        <v>78796.517599999992</v>
      </c>
      <c r="H320" s="83">
        <f t="shared" si="41"/>
        <v>206399.40639999998</v>
      </c>
      <c r="I320" s="83">
        <v>557.51</v>
      </c>
      <c r="J320" s="83">
        <v>344.27</v>
      </c>
      <c r="K320" s="83">
        <f t="shared" si="42"/>
        <v>901.78</v>
      </c>
      <c r="L320" s="73" t="s">
        <v>457</v>
      </c>
    </row>
    <row r="321" spans="1:12" x14ac:dyDescent="0.25">
      <c r="A321" s="72">
        <v>232</v>
      </c>
      <c r="B321" s="72">
        <v>155</v>
      </c>
      <c r="C321" s="72" t="s">
        <v>340</v>
      </c>
      <c r="D321" s="14" t="s">
        <v>43</v>
      </c>
      <c r="E321" s="14">
        <v>246.36</v>
      </c>
      <c r="F321" s="83">
        <f t="shared" si="43"/>
        <v>137348.1636</v>
      </c>
      <c r="G321" s="83">
        <f t="shared" si="44"/>
        <v>51341.424000000006</v>
      </c>
      <c r="H321" s="83">
        <f t="shared" si="41"/>
        <v>188689.5876</v>
      </c>
      <c r="I321" s="83">
        <v>557.51</v>
      </c>
      <c r="J321" s="83">
        <v>208.4</v>
      </c>
      <c r="K321" s="83">
        <f t="shared" si="42"/>
        <v>765.91</v>
      </c>
      <c r="L321" s="73" t="s">
        <v>458</v>
      </c>
    </row>
    <row r="322" spans="1:12" x14ac:dyDescent="0.25">
      <c r="A322" s="72">
        <v>233</v>
      </c>
      <c r="B322" s="72">
        <v>156</v>
      </c>
      <c r="C322" s="72" t="s">
        <v>459</v>
      </c>
      <c r="D322" s="14" t="s">
        <v>43</v>
      </c>
      <c r="E322" s="14">
        <v>34.479999999999997</v>
      </c>
      <c r="F322" s="83">
        <f t="shared" si="43"/>
        <v>31122.682399999998</v>
      </c>
      <c r="G322" s="83">
        <f t="shared" si="44"/>
        <v>44024.063999999991</v>
      </c>
      <c r="H322" s="83">
        <f t="shared" si="41"/>
        <v>75146.746399999989</v>
      </c>
      <c r="I322" s="83">
        <v>902.63</v>
      </c>
      <c r="J322" s="83">
        <v>1276.8</v>
      </c>
      <c r="K322" s="83">
        <f t="shared" si="42"/>
        <v>2179.4299999999998</v>
      </c>
      <c r="L322" s="73" t="s">
        <v>460</v>
      </c>
    </row>
    <row r="323" spans="1:12" x14ac:dyDescent="0.25">
      <c r="A323" s="72">
        <v>234</v>
      </c>
      <c r="B323" s="72">
        <v>157</v>
      </c>
      <c r="C323" s="72" t="s">
        <v>382</v>
      </c>
      <c r="D323" s="14" t="s">
        <v>43</v>
      </c>
      <c r="E323" s="14">
        <v>58.26</v>
      </c>
      <c r="F323" s="83">
        <f t="shared" si="43"/>
        <v>32480.532599999999</v>
      </c>
      <c r="G323" s="83">
        <f t="shared" si="44"/>
        <v>49150.466399999998</v>
      </c>
      <c r="H323" s="83">
        <f t="shared" si="41"/>
        <v>81630.998999999996</v>
      </c>
      <c r="I323" s="83">
        <v>557.51</v>
      </c>
      <c r="J323" s="83">
        <v>843.64</v>
      </c>
      <c r="K323" s="83">
        <f t="shared" si="42"/>
        <v>1401.15</v>
      </c>
      <c r="L323" s="73" t="s">
        <v>461</v>
      </c>
    </row>
    <row r="324" spans="1:12" x14ac:dyDescent="0.25">
      <c r="A324" s="72">
        <v>235</v>
      </c>
      <c r="B324" s="72">
        <v>158</v>
      </c>
      <c r="C324" s="72" t="s">
        <v>462</v>
      </c>
      <c r="D324" s="14" t="s">
        <v>17</v>
      </c>
      <c r="E324" s="14">
        <v>701</v>
      </c>
      <c r="F324" s="83">
        <f t="shared" si="43"/>
        <v>7458.64</v>
      </c>
      <c r="G324" s="83">
        <f t="shared" si="44"/>
        <v>5804.28</v>
      </c>
      <c r="H324" s="83">
        <f t="shared" si="41"/>
        <v>13262.92</v>
      </c>
      <c r="I324" s="83">
        <v>10.64</v>
      </c>
      <c r="J324" s="83">
        <v>8.2799999999999994</v>
      </c>
      <c r="K324" s="83">
        <f t="shared" si="42"/>
        <v>18.920000000000002</v>
      </c>
      <c r="L324" s="73" t="s">
        <v>463</v>
      </c>
    </row>
    <row r="325" spans="1:12" x14ac:dyDescent="0.25">
      <c r="A325" s="74">
        <v>236</v>
      </c>
      <c r="B325" s="74"/>
      <c r="C325" s="74" t="s">
        <v>464</v>
      </c>
      <c r="D325" s="71"/>
      <c r="E325" s="71"/>
      <c r="F325" s="78"/>
      <c r="G325" s="78"/>
      <c r="H325" s="78"/>
      <c r="I325" s="83">
        <v>0</v>
      </c>
      <c r="J325" s="83">
        <v>0</v>
      </c>
      <c r="K325" s="83">
        <f t="shared" si="42"/>
        <v>0</v>
      </c>
      <c r="L325" s="79"/>
    </row>
    <row r="326" spans="1:12" x14ac:dyDescent="0.25">
      <c r="A326" s="72">
        <v>236</v>
      </c>
      <c r="B326" s="72">
        <v>159</v>
      </c>
      <c r="C326" s="72" t="s">
        <v>465</v>
      </c>
      <c r="D326" s="14" t="s">
        <v>17</v>
      </c>
      <c r="E326" s="14">
        <v>2</v>
      </c>
      <c r="F326" s="83">
        <f>I326*E326</f>
        <v>111673.86</v>
      </c>
      <c r="G326" s="83">
        <f>J326*E326</f>
        <v>193589.44</v>
      </c>
      <c r="H326" s="83">
        <f t="shared" ref="H326:H388" si="45">F326+G326</f>
        <v>305263.3</v>
      </c>
      <c r="I326" s="83">
        <v>55836.93</v>
      </c>
      <c r="J326" s="83">
        <v>96794.72</v>
      </c>
      <c r="K326" s="83">
        <f t="shared" ref="K326:K389" si="46">I326+J326</f>
        <v>152631.65</v>
      </c>
      <c r="L326" s="73" t="s">
        <v>466</v>
      </c>
    </row>
    <row r="327" spans="1:12" x14ac:dyDescent="0.25">
      <c r="A327" s="74">
        <v>237</v>
      </c>
      <c r="B327" s="74"/>
      <c r="C327" s="74" t="s">
        <v>467</v>
      </c>
      <c r="D327" s="71"/>
      <c r="E327" s="71"/>
      <c r="F327" s="78"/>
      <c r="G327" s="78"/>
      <c r="H327" s="78"/>
      <c r="I327" s="83">
        <v>0</v>
      </c>
      <c r="J327" s="83">
        <v>0</v>
      </c>
      <c r="K327" s="83">
        <f t="shared" si="46"/>
        <v>0</v>
      </c>
      <c r="L327" s="79"/>
    </row>
    <row r="328" spans="1:12" x14ac:dyDescent="0.25">
      <c r="A328" s="72">
        <v>237</v>
      </c>
      <c r="B328" s="72">
        <v>160</v>
      </c>
      <c r="C328" s="72" t="s">
        <v>468</v>
      </c>
      <c r="D328" s="14" t="s">
        <v>43</v>
      </c>
      <c r="E328" s="14">
        <v>75.930000000000007</v>
      </c>
      <c r="F328" s="83">
        <f>I328*E328</f>
        <v>607152.98460000008</v>
      </c>
      <c r="G328" s="83">
        <f>J328*E328</f>
        <v>1122549.1200000001</v>
      </c>
      <c r="H328" s="83">
        <f t="shared" si="45"/>
        <v>1729702.1046000002</v>
      </c>
      <c r="I328" s="83">
        <v>7996.22</v>
      </c>
      <c r="J328" s="83">
        <v>14784</v>
      </c>
      <c r="K328" s="83">
        <f t="shared" si="46"/>
        <v>22780.22</v>
      </c>
      <c r="L328" s="73" t="s">
        <v>469</v>
      </c>
    </row>
    <row r="329" spans="1:12" x14ac:dyDescent="0.25">
      <c r="A329" s="72">
        <v>238</v>
      </c>
      <c r="B329" s="72">
        <v>161</v>
      </c>
      <c r="C329" s="72" t="s">
        <v>470</v>
      </c>
      <c r="D329" s="14" t="s">
        <v>471</v>
      </c>
      <c r="E329" s="14">
        <v>24</v>
      </c>
      <c r="F329" s="83">
        <f>I329*E329</f>
        <v>38228.879999999997</v>
      </c>
      <c r="G329" s="83">
        <f>J329*E329</f>
        <v>330624</v>
      </c>
      <c r="H329" s="83">
        <f t="shared" si="45"/>
        <v>368852.88</v>
      </c>
      <c r="I329" s="83">
        <v>1592.87</v>
      </c>
      <c r="J329" s="83">
        <v>13776</v>
      </c>
      <c r="K329" s="83">
        <f t="shared" si="46"/>
        <v>15368.869999999999</v>
      </c>
      <c r="L329" s="73" t="s">
        <v>472</v>
      </c>
    </row>
    <row r="330" spans="1:12" x14ac:dyDescent="0.25">
      <c r="A330" s="74">
        <v>239</v>
      </c>
      <c r="B330" s="74"/>
      <c r="C330" s="74" t="s">
        <v>473</v>
      </c>
      <c r="D330" s="71"/>
      <c r="E330" s="71"/>
      <c r="F330" s="78"/>
      <c r="G330" s="78"/>
      <c r="H330" s="78"/>
      <c r="I330" s="83">
        <v>0</v>
      </c>
      <c r="J330" s="83">
        <v>0</v>
      </c>
      <c r="K330" s="83">
        <f t="shared" si="46"/>
        <v>0</v>
      </c>
      <c r="L330" s="79"/>
    </row>
    <row r="331" spans="1:12" x14ac:dyDescent="0.25">
      <c r="A331" s="72">
        <v>239</v>
      </c>
      <c r="B331" s="72">
        <v>162</v>
      </c>
      <c r="C331" s="72" t="s">
        <v>474</v>
      </c>
      <c r="D331" s="14" t="s">
        <v>20</v>
      </c>
      <c r="E331" s="14">
        <v>652.04</v>
      </c>
      <c r="F331" s="83">
        <f>I331*E331</f>
        <v>432791.55</v>
      </c>
      <c r="G331" s="83">
        <f>J331*E331</f>
        <v>200306.68799999999</v>
      </c>
      <c r="H331" s="83">
        <f t="shared" si="45"/>
        <v>633098.23800000001</v>
      </c>
      <c r="I331" s="83">
        <v>663.75</v>
      </c>
      <c r="J331" s="83">
        <v>307.2</v>
      </c>
      <c r="K331" s="83">
        <f t="shared" si="46"/>
        <v>970.95</v>
      </c>
      <c r="L331" s="73" t="s">
        <v>475</v>
      </c>
    </row>
    <row r="332" spans="1:12" x14ac:dyDescent="0.25">
      <c r="A332" s="74">
        <v>240</v>
      </c>
      <c r="B332" s="74"/>
      <c r="C332" s="74" t="s">
        <v>476</v>
      </c>
      <c r="D332" s="71"/>
      <c r="E332" s="71"/>
      <c r="F332" s="78"/>
      <c r="G332" s="78"/>
      <c r="H332" s="78"/>
      <c r="I332" s="83">
        <v>0</v>
      </c>
      <c r="J332" s="83">
        <v>0</v>
      </c>
      <c r="K332" s="83">
        <f t="shared" si="46"/>
        <v>0</v>
      </c>
      <c r="L332" s="79"/>
    </row>
    <row r="333" spans="1:12" x14ac:dyDescent="0.25">
      <c r="A333" s="72">
        <v>240</v>
      </c>
      <c r="B333" s="72">
        <v>163</v>
      </c>
      <c r="C333" s="72" t="s">
        <v>477</v>
      </c>
      <c r="D333" s="14" t="s">
        <v>140</v>
      </c>
      <c r="E333" s="14">
        <v>0.6371</v>
      </c>
      <c r="F333" s="83">
        <f>I333*E333</f>
        <v>157694.316674</v>
      </c>
      <c r="G333" s="83">
        <f>J333*E333</f>
        <v>104654.29545700001</v>
      </c>
      <c r="H333" s="83">
        <f t="shared" si="45"/>
        <v>262348.61213100003</v>
      </c>
      <c r="I333" s="83">
        <v>247518.94</v>
      </c>
      <c r="J333" s="83">
        <v>164266.67000000001</v>
      </c>
      <c r="K333" s="83">
        <f t="shared" si="46"/>
        <v>411785.61</v>
      </c>
      <c r="L333" s="73" t="s">
        <v>478</v>
      </c>
    </row>
    <row r="334" spans="1:12" x14ac:dyDescent="0.25">
      <c r="A334" s="74">
        <v>241</v>
      </c>
      <c r="B334" s="74"/>
      <c r="C334" s="74" t="s">
        <v>479</v>
      </c>
      <c r="D334" s="71"/>
      <c r="E334" s="71"/>
      <c r="F334" s="78"/>
      <c r="G334" s="78"/>
      <c r="H334" s="78"/>
      <c r="I334" s="83">
        <v>0</v>
      </c>
      <c r="J334" s="83">
        <v>0</v>
      </c>
      <c r="K334" s="83">
        <f t="shared" si="46"/>
        <v>0</v>
      </c>
      <c r="L334" s="79"/>
    </row>
    <row r="335" spans="1:12" x14ac:dyDescent="0.25">
      <c r="A335" s="72">
        <v>241</v>
      </c>
      <c r="B335" s="72">
        <v>164</v>
      </c>
      <c r="C335" s="72" t="s">
        <v>480</v>
      </c>
      <c r="D335" s="14" t="s">
        <v>43</v>
      </c>
      <c r="E335" s="14">
        <v>129.02000000000001</v>
      </c>
      <c r="F335" s="83">
        <f>I335*E335</f>
        <v>142145.20460000003</v>
      </c>
      <c r="G335" s="83">
        <f>J335*E335</f>
        <v>7850.8670000000011</v>
      </c>
      <c r="H335" s="83">
        <f t="shared" si="45"/>
        <v>149996.07160000002</v>
      </c>
      <c r="I335" s="83">
        <v>1101.73</v>
      </c>
      <c r="J335" s="83">
        <v>60.85</v>
      </c>
      <c r="K335" s="83">
        <f t="shared" si="46"/>
        <v>1162.58</v>
      </c>
      <c r="L335" s="73" t="s">
        <v>481</v>
      </c>
    </row>
    <row r="336" spans="1:12" x14ac:dyDescent="0.25">
      <c r="A336" s="74">
        <v>242</v>
      </c>
      <c r="B336" s="74"/>
      <c r="C336" s="74" t="s">
        <v>482</v>
      </c>
      <c r="D336" s="71"/>
      <c r="E336" s="71"/>
      <c r="F336" s="78"/>
      <c r="G336" s="78"/>
      <c r="H336" s="78"/>
      <c r="I336" s="83">
        <v>0</v>
      </c>
      <c r="J336" s="83">
        <v>0</v>
      </c>
      <c r="K336" s="83">
        <f t="shared" si="46"/>
        <v>0</v>
      </c>
      <c r="L336" s="79"/>
    </row>
    <row r="337" spans="1:12" x14ac:dyDescent="0.25">
      <c r="A337" s="72">
        <v>242</v>
      </c>
      <c r="B337" s="72">
        <v>165</v>
      </c>
      <c r="C337" s="72" t="s">
        <v>483</v>
      </c>
      <c r="D337" s="14" t="s">
        <v>20</v>
      </c>
      <c r="E337" s="14">
        <v>84</v>
      </c>
      <c r="F337" s="83">
        <f>I337*E337</f>
        <v>48223.560000000005</v>
      </c>
      <c r="G337" s="83">
        <f>J337*E337</f>
        <v>110534.76000000001</v>
      </c>
      <c r="H337" s="83">
        <f t="shared" si="45"/>
        <v>158758.32</v>
      </c>
      <c r="I337" s="83">
        <v>574.09</v>
      </c>
      <c r="J337" s="83">
        <v>1315.89</v>
      </c>
      <c r="K337" s="83">
        <f t="shared" si="46"/>
        <v>1889.98</v>
      </c>
      <c r="L337" s="73" t="s">
        <v>484</v>
      </c>
    </row>
    <row r="338" spans="1:12" x14ac:dyDescent="0.25">
      <c r="A338" s="72">
        <v>243</v>
      </c>
      <c r="B338" s="72">
        <v>166</v>
      </c>
      <c r="C338" s="72" t="s">
        <v>485</v>
      </c>
      <c r="D338" s="14" t="s">
        <v>17</v>
      </c>
      <c r="E338" s="14">
        <v>4</v>
      </c>
      <c r="F338" s="83">
        <f>I338*E338</f>
        <v>3048.32</v>
      </c>
      <c r="G338" s="83">
        <f>J338*E338</f>
        <v>36422.400000000001</v>
      </c>
      <c r="H338" s="83">
        <f t="shared" si="45"/>
        <v>39470.720000000001</v>
      </c>
      <c r="I338" s="83">
        <v>762.08</v>
      </c>
      <c r="J338" s="83">
        <v>9105.6</v>
      </c>
      <c r="K338" s="83">
        <f t="shared" si="46"/>
        <v>9867.68</v>
      </c>
      <c r="L338" s="73" t="s">
        <v>486</v>
      </c>
    </row>
    <row r="339" spans="1:12" x14ac:dyDescent="0.25">
      <c r="A339" s="72">
        <v>244</v>
      </c>
      <c r="B339" s="72">
        <v>167</v>
      </c>
      <c r="C339" s="72" t="s">
        <v>487</v>
      </c>
      <c r="D339" s="14" t="s">
        <v>20</v>
      </c>
      <c r="E339" s="14">
        <v>12</v>
      </c>
      <c r="F339" s="83">
        <f>I339*E339</f>
        <v>3566.5199999999995</v>
      </c>
      <c r="G339" s="83">
        <f>J339*E339</f>
        <v>12069.36</v>
      </c>
      <c r="H339" s="83">
        <f t="shared" si="45"/>
        <v>15635.880000000001</v>
      </c>
      <c r="I339" s="83">
        <v>297.20999999999998</v>
      </c>
      <c r="J339" s="83">
        <v>1005.78</v>
      </c>
      <c r="K339" s="83">
        <f t="shared" si="46"/>
        <v>1302.99</v>
      </c>
      <c r="L339" s="73" t="s">
        <v>488</v>
      </c>
    </row>
    <row r="340" spans="1:12" x14ac:dyDescent="0.25">
      <c r="A340" s="72">
        <v>245</v>
      </c>
      <c r="B340" s="72">
        <v>168</v>
      </c>
      <c r="C340" s="72" t="s">
        <v>489</v>
      </c>
      <c r="D340" s="14" t="s">
        <v>17</v>
      </c>
      <c r="E340" s="14">
        <v>4</v>
      </c>
      <c r="F340" s="83">
        <f>I340*E340</f>
        <v>3566.52</v>
      </c>
      <c r="G340" s="83">
        <f>J340*E340</f>
        <v>2419.1999999999998</v>
      </c>
      <c r="H340" s="83">
        <f t="shared" si="45"/>
        <v>5985.7199999999993</v>
      </c>
      <c r="I340" s="83">
        <v>891.63</v>
      </c>
      <c r="J340" s="83">
        <v>604.79999999999995</v>
      </c>
      <c r="K340" s="83">
        <f t="shared" si="46"/>
        <v>1496.4299999999998</v>
      </c>
      <c r="L340" s="73" t="s">
        <v>490</v>
      </c>
    </row>
    <row r="341" spans="1:12" x14ac:dyDescent="0.25">
      <c r="A341" s="74">
        <v>246</v>
      </c>
      <c r="B341" s="74"/>
      <c r="C341" s="74" t="s">
        <v>491</v>
      </c>
      <c r="D341" s="71"/>
      <c r="E341" s="71"/>
      <c r="F341" s="78"/>
      <c r="G341" s="78"/>
      <c r="H341" s="78"/>
      <c r="I341" s="83">
        <v>0</v>
      </c>
      <c r="J341" s="83">
        <v>0</v>
      </c>
      <c r="K341" s="83">
        <f t="shared" si="46"/>
        <v>0</v>
      </c>
      <c r="L341" s="79"/>
    </row>
    <row r="342" spans="1:12" x14ac:dyDescent="0.25">
      <c r="A342" s="74">
        <v>247</v>
      </c>
      <c r="B342" s="74"/>
      <c r="C342" s="74" t="s">
        <v>49</v>
      </c>
      <c r="D342" s="71"/>
      <c r="E342" s="71"/>
      <c r="F342" s="78"/>
      <c r="G342" s="78"/>
      <c r="H342" s="78"/>
      <c r="I342" s="83">
        <v>0</v>
      </c>
      <c r="J342" s="83">
        <v>0</v>
      </c>
      <c r="K342" s="83">
        <f t="shared" si="46"/>
        <v>0</v>
      </c>
      <c r="L342" s="79"/>
    </row>
    <row r="343" spans="1:12" x14ac:dyDescent="0.25">
      <c r="A343" s="72">
        <v>246</v>
      </c>
      <c r="B343" s="72">
        <v>169</v>
      </c>
      <c r="C343" s="72" t="s">
        <v>440</v>
      </c>
      <c r="D343" s="14" t="s">
        <v>43</v>
      </c>
      <c r="E343" s="14">
        <v>633.22</v>
      </c>
      <c r="F343" s="83">
        <f>I343*E343</f>
        <v>1158925.5762</v>
      </c>
      <c r="G343" s="83">
        <f>J343*E343</f>
        <v>0</v>
      </c>
      <c r="H343" s="83">
        <f t="shared" si="45"/>
        <v>1158925.5762</v>
      </c>
      <c r="I343" s="83">
        <v>1830.21</v>
      </c>
      <c r="J343" s="83">
        <v>0</v>
      </c>
      <c r="K343" s="83">
        <f t="shared" si="46"/>
        <v>1830.21</v>
      </c>
      <c r="L343" s="73"/>
    </row>
    <row r="344" spans="1:12" x14ac:dyDescent="0.25">
      <c r="A344" s="72">
        <v>247</v>
      </c>
      <c r="B344" s="72">
        <v>170</v>
      </c>
      <c r="C344" s="72" t="s">
        <v>441</v>
      </c>
      <c r="D344" s="14" t="s">
        <v>140</v>
      </c>
      <c r="E344" s="14">
        <v>2.90856</v>
      </c>
      <c r="F344" s="83">
        <f>I344*E344</f>
        <v>347472.25473839999</v>
      </c>
      <c r="G344" s="83">
        <f>J344*E344</f>
        <v>0</v>
      </c>
      <c r="H344" s="83">
        <f t="shared" si="45"/>
        <v>347472.25473839999</v>
      </c>
      <c r="I344" s="83">
        <v>119465.39</v>
      </c>
      <c r="J344" s="83">
        <v>0</v>
      </c>
      <c r="K344" s="83">
        <f t="shared" si="46"/>
        <v>119465.39</v>
      </c>
      <c r="L344" s="73" t="s">
        <v>492</v>
      </c>
    </row>
    <row r="345" spans="1:12" x14ac:dyDescent="0.25">
      <c r="A345" s="72">
        <v>248</v>
      </c>
      <c r="B345" s="72">
        <v>171</v>
      </c>
      <c r="C345" s="72" t="s">
        <v>324</v>
      </c>
      <c r="D345" s="14" t="s">
        <v>140</v>
      </c>
      <c r="E345" s="14">
        <v>0.22581999999999999</v>
      </c>
      <c r="F345" s="83">
        <f>I345*E345</f>
        <v>69164.901580599995</v>
      </c>
      <c r="G345" s="83">
        <f>J345*E345</f>
        <v>0</v>
      </c>
      <c r="H345" s="83">
        <f t="shared" si="45"/>
        <v>69164.901580599995</v>
      </c>
      <c r="I345" s="83">
        <v>306283.33</v>
      </c>
      <c r="J345" s="83">
        <v>0</v>
      </c>
      <c r="K345" s="83">
        <f t="shared" si="46"/>
        <v>306283.33</v>
      </c>
      <c r="L345" s="73" t="s">
        <v>493</v>
      </c>
    </row>
    <row r="346" spans="1:12" x14ac:dyDescent="0.25">
      <c r="A346" s="74">
        <v>249</v>
      </c>
      <c r="B346" s="74"/>
      <c r="C346" s="74" t="s">
        <v>59</v>
      </c>
      <c r="D346" s="71"/>
      <c r="E346" s="71"/>
      <c r="F346" s="78"/>
      <c r="G346" s="78"/>
      <c r="H346" s="78"/>
      <c r="I346" s="83">
        <v>0</v>
      </c>
      <c r="J346" s="83">
        <v>0</v>
      </c>
      <c r="K346" s="83">
        <f t="shared" si="46"/>
        <v>0</v>
      </c>
      <c r="L346" s="79"/>
    </row>
    <row r="347" spans="1:12" x14ac:dyDescent="0.25">
      <c r="A347" s="72">
        <v>249</v>
      </c>
      <c r="B347" s="72">
        <v>172</v>
      </c>
      <c r="C347" s="72" t="s">
        <v>443</v>
      </c>
      <c r="D347" s="14" t="s">
        <v>140</v>
      </c>
      <c r="E347" s="14">
        <v>12.35543</v>
      </c>
      <c r="F347" s="83">
        <f>I347*E347</f>
        <v>3013713.5045002</v>
      </c>
      <c r="G347" s="83">
        <f>J347*E347</f>
        <v>714967.59051809995</v>
      </c>
      <c r="H347" s="83">
        <f t="shared" si="45"/>
        <v>3728681.0950183002</v>
      </c>
      <c r="I347" s="83">
        <v>243918.14</v>
      </c>
      <c r="J347" s="83">
        <v>57866.67</v>
      </c>
      <c r="K347" s="83">
        <f t="shared" si="46"/>
        <v>301784.81</v>
      </c>
      <c r="L347" s="73" t="s">
        <v>444</v>
      </c>
    </row>
    <row r="348" spans="1:12" x14ac:dyDescent="0.25">
      <c r="A348" s="72">
        <v>250</v>
      </c>
      <c r="B348" s="72">
        <v>173</v>
      </c>
      <c r="C348" s="72" t="s">
        <v>445</v>
      </c>
      <c r="D348" s="14" t="s">
        <v>17</v>
      </c>
      <c r="E348" s="14">
        <v>152</v>
      </c>
      <c r="F348" s="83">
        <f>I348*E348</f>
        <v>60529.440000000002</v>
      </c>
      <c r="G348" s="83">
        <f>J348*E348</f>
        <v>435133.43999999994</v>
      </c>
      <c r="H348" s="83">
        <f t="shared" si="45"/>
        <v>495662.87999999995</v>
      </c>
      <c r="I348" s="83">
        <v>398.22</v>
      </c>
      <c r="J348" s="83">
        <v>2862.72</v>
      </c>
      <c r="K348" s="83">
        <f t="shared" si="46"/>
        <v>3260.9399999999996</v>
      </c>
      <c r="L348" s="73" t="s">
        <v>494</v>
      </c>
    </row>
    <row r="349" spans="1:12" x14ac:dyDescent="0.25">
      <c r="A349" s="72">
        <v>251</v>
      </c>
      <c r="B349" s="72">
        <v>174</v>
      </c>
      <c r="C349" s="72" t="s">
        <v>495</v>
      </c>
      <c r="D349" s="14" t="s">
        <v>43</v>
      </c>
      <c r="E349" s="14">
        <v>17.3</v>
      </c>
      <c r="F349" s="83">
        <f>I349*E349</f>
        <v>22962.635999999999</v>
      </c>
      <c r="G349" s="83">
        <f>J349*E349</f>
        <v>145987.43400000001</v>
      </c>
      <c r="H349" s="83">
        <f t="shared" si="45"/>
        <v>168950.07</v>
      </c>
      <c r="I349" s="83">
        <v>1327.32</v>
      </c>
      <c r="J349" s="83">
        <v>8438.58</v>
      </c>
      <c r="K349" s="83">
        <f t="shared" si="46"/>
        <v>9765.9</v>
      </c>
      <c r="L349" s="73" t="s">
        <v>496</v>
      </c>
    </row>
    <row r="350" spans="1:12" x14ac:dyDescent="0.25">
      <c r="A350" s="74">
        <v>252</v>
      </c>
      <c r="B350" s="74"/>
      <c r="C350" s="74" t="s">
        <v>447</v>
      </c>
      <c r="D350" s="71"/>
      <c r="E350" s="71"/>
      <c r="F350" s="78"/>
      <c r="G350" s="78"/>
      <c r="H350" s="78"/>
      <c r="I350" s="83">
        <v>0</v>
      </c>
      <c r="J350" s="83">
        <v>0</v>
      </c>
      <c r="K350" s="83">
        <f t="shared" si="46"/>
        <v>0</v>
      </c>
      <c r="L350" s="79"/>
    </row>
    <row r="351" spans="1:12" x14ac:dyDescent="0.25">
      <c r="A351" s="72">
        <v>252</v>
      </c>
      <c r="B351" s="72">
        <v>175</v>
      </c>
      <c r="C351" s="72" t="s">
        <v>448</v>
      </c>
      <c r="D351" s="14" t="s">
        <v>43</v>
      </c>
      <c r="E351" s="14">
        <v>440.23599999999999</v>
      </c>
      <c r="F351" s="83">
        <f>I351*E351</f>
        <v>730461.58299999998</v>
      </c>
      <c r="G351" s="83">
        <f>J351*E351</f>
        <v>1218740.5376800001</v>
      </c>
      <c r="H351" s="83">
        <f t="shared" si="45"/>
        <v>1949202.1206800002</v>
      </c>
      <c r="I351" s="83">
        <v>1659.25</v>
      </c>
      <c r="J351" s="83">
        <v>2768.38</v>
      </c>
      <c r="K351" s="83">
        <f t="shared" si="46"/>
        <v>4427.63</v>
      </c>
      <c r="L351" s="73" t="s">
        <v>449</v>
      </c>
    </row>
    <row r="352" spans="1:12" x14ac:dyDescent="0.25">
      <c r="A352" s="72">
        <v>253</v>
      </c>
      <c r="B352" s="72">
        <v>176</v>
      </c>
      <c r="C352" s="72" t="s">
        <v>450</v>
      </c>
      <c r="D352" s="14" t="s">
        <v>288</v>
      </c>
      <c r="E352" s="14">
        <v>138</v>
      </c>
      <c r="F352" s="83">
        <f>I352*E352</f>
        <v>91590.6</v>
      </c>
      <c r="G352" s="83">
        <f>J352*E352</f>
        <v>0</v>
      </c>
      <c r="H352" s="83">
        <f t="shared" si="45"/>
        <v>91590.6</v>
      </c>
      <c r="I352" s="83">
        <v>663.7</v>
      </c>
      <c r="J352" s="83">
        <v>0</v>
      </c>
      <c r="K352" s="83">
        <f t="shared" si="46"/>
        <v>663.7</v>
      </c>
      <c r="L352" s="73" t="s">
        <v>497</v>
      </c>
    </row>
    <row r="353" spans="1:12" x14ac:dyDescent="0.25">
      <c r="A353" s="74">
        <v>254</v>
      </c>
      <c r="B353" s="74"/>
      <c r="C353" s="74" t="s">
        <v>452</v>
      </c>
      <c r="D353" s="71"/>
      <c r="E353" s="71"/>
      <c r="F353" s="78"/>
      <c r="G353" s="78"/>
      <c r="H353" s="78"/>
      <c r="I353" s="83">
        <v>0</v>
      </c>
      <c r="J353" s="83">
        <v>0</v>
      </c>
      <c r="K353" s="83">
        <f t="shared" si="46"/>
        <v>0</v>
      </c>
      <c r="L353" s="79"/>
    </row>
    <row r="354" spans="1:12" x14ac:dyDescent="0.25">
      <c r="A354" s="72">
        <v>254</v>
      </c>
      <c r="B354" s="72">
        <v>177</v>
      </c>
      <c r="C354" s="72" t="s">
        <v>328</v>
      </c>
      <c r="D354" s="14" t="s">
        <v>43</v>
      </c>
      <c r="E354" s="14">
        <v>1367</v>
      </c>
      <c r="F354" s="83">
        <f t="shared" ref="F354:F363" si="47">I354*E354</f>
        <v>716759.1100000001</v>
      </c>
      <c r="G354" s="83">
        <f t="shared" ref="G354:G363" si="48">J354*E354</f>
        <v>158202.91</v>
      </c>
      <c r="H354" s="83">
        <f t="shared" si="45"/>
        <v>874962.02000000014</v>
      </c>
      <c r="I354" s="83">
        <v>524.33000000000004</v>
      </c>
      <c r="J354" s="83">
        <v>115.73</v>
      </c>
      <c r="K354" s="83">
        <f t="shared" si="46"/>
        <v>640.06000000000006</v>
      </c>
      <c r="L354" s="73" t="s">
        <v>498</v>
      </c>
    </row>
    <row r="355" spans="1:12" x14ac:dyDescent="0.25">
      <c r="A355" s="72">
        <v>255</v>
      </c>
      <c r="B355" s="72">
        <v>178</v>
      </c>
      <c r="C355" s="72" t="s">
        <v>330</v>
      </c>
      <c r="D355" s="14" t="s">
        <v>43</v>
      </c>
      <c r="E355" s="14">
        <v>1370.75</v>
      </c>
      <c r="F355" s="83">
        <f t="shared" si="47"/>
        <v>161940.405</v>
      </c>
      <c r="G355" s="83">
        <f t="shared" si="48"/>
        <v>57873.064999999995</v>
      </c>
      <c r="H355" s="83">
        <f t="shared" si="45"/>
        <v>219813.47</v>
      </c>
      <c r="I355" s="83">
        <v>118.14</v>
      </c>
      <c r="J355" s="83">
        <v>42.22</v>
      </c>
      <c r="K355" s="83">
        <f t="shared" si="46"/>
        <v>160.36000000000001</v>
      </c>
      <c r="L355" s="73" t="s">
        <v>331</v>
      </c>
    </row>
    <row r="356" spans="1:12" x14ac:dyDescent="0.25">
      <c r="A356" s="72">
        <v>256</v>
      </c>
      <c r="B356" s="72">
        <v>179</v>
      </c>
      <c r="C356" s="72" t="s">
        <v>332</v>
      </c>
      <c r="D356" s="14" t="s">
        <v>43</v>
      </c>
      <c r="E356" s="14">
        <v>1387.56</v>
      </c>
      <c r="F356" s="83">
        <f t="shared" si="47"/>
        <v>589393.86119999993</v>
      </c>
      <c r="G356" s="83">
        <f t="shared" si="48"/>
        <v>346473.73199999996</v>
      </c>
      <c r="H356" s="83">
        <f t="shared" si="45"/>
        <v>935867.59319999989</v>
      </c>
      <c r="I356" s="83">
        <v>424.77</v>
      </c>
      <c r="J356" s="83">
        <v>249.7</v>
      </c>
      <c r="K356" s="83">
        <f t="shared" si="46"/>
        <v>674.47</v>
      </c>
      <c r="L356" s="73" t="s">
        <v>333</v>
      </c>
    </row>
    <row r="357" spans="1:12" x14ac:dyDescent="0.25">
      <c r="A357" s="72">
        <v>257</v>
      </c>
      <c r="B357" s="72">
        <v>180</v>
      </c>
      <c r="C357" s="72" t="s">
        <v>454</v>
      </c>
      <c r="D357" s="14" t="s">
        <v>43</v>
      </c>
      <c r="E357" s="14">
        <v>1370.75</v>
      </c>
      <c r="F357" s="83">
        <f t="shared" si="47"/>
        <v>3579274.9849999999</v>
      </c>
      <c r="G357" s="83">
        <f t="shared" si="48"/>
        <v>1286119.895</v>
      </c>
      <c r="H357" s="83">
        <f t="shared" si="45"/>
        <v>4865394.88</v>
      </c>
      <c r="I357" s="83">
        <v>2611.1799999999998</v>
      </c>
      <c r="J357" s="83">
        <v>938.26</v>
      </c>
      <c r="K357" s="83">
        <f t="shared" si="46"/>
        <v>3549.4399999999996</v>
      </c>
      <c r="L357" s="73" t="s">
        <v>499</v>
      </c>
    </row>
    <row r="358" spans="1:12" x14ac:dyDescent="0.25">
      <c r="A358" s="72">
        <v>258</v>
      </c>
      <c r="B358" s="72">
        <v>181</v>
      </c>
      <c r="C358" s="72" t="s">
        <v>336</v>
      </c>
      <c r="D358" s="14" t="s">
        <v>43</v>
      </c>
      <c r="E358" s="14">
        <v>1395.2</v>
      </c>
      <c r="F358" s="83">
        <f t="shared" si="47"/>
        <v>3155105.2800000003</v>
      </c>
      <c r="G358" s="83">
        <f t="shared" si="48"/>
        <v>858550.272</v>
      </c>
      <c r="H358" s="83">
        <f t="shared" si="45"/>
        <v>4013655.5520000001</v>
      </c>
      <c r="I358" s="83">
        <v>2261.4</v>
      </c>
      <c r="J358" s="83">
        <v>615.36</v>
      </c>
      <c r="K358" s="83">
        <f t="shared" si="46"/>
        <v>2876.76</v>
      </c>
      <c r="L358" s="73" t="s">
        <v>500</v>
      </c>
    </row>
    <row r="359" spans="1:12" x14ac:dyDescent="0.25">
      <c r="A359" s="72">
        <v>259</v>
      </c>
      <c r="B359" s="72">
        <v>182</v>
      </c>
      <c r="C359" s="72" t="s">
        <v>338</v>
      </c>
      <c r="D359" s="14" t="s">
        <v>43</v>
      </c>
      <c r="E359" s="14">
        <v>1393.64</v>
      </c>
      <c r="F359" s="83">
        <f t="shared" si="47"/>
        <v>776968.23640000005</v>
      </c>
      <c r="G359" s="83">
        <f t="shared" si="48"/>
        <v>290434.576</v>
      </c>
      <c r="H359" s="83">
        <f t="shared" si="45"/>
        <v>1067402.8124000002</v>
      </c>
      <c r="I359" s="83">
        <v>557.51</v>
      </c>
      <c r="J359" s="83">
        <v>208.4</v>
      </c>
      <c r="K359" s="83">
        <f t="shared" si="46"/>
        <v>765.91</v>
      </c>
      <c r="L359" s="73" t="s">
        <v>458</v>
      </c>
    </row>
    <row r="360" spans="1:12" x14ac:dyDescent="0.25">
      <c r="A360" s="72">
        <v>260</v>
      </c>
      <c r="B360" s="72">
        <v>183</v>
      </c>
      <c r="C360" s="72" t="s">
        <v>340</v>
      </c>
      <c r="D360" s="14" t="s">
        <v>43</v>
      </c>
      <c r="E360" s="14">
        <v>1411.11</v>
      </c>
      <c r="F360" s="83">
        <f t="shared" si="47"/>
        <v>786707.93609999993</v>
      </c>
      <c r="G360" s="83">
        <f t="shared" si="48"/>
        <v>485802.83969999995</v>
      </c>
      <c r="H360" s="83">
        <f t="shared" si="45"/>
        <v>1272510.7757999999</v>
      </c>
      <c r="I360" s="83">
        <v>557.51</v>
      </c>
      <c r="J360" s="83">
        <v>344.27</v>
      </c>
      <c r="K360" s="83">
        <f t="shared" si="46"/>
        <v>901.78</v>
      </c>
      <c r="L360" s="73" t="s">
        <v>431</v>
      </c>
    </row>
    <row r="361" spans="1:12" x14ac:dyDescent="0.25">
      <c r="A361" s="72">
        <v>261</v>
      </c>
      <c r="B361" s="72">
        <v>184</v>
      </c>
      <c r="C361" s="72" t="s">
        <v>459</v>
      </c>
      <c r="D361" s="14" t="s">
        <v>43</v>
      </c>
      <c r="E361" s="14">
        <v>107.55500000000001</v>
      </c>
      <c r="F361" s="83">
        <f t="shared" si="47"/>
        <v>97081.294100000014</v>
      </c>
      <c r="G361" s="83">
        <f t="shared" si="48"/>
        <v>137326.22400000002</v>
      </c>
      <c r="H361" s="83">
        <f t="shared" si="45"/>
        <v>234407.51810000004</v>
      </c>
      <c r="I361" s="83">
        <v>902.62</v>
      </c>
      <c r="J361" s="83">
        <v>1276.8</v>
      </c>
      <c r="K361" s="83">
        <f t="shared" si="46"/>
        <v>2179.42</v>
      </c>
      <c r="L361" s="73" t="s">
        <v>460</v>
      </c>
    </row>
    <row r="362" spans="1:12" x14ac:dyDescent="0.25">
      <c r="A362" s="72">
        <v>262</v>
      </c>
      <c r="B362" s="72">
        <v>185</v>
      </c>
      <c r="C362" s="72" t="s">
        <v>501</v>
      </c>
      <c r="D362" s="14" t="s">
        <v>43</v>
      </c>
      <c r="E362" s="14">
        <v>126.41</v>
      </c>
      <c r="F362" s="83">
        <f t="shared" si="47"/>
        <v>70474.839099999997</v>
      </c>
      <c r="G362" s="83">
        <f t="shared" si="48"/>
        <v>106644.5324</v>
      </c>
      <c r="H362" s="83">
        <f t="shared" si="45"/>
        <v>177119.37150000001</v>
      </c>
      <c r="I362" s="83">
        <v>557.51</v>
      </c>
      <c r="J362" s="83">
        <v>843.64</v>
      </c>
      <c r="K362" s="83">
        <f t="shared" si="46"/>
        <v>1401.15</v>
      </c>
      <c r="L362" s="73" t="s">
        <v>461</v>
      </c>
    </row>
    <row r="363" spans="1:12" x14ac:dyDescent="0.25">
      <c r="A363" s="72">
        <v>263</v>
      </c>
      <c r="B363" s="72">
        <v>186</v>
      </c>
      <c r="C363" s="72" t="s">
        <v>462</v>
      </c>
      <c r="D363" s="14" t="s">
        <v>17</v>
      </c>
      <c r="E363" s="14">
        <v>2005</v>
      </c>
      <c r="F363" s="83">
        <f t="shared" si="47"/>
        <v>21293.1</v>
      </c>
      <c r="G363" s="83">
        <f t="shared" si="48"/>
        <v>11308.199999999999</v>
      </c>
      <c r="H363" s="83">
        <f t="shared" si="45"/>
        <v>32601.299999999996</v>
      </c>
      <c r="I363" s="83">
        <v>10.62</v>
      </c>
      <c r="J363" s="83">
        <v>5.64</v>
      </c>
      <c r="K363" s="83">
        <f t="shared" si="46"/>
        <v>16.259999999999998</v>
      </c>
      <c r="L363" s="73" t="s">
        <v>502</v>
      </c>
    </row>
    <row r="364" spans="1:12" x14ac:dyDescent="0.25">
      <c r="A364" s="74">
        <v>264</v>
      </c>
      <c r="B364" s="74"/>
      <c r="C364" s="74" t="s">
        <v>464</v>
      </c>
      <c r="D364" s="71"/>
      <c r="E364" s="71"/>
      <c r="F364" s="78"/>
      <c r="G364" s="78"/>
      <c r="H364" s="78"/>
      <c r="I364" s="83">
        <v>0</v>
      </c>
      <c r="J364" s="83">
        <v>0</v>
      </c>
      <c r="K364" s="83">
        <f t="shared" si="46"/>
        <v>0</v>
      </c>
      <c r="L364" s="79"/>
    </row>
    <row r="365" spans="1:12" x14ac:dyDescent="0.25">
      <c r="A365" s="72">
        <v>264</v>
      </c>
      <c r="B365" s="72">
        <v>187</v>
      </c>
      <c r="C365" s="72" t="s">
        <v>465</v>
      </c>
      <c r="D365" s="14" t="s">
        <v>17</v>
      </c>
      <c r="E365" s="14">
        <v>3</v>
      </c>
      <c r="F365" s="83">
        <f>I365*E365</f>
        <v>167510.79</v>
      </c>
      <c r="G365" s="83">
        <f>J365*E365</f>
        <v>310410.23999999999</v>
      </c>
      <c r="H365" s="83">
        <f t="shared" si="45"/>
        <v>477921.03</v>
      </c>
      <c r="I365" s="83">
        <v>55836.93</v>
      </c>
      <c r="J365" s="83">
        <v>103470.08</v>
      </c>
      <c r="K365" s="83">
        <f t="shared" si="46"/>
        <v>159307.01</v>
      </c>
      <c r="L365" s="73" t="s">
        <v>503</v>
      </c>
    </row>
    <row r="366" spans="1:12" x14ac:dyDescent="0.25">
      <c r="A366" s="74">
        <v>265</v>
      </c>
      <c r="B366" s="74"/>
      <c r="C366" s="74" t="s">
        <v>467</v>
      </c>
      <c r="D366" s="71"/>
      <c r="E366" s="71"/>
      <c r="F366" s="78"/>
      <c r="G366" s="78"/>
      <c r="H366" s="78"/>
      <c r="I366" s="83">
        <v>0</v>
      </c>
      <c r="J366" s="83">
        <v>0</v>
      </c>
      <c r="K366" s="83">
        <f t="shared" si="46"/>
        <v>0</v>
      </c>
      <c r="L366" s="79"/>
    </row>
    <row r="367" spans="1:12" x14ac:dyDescent="0.25">
      <c r="A367" s="72">
        <v>265</v>
      </c>
      <c r="B367" s="72">
        <v>188</v>
      </c>
      <c r="C367" s="72" t="s">
        <v>468</v>
      </c>
      <c r="D367" s="14" t="s">
        <v>43</v>
      </c>
      <c r="E367" s="14">
        <v>495</v>
      </c>
      <c r="F367" s="83">
        <f>I367*E367</f>
        <v>3958128.9</v>
      </c>
      <c r="G367" s="83">
        <f>J367*E367</f>
        <v>7318080</v>
      </c>
      <c r="H367" s="83">
        <f t="shared" si="45"/>
        <v>11276208.9</v>
      </c>
      <c r="I367" s="83">
        <v>7996.22</v>
      </c>
      <c r="J367" s="83">
        <v>14784</v>
      </c>
      <c r="K367" s="83">
        <f t="shared" si="46"/>
        <v>22780.22</v>
      </c>
      <c r="L367" s="73" t="s">
        <v>504</v>
      </c>
    </row>
    <row r="368" spans="1:12" x14ac:dyDescent="0.25">
      <c r="A368" s="72">
        <v>266</v>
      </c>
      <c r="B368" s="72">
        <v>189</v>
      </c>
      <c r="C368" s="72" t="s">
        <v>470</v>
      </c>
      <c r="D368" s="14" t="s">
        <v>471</v>
      </c>
      <c r="E368" s="14">
        <v>120</v>
      </c>
      <c r="F368" s="83">
        <f>I368*E368</f>
        <v>191144.4</v>
      </c>
      <c r="G368" s="83">
        <f>J368*E368</f>
        <v>1653120</v>
      </c>
      <c r="H368" s="83">
        <f t="shared" si="45"/>
        <v>1844264.4</v>
      </c>
      <c r="I368" s="83">
        <v>1592.87</v>
      </c>
      <c r="J368" s="83">
        <v>13776</v>
      </c>
      <c r="K368" s="83">
        <f t="shared" si="46"/>
        <v>15368.869999999999</v>
      </c>
      <c r="L368" s="73" t="s">
        <v>472</v>
      </c>
    </row>
    <row r="369" spans="1:12" x14ac:dyDescent="0.25">
      <c r="A369" s="74">
        <v>267</v>
      </c>
      <c r="B369" s="74"/>
      <c r="C369" s="74" t="s">
        <v>473</v>
      </c>
      <c r="D369" s="71"/>
      <c r="E369" s="71"/>
      <c r="F369" s="78"/>
      <c r="G369" s="78"/>
      <c r="H369" s="78"/>
      <c r="I369" s="83">
        <v>0</v>
      </c>
      <c r="J369" s="83">
        <v>0</v>
      </c>
      <c r="K369" s="83">
        <f t="shared" si="46"/>
        <v>0</v>
      </c>
      <c r="L369" s="79"/>
    </row>
    <row r="370" spans="1:12" x14ac:dyDescent="0.25">
      <c r="A370" s="72">
        <v>267</v>
      </c>
      <c r="B370" s="72">
        <v>190</v>
      </c>
      <c r="C370" s="72" t="s">
        <v>474</v>
      </c>
      <c r="D370" s="14" t="s">
        <v>20</v>
      </c>
      <c r="E370" s="14">
        <v>1943.6</v>
      </c>
      <c r="F370" s="83">
        <f>I370*E370</f>
        <v>1290064.5</v>
      </c>
      <c r="G370" s="83">
        <f>J370*E370</f>
        <v>597073.91999999993</v>
      </c>
      <c r="H370" s="83">
        <f t="shared" si="45"/>
        <v>1887138.42</v>
      </c>
      <c r="I370" s="83">
        <v>663.75</v>
      </c>
      <c r="J370" s="83">
        <v>307.2</v>
      </c>
      <c r="K370" s="83">
        <f t="shared" si="46"/>
        <v>970.95</v>
      </c>
      <c r="L370" s="73" t="s">
        <v>475</v>
      </c>
    </row>
    <row r="371" spans="1:12" x14ac:dyDescent="0.25">
      <c r="A371" s="74">
        <v>268</v>
      </c>
      <c r="B371" s="74"/>
      <c r="C371" s="74" t="s">
        <v>505</v>
      </c>
      <c r="D371" s="71"/>
      <c r="E371" s="71"/>
      <c r="F371" s="78"/>
      <c r="G371" s="78"/>
      <c r="H371" s="78"/>
      <c r="I371" s="83">
        <v>0</v>
      </c>
      <c r="J371" s="83">
        <v>0</v>
      </c>
      <c r="K371" s="83">
        <f t="shared" si="46"/>
        <v>0</v>
      </c>
      <c r="L371" s="79"/>
    </row>
    <row r="372" spans="1:12" x14ac:dyDescent="0.25">
      <c r="A372" s="72">
        <v>268</v>
      </c>
      <c r="B372" s="72">
        <v>191</v>
      </c>
      <c r="C372" s="72" t="s">
        <v>477</v>
      </c>
      <c r="D372" s="14" t="s">
        <v>140</v>
      </c>
      <c r="E372" s="14">
        <v>4.4603999999999999</v>
      </c>
      <c r="F372" s="83">
        <f>I372*E372</f>
        <v>1104033.3907679999</v>
      </c>
      <c r="G372" s="83">
        <f>J372*E372</f>
        <v>732695.05486800009</v>
      </c>
      <c r="H372" s="83">
        <f t="shared" si="45"/>
        <v>1836728.445636</v>
      </c>
      <c r="I372" s="83">
        <v>247518.92</v>
      </c>
      <c r="J372" s="83">
        <v>164266.67000000001</v>
      </c>
      <c r="K372" s="83">
        <f t="shared" si="46"/>
        <v>411785.59</v>
      </c>
      <c r="L372" s="73" t="s">
        <v>506</v>
      </c>
    </row>
    <row r="373" spans="1:12" x14ac:dyDescent="0.25">
      <c r="A373" s="74">
        <v>269</v>
      </c>
      <c r="B373" s="74"/>
      <c r="C373" s="74" t="s">
        <v>479</v>
      </c>
      <c r="D373" s="71"/>
      <c r="E373" s="71"/>
      <c r="F373" s="78"/>
      <c r="G373" s="78"/>
      <c r="H373" s="78"/>
      <c r="I373" s="83">
        <v>0</v>
      </c>
      <c r="J373" s="83">
        <v>0</v>
      </c>
      <c r="K373" s="83">
        <f t="shared" si="46"/>
        <v>0</v>
      </c>
      <c r="L373" s="79"/>
    </row>
    <row r="374" spans="1:12" x14ac:dyDescent="0.25">
      <c r="A374" s="72">
        <v>269</v>
      </c>
      <c r="B374" s="72">
        <v>192</v>
      </c>
      <c r="C374" s="72" t="s">
        <v>480</v>
      </c>
      <c r="D374" s="14" t="s">
        <v>43</v>
      </c>
      <c r="E374" s="14">
        <v>506.64</v>
      </c>
      <c r="F374" s="83">
        <f>I374*E374</f>
        <v>558185.55359999998</v>
      </c>
      <c r="G374" s="83">
        <f>J374*E374</f>
        <v>30829.044000000002</v>
      </c>
      <c r="H374" s="83">
        <f t="shared" si="45"/>
        <v>589014.59759999998</v>
      </c>
      <c r="I374" s="83">
        <v>1101.74</v>
      </c>
      <c r="J374" s="83">
        <v>60.85</v>
      </c>
      <c r="K374" s="83">
        <f t="shared" si="46"/>
        <v>1162.5899999999999</v>
      </c>
      <c r="L374" s="73" t="s">
        <v>507</v>
      </c>
    </row>
    <row r="375" spans="1:12" x14ac:dyDescent="0.25">
      <c r="A375" s="74">
        <v>270</v>
      </c>
      <c r="B375" s="74"/>
      <c r="C375" s="74" t="s">
        <v>482</v>
      </c>
      <c r="D375" s="71"/>
      <c r="E375" s="71"/>
      <c r="F375" s="78"/>
      <c r="G375" s="78"/>
      <c r="H375" s="78"/>
      <c r="I375" s="83">
        <v>0</v>
      </c>
      <c r="J375" s="83">
        <v>0</v>
      </c>
      <c r="K375" s="83">
        <f t="shared" si="46"/>
        <v>0</v>
      </c>
      <c r="L375" s="79"/>
    </row>
    <row r="376" spans="1:12" x14ac:dyDescent="0.25">
      <c r="A376" s="72">
        <v>270</v>
      </c>
      <c r="B376" s="72">
        <v>193</v>
      </c>
      <c r="C376" s="72" t="s">
        <v>483</v>
      </c>
      <c r="D376" s="14" t="s">
        <v>20</v>
      </c>
      <c r="E376" s="14">
        <v>228</v>
      </c>
      <c r="F376" s="83">
        <f>I376*E376</f>
        <v>392679.83999999997</v>
      </c>
      <c r="G376" s="83">
        <f>J376*E376</f>
        <v>300022.92000000004</v>
      </c>
      <c r="H376" s="83">
        <f t="shared" si="45"/>
        <v>692702.76</v>
      </c>
      <c r="I376" s="83">
        <v>1722.28</v>
      </c>
      <c r="J376" s="83">
        <v>1315.89</v>
      </c>
      <c r="K376" s="83">
        <f t="shared" si="46"/>
        <v>3038.17</v>
      </c>
      <c r="L376" s="73" t="s">
        <v>508</v>
      </c>
    </row>
    <row r="377" spans="1:12" x14ac:dyDescent="0.25">
      <c r="A377" s="72">
        <v>271</v>
      </c>
      <c r="B377" s="72">
        <v>194</v>
      </c>
      <c r="C377" s="72" t="s">
        <v>485</v>
      </c>
      <c r="D377" s="14" t="s">
        <v>17</v>
      </c>
      <c r="E377" s="14">
        <v>18</v>
      </c>
      <c r="F377" s="83">
        <f>I377*E377</f>
        <v>13717.079999999998</v>
      </c>
      <c r="G377" s="83">
        <f>J377*E377</f>
        <v>163900.80000000002</v>
      </c>
      <c r="H377" s="83">
        <f t="shared" si="45"/>
        <v>177617.88</v>
      </c>
      <c r="I377" s="83">
        <v>762.06</v>
      </c>
      <c r="J377" s="83">
        <v>9105.6</v>
      </c>
      <c r="K377" s="83">
        <f t="shared" si="46"/>
        <v>9867.66</v>
      </c>
      <c r="L377" s="73" t="s">
        <v>486</v>
      </c>
    </row>
    <row r="378" spans="1:12" x14ac:dyDescent="0.25">
      <c r="A378" s="72">
        <v>272</v>
      </c>
      <c r="B378" s="72">
        <v>195</v>
      </c>
      <c r="C378" s="72" t="s">
        <v>487</v>
      </c>
      <c r="D378" s="14" t="s">
        <v>20</v>
      </c>
      <c r="E378" s="14">
        <v>72</v>
      </c>
      <c r="F378" s="83">
        <f>I378*E378</f>
        <v>21399.119999999999</v>
      </c>
      <c r="G378" s="83">
        <f>J378*E378</f>
        <v>72416.160000000003</v>
      </c>
      <c r="H378" s="83">
        <f t="shared" si="45"/>
        <v>93815.28</v>
      </c>
      <c r="I378" s="83">
        <v>297.20999999999998</v>
      </c>
      <c r="J378" s="83">
        <v>1005.78</v>
      </c>
      <c r="K378" s="83">
        <f t="shared" si="46"/>
        <v>1302.99</v>
      </c>
      <c r="L378" s="73" t="s">
        <v>509</v>
      </c>
    </row>
    <row r="379" spans="1:12" x14ac:dyDescent="0.25">
      <c r="A379" s="72">
        <v>273</v>
      </c>
      <c r="B379" s="72">
        <v>196</v>
      </c>
      <c r="C379" s="72" t="s">
        <v>489</v>
      </c>
      <c r="D379" s="14" t="s">
        <v>17</v>
      </c>
      <c r="E379" s="14">
        <v>18</v>
      </c>
      <c r="F379" s="83">
        <f>I379*E379</f>
        <v>21398.76</v>
      </c>
      <c r="G379" s="83">
        <f>J379*E379</f>
        <v>10886.4</v>
      </c>
      <c r="H379" s="83">
        <f t="shared" si="45"/>
        <v>32285.159999999996</v>
      </c>
      <c r="I379" s="83">
        <v>1188.82</v>
      </c>
      <c r="J379" s="83">
        <v>604.79999999999995</v>
      </c>
      <c r="K379" s="83">
        <f t="shared" si="46"/>
        <v>1793.62</v>
      </c>
      <c r="L379" s="73" t="s">
        <v>510</v>
      </c>
    </row>
    <row r="380" spans="1:12" x14ac:dyDescent="0.25">
      <c r="A380" s="74"/>
      <c r="B380" s="74"/>
      <c r="C380" s="74" t="s">
        <v>511</v>
      </c>
      <c r="D380" s="71"/>
      <c r="E380" s="71"/>
      <c r="F380" s="78"/>
      <c r="G380" s="78"/>
      <c r="H380" s="78"/>
      <c r="I380" s="83">
        <v>0</v>
      </c>
      <c r="J380" s="83">
        <v>0</v>
      </c>
      <c r="K380" s="83">
        <f t="shared" si="46"/>
        <v>0</v>
      </c>
      <c r="L380" s="79"/>
    </row>
    <row r="381" spans="1:12" x14ac:dyDescent="0.25">
      <c r="A381" s="74"/>
      <c r="B381" s="74"/>
      <c r="C381" s="74" t="s">
        <v>49</v>
      </c>
      <c r="D381" s="71"/>
      <c r="E381" s="71"/>
      <c r="F381" s="78"/>
      <c r="G381" s="78"/>
      <c r="H381" s="78"/>
      <c r="I381" s="83">
        <v>0</v>
      </c>
      <c r="J381" s="83">
        <v>0</v>
      </c>
      <c r="K381" s="83">
        <f t="shared" si="46"/>
        <v>0</v>
      </c>
      <c r="L381" s="79"/>
    </row>
    <row r="382" spans="1:12" x14ac:dyDescent="0.25">
      <c r="A382" s="72">
        <v>273</v>
      </c>
      <c r="B382" s="72">
        <v>197</v>
      </c>
      <c r="C382" s="72" t="s">
        <v>440</v>
      </c>
      <c r="D382" s="14" t="s">
        <v>43</v>
      </c>
      <c r="E382" s="14">
        <v>809.96</v>
      </c>
      <c r="F382" s="83">
        <f>I382*E382</f>
        <v>1482396.8916000002</v>
      </c>
      <c r="G382" s="83">
        <f>J382*E382</f>
        <v>0</v>
      </c>
      <c r="H382" s="83">
        <f t="shared" si="45"/>
        <v>1482396.8916000002</v>
      </c>
      <c r="I382" s="83">
        <v>1830.21</v>
      </c>
      <c r="J382" s="83">
        <v>0</v>
      </c>
      <c r="K382" s="83">
        <f t="shared" si="46"/>
        <v>1830.21</v>
      </c>
      <c r="L382" s="73"/>
    </row>
    <row r="383" spans="1:12" x14ac:dyDescent="0.25">
      <c r="A383" s="72">
        <v>274</v>
      </c>
      <c r="B383" s="72">
        <v>198</v>
      </c>
      <c r="C383" s="72" t="s">
        <v>441</v>
      </c>
      <c r="D383" s="14" t="s">
        <v>140</v>
      </c>
      <c r="E383" s="14">
        <v>3.0522399999999998</v>
      </c>
      <c r="F383" s="83">
        <f>I383*E383</f>
        <v>364637.04197359999</v>
      </c>
      <c r="G383" s="83">
        <f>J383*E383</f>
        <v>0</v>
      </c>
      <c r="H383" s="83">
        <f t="shared" si="45"/>
        <v>364637.04197359999</v>
      </c>
      <c r="I383" s="83">
        <v>119465.39</v>
      </c>
      <c r="J383" s="83">
        <v>0</v>
      </c>
      <c r="K383" s="83">
        <f t="shared" si="46"/>
        <v>119465.39</v>
      </c>
      <c r="L383" s="73" t="s">
        <v>512</v>
      </c>
    </row>
    <row r="384" spans="1:12" x14ac:dyDescent="0.25">
      <c r="A384" s="72">
        <v>275</v>
      </c>
      <c r="B384" s="72">
        <v>199</v>
      </c>
      <c r="C384" s="72" t="s">
        <v>324</v>
      </c>
      <c r="D384" s="14" t="s">
        <v>140</v>
      </c>
      <c r="E384" s="14">
        <v>0.30414999999999998</v>
      </c>
      <c r="F384" s="83">
        <f>I384*E384</f>
        <v>107607.07773199999</v>
      </c>
      <c r="G384" s="83">
        <f>J384*E384</f>
        <v>0</v>
      </c>
      <c r="H384" s="83">
        <f t="shared" si="45"/>
        <v>107607.07773199999</v>
      </c>
      <c r="I384" s="83">
        <v>353796.08</v>
      </c>
      <c r="J384" s="83">
        <v>0</v>
      </c>
      <c r="K384" s="83">
        <f t="shared" si="46"/>
        <v>353796.08</v>
      </c>
      <c r="L384" s="73" t="s">
        <v>513</v>
      </c>
    </row>
    <row r="385" spans="1:12" x14ac:dyDescent="0.25">
      <c r="A385" s="74">
        <v>276</v>
      </c>
      <c r="B385" s="74"/>
      <c r="C385" s="74" t="s">
        <v>59</v>
      </c>
      <c r="D385" s="71"/>
      <c r="E385" s="71"/>
      <c r="F385" s="78"/>
      <c r="G385" s="78"/>
      <c r="H385" s="78"/>
      <c r="I385" s="83">
        <v>0</v>
      </c>
      <c r="J385" s="83">
        <v>0</v>
      </c>
      <c r="K385" s="83">
        <f t="shared" si="46"/>
        <v>0</v>
      </c>
      <c r="L385" s="79"/>
    </row>
    <row r="386" spans="1:12" x14ac:dyDescent="0.25">
      <c r="A386" s="72">
        <v>276</v>
      </c>
      <c r="B386" s="72">
        <v>200</v>
      </c>
      <c r="C386" s="72" t="s">
        <v>443</v>
      </c>
      <c r="D386" s="14" t="s">
        <v>140</v>
      </c>
      <c r="E386" s="14">
        <v>18.367360000000001</v>
      </c>
      <c r="F386" s="83">
        <f>I386*E386</f>
        <v>4390050.8565055998</v>
      </c>
      <c r="G386" s="83">
        <f>J386*E386</f>
        <v>1062857.9598912001</v>
      </c>
      <c r="H386" s="83">
        <f t="shared" si="45"/>
        <v>5452908.8163967999</v>
      </c>
      <c r="I386" s="83">
        <v>239013.71</v>
      </c>
      <c r="J386" s="83">
        <v>57866.67</v>
      </c>
      <c r="K386" s="83">
        <f t="shared" si="46"/>
        <v>296880.38</v>
      </c>
      <c r="L386" s="73" t="s">
        <v>514</v>
      </c>
    </row>
    <row r="387" spans="1:12" x14ac:dyDescent="0.25">
      <c r="A387" s="72">
        <v>277</v>
      </c>
      <c r="B387" s="72">
        <v>201</v>
      </c>
      <c r="C387" s="72" t="s">
        <v>445</v>
      </c>
      <c r="D387" s="14" t="s">
        <v>17</v>
      </c>
      <c r="E387" s="14">
        <v>296</v>
      </c>
      <c r="F387" s="83">
        <f>I387*E387</f>
        <v>117873.12000000001</v>
      </c>
      <c r="G387" s="83">
        <f>J387*E387</f>
        <v>847365.12</v>
      </c>
      <c r="H387" s="83">
        <f t="shared" si="45"/>
        <v>965238.24</v>
      </c>
      <c r="I387" s="83">
        <v>398.22</v>
      </c>
      <c r="J387" s="83">
        <v>2862.72</v>
      </c>
      <c r="K387" s="83">
        <f t="shared" si="46"/>
        <v>3260.9399999999996</v>
      </c>
      <c r="L387" s="73" t="s">
        <v>515</v>
      </c>
    </row>
    <row r="388" spans="1:12" x14ac:dyDescent="0.25">
      <c r="A388" s="72">
        <v>278</v>
      </c>
      <c r="B388" s="72">
        <v>202</v>
      </c>
      <c r="C388" s="72" t="s">
        <v>495</v>
      </c>
      <c r="D388" s="14" t="s">
        <v>43</v>
      </c>
      <c r="E388" s="14">
        <v>25.4</v>
      </c>
      <c r="F388" s="83">
        <f>I388*E388</f>
        <v>33713.928</v>
      </c>
      <c r="G388" s="83">
        <f>J388*E388</f>
        <v>214339.932</v>
      </c>
      <c r="H388" s="83">
        <f t="shared" si="45"/>
        <v>248053.86</v>
      </c>
      <c r="I388" s="83">
        <v>1327.32</v>
      </c>
      <c r="J388" s="83">
        <v>8438.58</v>
      </c>
      <c r="K388" s="83">
        <f t="shared" si="46"/>
        <v>9765.9</v>
      </c>
      <c r="L388" s="73" t="s">
        <v>516</v>
      </c>
    </row>
    <row r="389" spans="1:12" x14ac:dyDescent="0.25">
      <c r="A389" s="74">
        <v>279</v>
      </c>
      <c r="B389" s="74"/>
      <c r="C389" s="74" t="s">
        <v>447</v>
      </c>
      <c r="D389" s="71"/>
      <c r="E389" s="71"/>
      <c r="F389" s="78"/>
      <c r="G389" s="78"/>
      <c r="H389" s="78"/>
      <c r="I389" s="83">
        <v>0</v>
      </c>
      <c r="J389" s="83">
        <v>0</v>
      </c>
      <c r="K389" s="83">
        <f t="shared" si="46"/>
        <v>0</v>
      </c>
      <c r="L389" s="79"/>
    </row>
    <row r="390" spans="1:12" x14ac:dyDescent="0.25">
      <c r="A390" s="72">
        <v>279</v>
      </c>
      <c r="B390" s="72">
        <v>203</v>
      </c>
      <c r="C390" s="72" t="s">
        <v>448</v>
      </c>
      <c r="D390" s="14" t="s">
        <v>43</v>
      </c>
      <c r="E390" s="14">
        <v>592.68799999999999</v>
      </c>
      <c r="F390" s="83">
        <f>I390*E390</f>
        <v>983417.56400000001</v>
      </c>
      <c r="G390" s="83">
        <f>J390*E390</f>
        <v>1640785.6054400001</v>
      </c>
      <c r="H390" s="83">
        <f t="shared" ref="H390:H452" si="49">F390+G390</f>
        <v>2624203.1694400003</v>
      </c>
      <c r="I390" s="83">
        <v>1659.25</v>
      </c>
      <c r="J390" s="83">
        <v>2768.38</v>
      </c>
      <c r="K390" s="83">
        <f t="shared" ref="K390:K453" si="50">I390+J390</f>
        <v>4427.63</v>
      </c>
      <c r="L390" s="73" t="s">
        <v>449</v>
      </c>
    </row>
    <row r="391" spans="1:12" x14ac:dyDescent="0.25">
      <c r="A391" s="72">
        <v>280</v>
      </c>
      <c r="B391" s="72">
        <v>204</v>
      </c>
      <c r="C391" s="72" t="s">
        <v>450</v>
      </c>
      <c r="D391" s="14" t="s">
        <v>288</v>
      </c>
      <c r="E391" s="14">
        <v>164.8</v>
      </c>
      <c r="F391" s="83">
        <f>I391*E391</f>
        <v>109377.76000000001</v>
      </c>
      <c r="G391" s="83">
        <f>J391*E391</f>
        <v>0</v>
      </c>
      <c r="H391" s="83">
        <f t="shared" si="49"/>
        <v>109377.76000000001</v>
      </c>
      <c r="I391" s="83">
        <v>663.7</v>
      </c>
      <c r="J391" s="83">
        <v>0</v>
      </c>
      <c r="K391" s="83">
        <f t="shared" si="50"/>
        <v>663.7</v>
      </c>
      <c r="L391" s="73" t="s">
        <v>517</v>
      </c>
    </row>
    <row r="392" spans="1:12" x14ac:dyDescent="0.25">
      <c r="A392" s="74">
        <v>281</v>
      </c>
      <c r="B392" s="74"/>
      <c r="C392" s="74" t="s">
        <v>452</v>
      </c>
      <c r="D392" s="71"/>
      <c r="E392" s="71"/>
      <c r="F392" s="78"/>
      <c r="G392" s="78"/>
      <c r="H392" s="78"/>
      <c r="I392" s="83">
        <v>0</v>
      </c>
      <c r="J392" s="83">
        <v>0</v>
      </c>
      <c r="K392" s="83">
        <f t="shared" si="50"/>
        <v>0</v>
      </c>
      <c r="L392" s="79"/>
    </row>
    <row r="393" spans="1:12" x14ac:dyDescent="0.25">
      <c r="A393" s="72">
        <v>281</v>
      </c>
      <c r="B393" s="72">
        <v>205</v>
      </c>
      <c r="C393" s="72" t="s">
        <v>328</v>
      </c>
      <c r="D393" s="14" t="s">
        <v>43</v>
      </c>
      <c r="E393" s="14">
        <v>1747.5</v>
      </c>
      <c r="F393" s="83">
        <f t="shared" ref="F393:F402" si="51">I393*E393</f>
        <v>916266.67500000005</v>
      </c>
      <c r="G393" s="83">
        <f t="shared" ref="G393:G402" si="52">J393*E393</f>
        <v>202238.17500000002</v>
      </c>
      <c r="H393" s="83">
        <f t="shared" si="49"/>
        <v>1118504.8500000001</v>
      </c>
      <c r="I393" s="83">
        <v>524.33000000000004</v>
      </c>
      <c r="J393" s="83">
        <v>115.73</v>
      </c>
      <c r="K393" s="83">
        <f t="shared" si="50"/>
        <v>640.06000000000006</v>
      </c>
      <c r="L393" s="73" t="s">
        <v>518</v>
      </c>
    </row>
    <row r="394" spans="1:12" x14ac:dyDescent="0.25">
      <c r="A394" s="72">
        <v>282</v>
      </c>
      <c r="B394" s="72">
        <v>206</v>
      </c>
      <c r="C394" s="72" t="s">
        <v>330</v>
      </c>
      <c r="D394" s="14" t="s">
        <v>43</v>
      </c>
      <c r="E394" s="14">
        <v>1747.5</v>
      </c>
      <c r="F394" s="83">
        <f t="shared" si="51"/>
        <v>206449.65</v>
      </c>
      <c r="G394" s="83">
        <f t="shared" si="52"/>
        <v>73779.45</v>
      </c>
      <c r="H394" s="83">
        <f t="shared" si="49"/>
        <v>280229.09999999998</v>
      </c>
      <c r="I394" s="83">
        <v>118.14</v>
      </c>
      <c r="J394" s="83">
        <v>42.22</v>
      </c>
      <c r="K394" s="83">
        <f t="shared" si="50"/>
        <v>160.36000000000001</v>
      </c>
      <c r="L394" s="73" t="s">
        <v>331</v>
      </c>
    </row>
    <row r="395" spans="1:12" x14ac:dyDescent="0.25">
      <c r="A395" s="72">
        <v>283</v>
      </c>
      <c r="B395" s="72">
        <v>207</v>
      </c>
      <c r="C395" s="72" t="s">
        <v>332</v>
      </c>
      <c r="D395" s="14" t="s">
        <v>43</v>
      </c>
      <c r="E395" s="14">
        <v>1788.12</v>
      </c>
      <c r="F395" s="83">
        <f t="shared" si="51"/>
        <v>759539.73239999998</v>
      </c>
      <c r="G395" s="83">
        <f t="shared" si="52"/>
        <v>446493.56399999995</v>
      </c>
      <c r="H395" s="83">
        <f t="shared" si="49"/>
        <v>1206033.2963999999</v>
      </c>
      <c r="I395" s="83">
        <v>424.77</v>
      </c>
      <c r="J395" s="83">
        <v>249.7</v>
      </c>
      <c r="K395" s="83">
        <f t="shared" si="50"/>
        <v>674.47</v>
      </c>
      <c r="L395" s="73" t="s">
        <v>333</v>
      </c>
    </row>
    <row r="396" spans="1:12" x14ac:dyDescent="0.25">
      <c r="A396" s="72">
        <v>284</v>
      </c>
      <c r="B396" s="72">
        <v>208</v>
      </c>
      <c r="C396" s="72" t="s">
        <v>454</v>
      </c>
      <c r="D396" s="14" t="s">
        <v>43</v>
      </c>
      <c r="E396" s="14">
        <v>1754.5</v>
      </c>
      <c r="F396" s="83">
        <f t="shared" si="51"/>
        <v>4581315.3099999996</v>
      </c>
      <c r="G396" s="83">
        <f t="shared" si="52"/>
        <v>1646177.17</v>
      </c>
      <c r="H396" s="83">
        <f t="shared" si="49"/>
        <v>6227492.4799999995</v>
      </c>
      <c r="I396" s="83">
        <v>2611.1799999999998</v>
      </c>
      <c r="J396" s="83">
        <v>938.26</v>
      </c>
      <c r="K396" s="83">
        <f t="shared" si="50"/>
        <v>3549.4399999999996</v>
      </c>
      <c r="L396" s="73" t="s">
        <v>519</v>
      </c>
    </row>
    <row r="397" spans="1:12" x14ac:dyDescent="0.25">
      <c r="A397" s="72">
        <v>285</v>
      </c>
      <c r="B397" s="72">
        <v>209</v>
      </c>
      <c r="C397" s="72" t="s">
        <v>336</v>
      </c>
      <c r="D397" s="14" t="s">
        <v>43</v>
      </c>
      <c r="E397" s="14">
        <v>1803.6</v>
      </c>
      <c r="F397" s="83">
        <f t="shared" si="51"/>
        <v>4078697.1119999997</v>
      </c>
      <c r="G397" s="83">
        <f t="shared" si="52"/>
        <v>1109863.2959999999</v>
      </c>
      <c r="H397" s="83">
        <f t="shared" si="49"/>
        <v>5188560.4079999998</v>
      </c>
      <c r="I397" s="83">
        <v>2261.42</v>
      </c>
      <c r="J397" s="83">
        <v>615.36</v>
      </c>
      <c r="K397" s="83">
        <f t="shared" si="50"/>
        <v>2876.78</v>
      </c>
      <c r="L397" s="73" t="s">
        <v>520</v>
      </c>
    </row>
    <row r="398" spans="1:12" x14ac:dyDescent="0.25">
      <c r="A398" s="72">
        <v>286</v>
      </c>
      <c r="B398" s="72">
        <v>210</v>
      </c>
      <c r="C398" s="72" t="s">
        <v>338</v>
      </c>
      <c r="D398" s="14" t="s">
        <v>43</v>
      </c>
      <c r="E398" s="14">
        <v>1783.55</v>
      </c>
      <c r="F398" s="83">
        <f t="shared" si="51"/>
        <v>994346.96049999993</v>
      </c>
      <c r="G398" s="83">
        <f t="shared" si="52"/>
        <v>371691.82</v>
      </c>
      <c r="H398" s="83">
        <f t="shared" si="49"/>
        <v>1366038.7804999999</v>
      </c>
      <c r="I398" s="83">
        <v>557.51</v>
      </c>
      <c r="J398" s="83">
        <v>208.4</v>
      </c>
      <c r="K398" s="83">
        <f t="shared" si="50"/>
        <v>765.91</v>
      </c>
      <c r="L398" s="73" t="s">
        <v>339</v>
      </c>
    </row>
    <row r="399" spans="1:12" x14ac:dyDescent="0.25">
      <c r="A399" s="72">
        <v>287</v>
      </c>
      <c r="B399" s="72">
        <v>211</v>
      </c>
      <c r="C399" s="72" t="s">
        <v>340</v>
      </c>
      <c r="D399" s="14" t="s">
        <v>43</v>
      </c>
      <c r="E399" s="14">
        <v>1817.93</v>
      </c>
      <c r="F399" s="83">
        <f t="shared" si="51"/>
        <v>1013514.1543000001</v>
      </c>
      <c r="G399" s="83">
        <f t="shared" si="52"/>
        <v>625858.7611</v>
      </c>
      <c r="H399" s="83">
        <f t="shared" si="49"/>
        <v>1639372.9154000001</v>
      </c>
      <c r="I399" s="83">
        <v>557.51</v>
      </c>
      <c r="J399" s="83">
        <v>344.27</v>
      </c>
      <c r="K399" s="83">
        <f t="shared" si="50"/>
        <v>901.78</v>
      </c>
      <c r="L399" s="73" t="s">
        <v>341</v>
      </c>
    </row>
    <row r="400" spans="1:12" x14ac:dyDescent="0.25">
      <c r="A400" s="72">
        <v>288</v>
      </c>
      <c r="B400" s="72">
        <v>212</v>
      </c>
      <c r="C400" s="72" t="s">
        <v>459</v>
      </c>
      <c r="D400" s="14" t="s">
        <v>43</v>
      </c>
      <c r="E400" s="14">
        <v>136.53</v>
      </c>
      <c r="F400" s="83">
        <f t="shared" si="51"/>
        <v>123236.0739</v>
      </c>
      <c r="G400" s="83">
        <f t="shared" si="52"/>
        <v>174321.50399999999</v>
      </c>
      <c r="H400" s="83">
        <f t="shared" si="49"/>
        <v>297557.57789999997</v>
      </c>
      <c r="I400" s="83">
        <v>902.63</v>
      </c>
      <c r="J400" s="83">
        <v>1276.8</v>
      </c>
      <c r="K400" s="83">
        <f t="shared" si="50"/>
        <v>2179.4299999999998</v>
      </c>
      <c r="L400" s="73" t="s">
        <v>521</v>
      </c>
    </row>
    <row r="401" spans="1:12" x14ac:dyDescent="0.25">
      <c r="A401" s="72">
        <v>289</v>
      </c>
      <c r="B401" s="72">
        <v>213</v>
      </c>
      <c r="C401" s="72" t="s">
        <v>501</v>
      </c>
      <c r="D401" s="14" t="s">
        <v>43</v>
      </c>
      <c r="E401" s="14">
        <v>179.16</v>
      </c>
      <c r="F401" s="83">
        <f t="shared" si="51"/>
        <v>99883.491599999994</v>
      </c>
      <c r="G401" s="83">
        <f t="shared" si="52"/>
        <v>151146.54240000001</v>
      </c>
      <c r="H401" s="83">
        <f t="shared" si="49"/>
        <v>251030.03399999999</v>
      </c>
      <c r="I401" s="83">
        <v>557.51</v>
      </c>
      <c r="J401" s="83">
        <v>843.64</v>
      </c>
      <c r="K401" s="83">
        <f t="shared" si="50"/>
        <v>1401.15</v>
      </c>
      <c r="L401" s="73" t="s">
        <v>461</v>
      </c>
    </row>
    <row r="402" spans="1:12" x14ac:dyDescent="0.25">
      <c r="A402" s="72">
        <v>290</v>
      </c>
      <c r="B402" s="72">
        <v>214</v>
      </c>
      <c r="C402" s="72" t="s">
        <v>522</v>
      </c>
      <c r="D402" s="14" t="s">
        <v>17</v>
      </c>
      <c r="E402" s="14">
        <v>2607</v>
      </c>
      <c r="F402" s="83">
        <f t="shared" si="51"/>
        <v>27738.480000000003</v>
      </c>
      <c r="G402" s="83">
        <f t="shared" si="52"/>
        <v>16684.8</v>
      </c>
      <c r="H402" s="83">
        <f t="shared" si="49"/>
        <v>44423.28</v>
      </c>
      <c r="I402" s="83">
        <v>10.64</v>
      </c>
      <c r="J402" s="83">
        <v>6.4</v>
      </c>
      <c r="K402" s="83">
        <f t="shared" si="50"/>
        <v>17.04</v>
      </c>
      <c r="L402" s="73" t="s">
        <v>523</v>
      </c>
    </row>
    <row r="403" spans="1:12" x14ac:dyDescent="0.25">
      <c r="A403" s="74">
        <v>291</v>
      </c>
      <c r="B403" s="74"/>
      <c r="C403" s="74" t="s">
        <v>464</v>
      </c>
      <c r="D403" s="71"/>
      <c r="E403" s="71"/>
      <c r="F403" s="78"/>
      <c r="G403" s="78"/>
      <c r="H403" s="78"/>
      <c r="I403" s="83">
        <v>0</v>
      </c>
      <c r="J403" s="83">
        <v>0</v>
      </c>
      <c r="K403" s="83">
        <f t="shared" si="50"/>
        <v>0</v>
      </c>
      <c r="L403" s="79"/>
    </row>
    <row r="404" spans="1:12" x14ac:dyDescent="0.25">
      <c r="A404" s="72">
        <v>291</v>
      </c>
      <c r="B404" s="72">
        <v>215</v>
      </c>
      <c r="C404" s="72" t="s">
        <v>465</v>
      </c>
      <c r="D404" s="14" t="s">
        <v>17</v>
      </c>
      <c r="E404" s="14">
        <v>4</v>
      </c>
      <c r="F404" s="83">
        <f>I404*E404</f>
        <v>223347.72</v>
      </c>
      <c r="G404" s="83">
        <f>J404*E404</f>
        <v>413880.32000000001</v>
      </c>
      <c r="H404" s="83">
        <f t="shared" si="49"/>
        <v>637228.04</v>
      </c>
      <c r="I404" s="83">
        <v>55836.93</v>
      </c>
      <c r="J404" s="83">
        <v>103470.08</v>
      </c>
      <c r="K404" s="83">
        <f t="shared" si="50"/>
        <v>159307.01</v>
      </c>
      <c r="L404" s="73" t="s">
        <v>524</v>
      </c>
    </row>
    <row r="405" spans="1:12" x14ac:dyDescent="0.25">
      <c r="A405" s="74">
        <v>292</v>
      </c>
      <c r="B405" s="74"/>
      <c r="C405" s="74" t="s">
        <v>467</v>
      </c>
      <c r="D405" s="71"/>
      <c r="E405" s="71"/>
      <c r="F405" s="78"/>
      <c r="G405" s="78"/>
      <c r="H405" s="78"/>
      <c r="I405" s="83">
        <v>0</v>
      </c>
      <c r="J405" s="83">
        <v>0</v>
      </c>
      <c r="K405" s="83">
        <f t="shared" si="50"/>
        <v>0</v>
      </c>
      <c r="L405" s="79"/>
    </row>
    <row r="406" spans="1:12" x14ac:dyDescent="0.25">
      <c r="A406" s="72">
        <v>292</v>
      </c>
      <c r="B406" s="72">
        <v>216</v>
      </c>
      <c r="C406" s="72" t="s">
        <v>468</v>
      </c>
      <c r="D406" s="14" t="s">
        <v>43</v>
      </c>
      <c r="E406" s="14">
        <v>666.62</v>
      </c>
      <c r="F406" s="83">
        <f>I406*E406</f>
        <v>5330440.1764000002</v>
      </c>
      <c r="G406" s="83">
        <f>J406*E406</f>
        <v>9855310.0800000001</v>
      </c>
      <c r="H406" s="83">
        <f t="shared" si="49"/>
        <v>15185750.2564</v>
      </c>
      <c r="I406" s="83">
        <v>7996.22</v>
      </c>
      <c r="J406" s="83">
        <v>14784</v>
      </c>
      <c r="K406" s="83">
        <f t="shared" si="50"/>
        <v>22780.22</v>
      </c>
      <c r="L406" s="73" t="s">
        <v>525</v>
      </c>
    </row>
    <row r="407" spans="1:12" x14ac:dyDescent="0.25">
      <c r="A407" s="72">
        <v>293</v>
      </c>
      <c r="B407" s="72">
        <v>217</v>
      </c>
      <c r="C407" s="72" t="s">
        <v>470</v>
      </c>
      <c r="D407" s="14" t="s">
        <v>471</v>
      </c>
      <c r="E407" s="14">
        <v>160</v>
      </c>
      <c r="F407" s="83">
        <f>I407*E407</f>
        <v>254859.19999999998</v>
      </c>
      <c r="G407" s="83">
        <f>J407*E407</f>
        <v>2204160</v>
      </c>
      <c r="H407" s="83">
        <f t="shared" si="49"/>
        <v>2459019.2000000002</v>
      </c>
      <c r="I407" s="83">
        <v>1592.87</v>
      </c>
      <c r="J407" s="83">
        <v>13776</v>
      </c>
      <c r="K407" s="83">
        <f t="shared" si="50"/>
        <v>15368.869999999999</v>
      </c>
      <c r="L407" s="73" t="s">
        <v>472</v>
      </c>
    </row>
    <row r="408" spans="1:12" x14ac:dyDescent="0.25">
      <c r="A408" s="74">
        <v>294</v>
      </c>
      <c r="B408" s="74"/>
      <c r="C408" s="74" t="s">
        <v>473</v>
      </c>
      <c r="D408" s="71"/>
      <c r="E408" s="71"/>
      <c r="F408" s="78"/>
      <c r="G408" s="78"/>
      <c r="H408" s="78"/>
      <c r="I408" s="83">
        <v>0</v>
      </c>
      <c r="J408" s="83">
        <v>0</v>
      </c>
      <c r="K408" s="83">
        <f t="shared" si="50"/>
        <v>0</v>
      </c>
      <c r="L408" s="79"/>
    </row>
    <row r="409" spans="1:12" x14ac:dyDescent="0.25">
      <c r="A409" s="72">
        <v>294</v>
      </c>
      <c r="B409" s="72">
        <v>218</v>
      </c>
      <c r="C409" s="72" t="s">
        <v>526</v>
      </c>
      <c r="D409" s="14" t="s">
        <v>20</v>
      </c>
      <c r="E409" s="14">
        <v>4907.24</v>
      </c>
      <c r="F409" s="83">
        <f>I409*E409</f>
        <v>3257180.55</v>
      </c>
      <c r="G409" s="83">
        <f>J409*E409</f>
        <v>1507504.1279999998</v>
      </c>
      <c r="H409" s="83">
        <f t="shared" si="49"/>
        <v>4764684.6779999994</v>
      </c>
      <c r="I409" s="83">
        <v>663.75</v>
      </c>
      <c r="J409" s="83">
        <v>307.2</v>
      </c>
      <c r="K409" s="83">
        <f t="shared" si="50"/>
        <v>970.95</v>
      </c>
      <c r="L409" s="73" t="s">
        <v>475</v>
      </c>
    </row>
    <row r="410" spans="1:12" x14ac:dyDescent="0.25">
      <c r="A410" s="74">
        <v>295</v>
      </c>
      <c r="B410" s="74"/>
      <c r="C410" s="74" t="s">
        <v>527</v>
      </c>
      <c r="D410" s="71"/>
      <c r="E410" s="71"/>
      <c r="F410" s="78"/>
      <c r="G410" s="78"/>
      <c r="H410" s="78"/>
      <c r="I410" s="83">
        <v>0</v>
      </c>
      <c r="J410" s="83">
        <v>0</v>
      </c>
      <c r="K410" s="83">
        <f t="shared" si="50"/>
        <v>0</v>
      </c>
      <c r="L410" s="79"/>
    </row>
    <row r="411" spans="1:12" x14ac:dyDescent="0.25">
      <c r="A411" s="72">
        <v>295</v>
      </c>
      <c r="B411" s="72">
        <v>219</v>
      </c>
      <c r="C411" s="72" t="s">
        <v>477</v>
      </c>
      <c r="D411" s="14" t="s">
        <v>140</v>
      </c>
      <c r="E411" s="14">
        <v>5.4118000000000004</v>
      </c>
      <c r="F411" s="83">
        <f>I411*E411</f>
        <v>1296421.4760440001</v>
      </c>
      <c r="G411" s="83">
        <f>J411*E411</f>
        <v>888978.36470600008</v>
      </c>
      <c r="H411" s="83">
        <f t="shared" si="49"/>
        <v>2185399.8407500004</v>
      </c>
      <c r="I411" s="83">
        <v>239554.58</v>
      </c>
      <c r="J411" s="83">
        <v>164266.67000000001</v>
      </c>
      <c r="K411" s="83">
        <f t="shared" si="50"/>
        <v>403821.25</v>
      </c>
      <c r="L411" s="73" t="s">
        <v>528</v>
      </c>
    </row>
    <row r="412" spans="1:12" x14ac:dyDescent="0.25">
      <c r="A412" s="74">
        <v>296</v>
      </c>
      <c r="B412" s="74"/>
      <c r="C412" s="74" t="s">
        <v>479</v>
      </c>
      <c r="D412" s="71"/>
      <c r="E412" s="71"/>
      <c r="F412" s="78"/>
      <c r="G412" s="78"/>
      <c r="H412" s="78"/>
      <c r="I412" s="83">
        <v>0</v>
      </c>
      <c r="J412" s="83">
        <v>0</v>
      </c>
      <c r="K412" s="83">
        <f t="shared" si="50"/>
        <v>0</v>
      </c>
      <c r="L412" s="79"/>
    </row>
    <row r="413" spans="1:12" x14ac:dyDescent="0.25">
      <c r="A413" s="72">
        <v>296</v>
      </c>
      <c r="B413" s="72">
        <v>220</v>
      </c>
      <c r="C413" s="72" t="s">
        <v>480</v>
      </c>
      <c r="D413" s="14" t="s">
        <v>43</v>
      </c>
      <c r="E413" s="14">
        <v>741.71</v>
      </c>
      <c r="F413" s="83">
        <f>I413*E413</f>
        <v>817171.57540000009</v>
      </c>
      <c r="G413" s="83">
        <f>J413*E413</f>
        <v>45133.053500000002</v>
      </c>
      <c r="H413" s="83">
        <f t="shared" si="49"/>
        <v>862304.62890000013</v>
      </c>
      <c r="I413" s="83">
        <v>1101.74</v>
      </c>
      <c r="J413" s="83">
        <v>60.85</v>
      </c>
      <c r="K413" s="83">
        <f t="shared" si="50"/>
        <v>1162.5899999999999</v>
      </c>
      <c r="L413" s="73" t="s">
        <v>507</v>
      </c>
    </row>
    <row r="414" spans="1:12" x14ac:dyDescent="0.25">
      <c r="A414" s="74">
        <v>297</v>
      </c>
      <c r="B414" s="74"/>
      <c r="C414" s="74" t="s">
        <v>482</v>
      </c>
      <c r="D414" s="71"/>
      <c r="E414" s="71"/>
      <c r="F414" s="78"/>
      <c r="G414" s="78"/>
      <c r="H414" s="78"/>
      <c r="I414" s="83">
        <v>0</v>
      </c>
      <c r="J414" s="83">
        <v>0</v>
      </c>
      <c r="K414" s="83">
        <f t="shared" si="50"/>
        <v>0</v>
      </c>
      <c r="L414" s="79"/>
    </row>
    <row r="415" spans="1:12" x14ac:dyDescent="0.25">
      <c r="A415" s="72">
        <v>297</v>
      </c>
      <c r="B415" s="72">
        <v>221</v>
      </c>
      <c r="C415" s="72" t="s">
        <v>483</v>
      </c>
      <c r="D415" s="14" t="s">
        <v>20</v>
      </c>
      <c r="E415" s="14">
        <v>288</v>
      </c>
      <c r="F415" s="83">
        <f>I415*E415</f>
        <v>496016.64000000001</v>
      </c>
      <c r="G415" s="83">
        <f>J415*E415</f>
        <v>378976.32</v>
      </c>
      <c r="H415" s="83">
        <f t="shared" si="49"/>
        <v>874992.96</v>
      </c>
      <c r="I415" s="83">
        <v>1722.28</v>
      </c>
      <c r="J415" s="83">
        <v>1315.89</v>
      </c>
      <c r="K415" s="83">
        <f t="shared" si="50"/>
        <v>3038.17</v>
      </c>
      <c r="L415" s="73" t="s">
        <v>529</v>
      </c>
    </row>
    <row r="416" spans="1:12" x14ac:dyDescent="0.25">
      <c r="A416" s="72">
        <v>298</v>
      </c>
      <c r="B416" s="72">
        <v>222</v>
      </c>
      <c r="C416" s="72" t="s">
        <v>485</v>
      </c>
      <c r="D416" s="14" t="s">
        <v>17</v>
      </c>
      <c r="E416" s="14">
        <v>24</v>
      </c>
      <c r="F416" s="83">
        <f>I416*E416</f>
        <v>18289.439999999999</v>
      </c>
      <c r="G416" s="83">
        <f>J416*E416</f>
        <v>218534.40000000002</v>
      </c>
      <c r="H416" s="83">
        <f t="shared" si="49"/>
        <v>236823.84000000003</v>
      </c>
      <c r="I416" s="83">
        <v>762.06</v>
      </c>
      <c r="J416" s="83">
        <v>9105.6</v>
      </c>
      <c r="K416" s="83">
        <f t="shared" si="50"/>
        <v>9867.66</v>
      </c>
      <c r="L416" s="73" t="s">
        <v>486</v>
      </c>
    </row>
    <row r="417" spans="1:12" x14ac:dyDescent="0.25">
      <c r="A417" s="72">
        <v>299</v>
      </c>
      <c r="B417" s="72">
        <v>223</v>
      </c>
      <c r="C417" s="72" t="s">
        <v>487</v>
      </c>
      <c r="D417" s="14" t="s">
        <v>20</v>
      </c>
      <c r="E417" s="14">
        <v>96</v>
      </c>
      <c r="F417" s="83">
        <f>I417*E417</f>
        <v>28531.199999999997</v>
      </c>
      <c r="G417" s="83">
        <f>J417*E417</f>
        <v>96554.880000000005</v>
      </c>
      <c r="H417" s="83">
        <f t="shared" si="49"/>
        <v>125086.08</v>
      </c>
      <c r="I417" s="83">
        <v>297.2</v>
      </c>
      <c r="J417" s="83">
        <v>1005.78</v>
      </c>
      <c r="K417" s="83">
        <f t="shared" si="50"/>
        <v>1302.98</v>
      </c>
      <c r="L417" s="73" t="s">
        <v>530</v>
      </c>
    </row>
    <row r="418" spans="1:12" x14ac:dyDescent="0.25">
      <c r="A418" s="72">
        <v>300</v>
      </c>
      <c r="B418" s="72">
        <v>224</v>
      </c>
      <c r="C418" s="72" t="s">
        <v>489</v>
      </c>
      <c r="D418" s="14" t="s">
        <v>17</v>
      </c>
      <c r="E418" s="14">
        <v>24</v>
      </c>
      <c r="F418" s="83">
        <f>I418*E418</f>
        <v>28531.68</v>
      </c>
      <c r="G418" s="83">
        <f>J418*E418</f>
        <v>14515.199999999999</v>
      </c>
      <c r="H418" s="83">
        <f t="shared" si="49"/>
        <v>43046.879999999997</v>
      </c>
      <c r="I418" s="83">
        <v>1188.82</v>
      </c>
      <c r="J418" s="83">
        <v>604.79999999999995</v>
      </c>
      <c r="K418" s="83">
        <f t="shared" si="50"/>
        <v>1793.62</v>
      </c>
      <c r="L418" s="73" t="s">
        <v>510</v>
      </c>
    </row>
    <row r="419" spans="1:12" x14ac:dyDescent="0.25">
      <c r="A419" s="74">
        <v>301</v>
      </c>
      <c r="B419" s="74"/>
      <c r="C419" s="74" t="s">
        <v>531</v>
      </c>
      <c r="D419" s="71"/>
      <c r="E419" s="71"/>
      <c r="F419" s="78"/>
      <c r="G419" s="78"/>
      <c r="H419" s="78"/>
      <c r="I419" s="83">
        <v>0</v>
      </c>
      <c r="J419" s="83">
        <v>0</v>
      </c>
      <c r="K419" s="83">
        <f t="shared" si="50"/>
        <v>0</v>
      </c>
      <c r="L419" s="79"/>
    </row>
    <row r="420" spans="1:12" x14ac:dyDescent="0.25">
      <c r="A420" s="74">
        <v>302</v>
      </c>
      <c r="B420" s="74"/>
      <c r="C420" s="74" t="s">
        <v>49</v>
      </c>
      <c r="D420" s="71"/>
      <c r="E420" s="71"/>
      <c r="F420" s="78"/>
      <c r="G420" s="78"/>
      <c r="H420" s="78"/>
      <c r="I420" s="83">
        <v>0</v>
      </c>
      <c r="J420" s="83">
        <v>0</v>
      </c>
      <c r="K420" s="83">
        <f t="shared" si="50"/>
        <v>0</v>
      </c>
      <c r="L420" s="79"/>
    </row>
    <row r="421" spans="1:12" x14ac:dyDescent="0.25">
      <c r="A421" s="72">
        <v>301</v>
      </c>
      <c r="B421" s="72">
        <v>225</v>
      </c>
      <c r="C421" s="72" t="s">
        <v>440</v>
      </c>
      <c r="D421" s="14" t="s">
        <v>43</v>
      </c>
      <c r="E421" s="14">
        <v>1329.44</v>
      </c>
      <c r="F421" s="83">
        <f>I421*E421</f>
        <v>2433154.3824</v>
      </c>
      <c r="G421" s="83">
        <f>J421*E421</f>
        <v>0</v>
      </c>
      <c r="H421" s="83">
        <f t="shared" si="49"/>
        <v>2433154.3824</v>
      </c>
      <c r="I421" s="83">
        <v>1830.21</v>
      </c>
      <c r="J421" s="83">
        <v>0</v>
      </c>
      <c r="K421" s="83">
        <f t="shared" si="50"/>
        <v>1830.21</v>
      </c>
      <c r="L421" s="73"/>
    </row>
    <row r="422" spans="1:12" x14ac:dyDescent="0.25">
      <c r="A422" s="72">
        <v>302</v>
      </c>
      <c r="B422" s="72">
        <v>226</v>
      </c>
      <c r="C422" s="72" t="s">
        <v>441</v>
      </c>
      <c r="D422" s="14" t="s">
        <v>140</v>
      </c>
      <c r="E422" s="14">
        <v>5.9280400000000002</v>
      </c>
      <c r="F422" s="83">
        <f>I422*E422</f>
        <v>708195.61053559999</v>
      </c>
      <c r="G422" s="83">
        <f>J422*E422</f>
        <v>0</v>
      </c>
      <c r="H422" s="83">
        <f t="shared" si="49"/>
        <v>708195.61053559999</v>
      </c>
      <c r="I422" s="83">
        <v>119465.39</v>
      </c>
      <c r="J422" s="83">
        <v>0</v>
      </c>
      <c r="K422" s="83">
        <f t="shared" si="50"/>
        <v>119465.39</v>
      </c>
      <c r="L422" s="73" t="s">
        <v>532</v>
      </c>
    </row>
    <row r="423" spans="1:12" x14ac:dyDescent="0.25">
      <c r="A423" s="72">
        <v>303</v>
      </c>
      <c r="B423" s="72">
        <v>227</v>
      </c>
      <c r="C423" s="72" t="s">
        <v>324</v>
      </c>
      <c r="D423" s="14" t="s">
        <v>140</v>
      </c>
      <c r="E423" s="14">
        <v>0.57201000000000002</v>
      </c>
      <c r="F423" s="83">
        <f>I423*E423</f>
        <v>202374.89572080001</v>
      </c>
      <c r="G423" s="83">
        <f>J423*E423</f>
        <v>0</v>
      </c>
      <c r="H423" s="83">
        <f t="shared" si="49"/>
        <v>202374.89572080001</v>
      </c>
      <c r="I423" s="83">
        <v>353796.08</v>
      </c>
      <c r="J423" s="83">
        <v>0</v>
      </c>
      <c r="K423" s="83">
        <f t="shared" si="50"/>
        <v>353796.08</v>
      </c>
      <c r="L423" s="73" t="s">
        <v>533</v>
      </c>
    </row>
    <row r="424" spans="1:12" x14ac:dyDescent="0.25">
      <c r="A424" s="74">
        <v>304</v>
      </c>
      <c r="B424" s="74"/>
      <c r="C424" s="74" t="s">
        <v>59</v>
      </c>
      <c r="D424" s="71"/>
      <c r="E424" s="71"/>
      <c r="F424" s="78"/>
      <c r="G424" s="78"/>
      <c r="H424" s="78"/>
      <c r="I424" s="83">
        <v>0</v>
      </c>
      <c r="J424" s="83">
        <v>0</v>
      </c>
      <c r="K424" s="83">
        <f t="shared" si="50"/>
        <v>0</v>
      </c>
      <c r="L424" s="79"/>
    </row>
    <row r="425" spans="1:12" x14ac:dyDescent="0.25">
      <c r="A425" s="72">
        <v>304</v>
      </c>
      <c r="B425" s="72">
        <v>228</v>
      </c>
      <c r="C425" s="72" t="s">
        <v>443</v>
      </c>
      <c r="D425" s="14" t="s">
        <v>140</v>
      </c>
      <c r="E425" s="14">
        <v>34.655279999999998</v>
      </c>
      <c r="F425" s="83">
        <f>I425*E425</f>
        <v>8283087.0438887989</v>
      </c>
      <c r="G425" s="83">
        <f>J425*E425</f>
        <v>2005385.6515175998</v>
      </c>
      <c r="H425" s="83">
        <f t="shared" si="49"/>
        <v>10288472.6954064</v>
      </c>
      <c r="I425" s="83">
        <v>239013.71</v>
      </c>
      <c r="J425" s="83">
        <v>57866.67</v>
      </c>
      <c r="K425" s="83">
        <f t="shared" si="50"/>
        <v>296880.38</v>
      </c>
      <c r="L425" s="73" t="s">
        <v>534</v>
      </c>
    </row>
    <row r="426" spans="1:12" x14ac:dyDescent="0.25">
      <c r="A426" s="72">
        <v>305</v>
      </c>
      <c r="B426" s="72">
        <v>229</v>
      </c>
      <c r="C426" s="72" t="s">
        <v>445</v>
      </c>
      <c r="D426" s="14" t="s">
        <v>17</v>
      </c>
      <c r="E426" s="14">
        <v>592</v>
      </c>
      <c r="F426" s="83">
        <f>I426*E426</f>
        <v>235746.24000000002</v>
      </c>
      <c r="G426" s="83">
        <f>J426*E426</f>
        <v>1694730.24</v>
      </c>
      <c r="H426" s="83">
        <f t="shared" si="49"/>
        <v>1930476.48</v>
      </c>
      <c r="I426" s="83">
        <v>398.22</v>
      </c>
      <c r="J426" s="83">
        <v>2862.72</v>
      </c>
      <c r="K426" s="83">
        <f t="shared" si="50"/>
        <v>3260.9399999999996</v>
      </c>
      <c r="L426" s="73" t="s">
        <v>535</v>
      </c>
    </row>
    <row r="427" spans="1:12" x14ac:dyDescent="0.25">
      <c r="A427" s="72">
        <v>306</v>
      </c>
      <c r="B427" s="72">
        <v>230</v>
      </c>
      <c r="C427" s="72" t="s">
        <v>495</v>
      </c>
      <c r="D427" s="14" t="s">
        <v>43</v>
      </c>
      <c r="E427" s="14">
        <v>49</v>
      </c>
      <c r="F427" s="83">
        <f>I427*E427</f>
        <v>65038.68</v>
      </c>
      <c r="G427" s="83">
        <f>J427*E427</f>
        <v>413490.42</v>
      </c>
      <c r="H427" s="83">
        <f t="shared" si="49"/>
        <v>478529.1</v>
      </c>
      <c r="I427" s="83">
        <v>1327.32</v>
      </c>
      <c r="J427" s="83">
        <v>8438.58</v>
      </c>
      <c r="K427" s="83">
        <f t="shared" si="50"/>
        <v>9765.9</v>
      </c>
      <c r="L427" s="73" t="s">
        <v>536</v>
      </c>
    </row>
    <row r="428" spans="1:12" x14ac:dyDescent="0.25">
      <c r="A428" s="74">
        <v>307</v>
      </c>
      <c r="B428" s="74"/>
      <c r="C428" s="74" t="s">
        <v>447</v>
      </c>
      <c r="D428" s="71"/>
      <c r="E428" s="71"/>
      <c r="F428" s="78"/>
      <c r="G428" s="78"/>
      <c r="H428" s="78"/>
      <c r="I428" s="83">
        <v>0</v>
      </c>
      <c r="J428" s="83">
        <v>0</v>
      </c>
      <c r="K428" s="83">
        <f t="shared" si="50"/>
        <v>0</v>
      </c>
      <c r="L428" s="79"/>
    </row>
    <row r="429" spans="1:12" x14ac:dyDescent="0.25">
      <c r="A429" s="72">
        <v>307</v>
      </c>
      <c r="B429" s="72">
        <v>231</v>
      </c>
      <c r="C429" s="72" t="s">
        <v>448</v>
      </c>
      <c r="D429" s="14" t="s">
        <v>43</v>
      </c>
      <c r="E429" s="14">
        <v>907.8</v>
      </c>
      <c r="F429" s="83">
        <f>I429*E429</f>
        <v>1506267.15</v>
      </c>
      <c r="G429" s="83">
        <f>J429*E429</f>
        <v>2513135.3640000001</v>
      </c>
      <c r="H429" s="83">
        <f t="shared" si="49"/>
        <v>4019402.514</v>
      </c>
      <c r="I429" s="83">
        <v>1659.25</v>
      </c>
      <c r="J429" s="83">
        <v>2768.38</v>
      </c>
      <c r="K429" s="83">
        <f t="shared" si="50"/>
        <v>4427.63</v>
      </c>
      <c r="L429" s="73" t="s">
        <v>449</v>
      </c>
    </row>
    <row r="430" spans="1:12" x14ac:dyDescent="0.25">
      <c r="A430" s="72">
        <v>308</v>
      </c>
      <c r="B430" s="72">
        <v>232</v>
      </c>
      <c r="C430" s="72" t="s">
        <v>450</v>
      </c>
      <c r="D430" s="14" t="s">
        <v>288</v>
      </c>
      <c r="E430" s="14">
        <v>253.6</v>
      </c>
      <c r="F430" s="83">
        <f>I430*E430</f>
        <v>168314.32</v>
      </c>
      <c r="G430" s="83">
        <f>J430*E430</f>
        <v>0</v>
      </c>
      <c r="H430" s="83">
        <f t="shared" si="49"/>
        <v>168314.32</v>
      </c>
      <c r="I430" s="83">
        <v>663.7</v>
      </c>
      <c r="J430" s="83">
        <v>0</v>
      </c>
      <c r="K430" s="83">
        <f t="shared" si="50"/>
        <v>663.7</v>
      </c>
      <c r="L430" s="73" t="s">
        <v>537</v>
      </c>
    </row>
    <row r="431" spans="1:12" x14ac:dyDescent="0.25">
      <c r="A431" s="74">
        <v>309</v>
      </c>
      <c r="B431" s="74"/>
      <c r="C431" s="74" t="s">
        <v>452</v>
      </c>
      <c r="D431" s="71"/>
      <c r="E431" s="71"/>
      <c r="F431" s="78"/>
      <c r="G431" s="78"/>
      <c r="H431" s="78"/>
      <c r="I431" s="83">
        <v>0</v>
      </c>
      <c r="J431" s="83">
        <v>0</v>
      </c>
      <c r="K431" s="83">
        <f t="shared" si="50"/>
        <v>0</v>
      </c>
      <c r="L431" s="79"/>
    </row>
    <row r="432" spans="1:12" x14ac:dyDescent="0.25">
      <c r="A432" s="72">
        <v>309</v>
      </c>
      <c r="B432" s="72">
        <v>233</v>
      </c>
      <c r="C432" s="72" t="s">
        <v>328</v>
      </c>
      <c r="D432" s="14" t="s">
        <v>43</v>
      </c>
      <c r="E432" s="14">
        <v>1790.5</v>
      </c>
      <c r="F432" s="83">
        <f t="shared" ref="F432:F441" si="53">I432*E432</f>
        <v>938812.86500000011</v>
      </c>
      <c r="G432" s="83">
        <f t="shared" ref="G432:G441" si="54">J432*E432</f>
        <v>207214.565</v>
      </c>
      <c r="H432" s="83">
        <f t="shared" si="49"/>
        <v>1146027.4300000002</v>
      </c>
      <c r="I432" s="83">
        <v>524.33000000000004</v>
      </c>
      <c r="J432" s="83">
        <v>115.73</v>
      </c>
      <c r="K432" s="83">
        <f t="shared" si="50"/>
        <v>640.06000000000006</v>
      </c>
      <c r="L432" s="73" t="s">
        <v>538</v>
      </c>
    </row>
    <row r="433" spans="1:12" x14ac:dyDescent="0.25">
      <c r="A433" s="72">
        <v>310</v>
      </c>
      <c r="B433" s="72">
        <v>234</v>
      </c>
      <c r="C433" s="72" t="s">
        <v>330</v>
      </c>
      <c r="D433" s="14" t="s">
        <v>43</v>
      </c>
      <c r="E433" s="14">
        <v>1798</v>
      </c>
      <c r="F433" s="83">
        <f t="shared" si="53"/>
        <v>212415.72</v>
      </c>
      <c r="G433" s="83">
        <f t="shared" si="54"/>
        <v>75911.56</v>
      </c>
      <c r="H433" s="83">
        <f t="shared" si="49"/>
        <v>288327.28000000003</v>
      </c>
      <c r="I433" s="83">
        <v>118.14</v>
      </c>
      <c r="J433" s="83">
        <v>42.22</v>
      </c>
      <c r="K433" s="83">
        <f t="shared" si="50"/>
        <v>160.36000000000001</v>
      </c>
      <c r="L433" s="73" t="s">
        <v>331</v>
      </c>
    </row>
    <row r="434" spans="1:12" x14ac:dyDescent="0.25">
      <c r="A434" s="72">
        <v>311</v>
      </c>
      <c r="B434" s="72">
        <v>235</v>
      </c>
      <c r="C434" s="72" t="s">
        <v>332</v>
      </c>
      <c r="D434" s="14" t="s">
        <v>43</v>
      </c>
      <c r="E434" s="14">
        <v>1833.33</v>
      </c>
      <c r="F434" s="83">
        <f t="shared" si="53"/>
        <v>778743.58409999998</v>
      </c>
      <c r="G434" s="83">
        <f t="shared" si="54"/>
        <v>457782.50099999999</v>
      </c>
      <c r="H434" s="83">
        <f t="shared" si="49"/>
        <v>1236526.0851</v>
      </c>
      <c r="I434" s="83">
        <v>424.77</v>
      </c>
      <c r="J434" s="83">
        <v>249.7</v>
      </c>
      <c r="K434" s="83">
        <f t="shared" si="50"/>
        <v>674.47</v>
      </c>
      <c r="L434" s="73" t="s">
        <v>333</v>
      </c>
    </row>
    <row r="435" spans="1:12" x14ac:dyDescent="0.25">
      <c r="A435" s="72">
        <v>312</v>
      </c>
      <c r="B435" s="72">
        <v>236</v>
      </c>
      <c r="C435" s="72" t="s">
        <v>334</v>
      </c>
      <c r="D435" s="14" t="s">
        <v>43</v>
      </c>
      <c r="E435" s="14">
        <v>1798</v>
      </c>
      <c r="F435" s="83">
        <f t="shared" si="53"/>
        <v>4694901.6399999997</v>
      </c>
      <c r="G435" s="83">
        <f t="shared" si="54"/>
        <v>1686991.48</v>
      </c>
      <c r="H435" s="83">
        <f t="shared" si="49"/>
        <v>6381893.1199999992</v>
      </c>
      <c r="I435" s="83">
        <v>2611.1799999999998</v>
      </c>
      <c r="J435" s="83">
        <v>938.26</v>
      </c>
      <c r="K435" s="83">
        <f t="shared" si="50"/>
        <v>3549.4399999999996</v>
      </c>
      <c r="L435" s="73" t="s">
        <v>539</v>
      </c>
    </row>
    <row r="436" spans="1:12" x14ac:dyDescent="0.25">
      <c r="A436" s="72">
        <v>313</v>
      </c>
      <c r="B436" s="72">
        <v>237</v>
      </c>
      <c r="C436" s="72" t="s">
        <v>336</v>
      </c>
      <c r="D436" s="14" t="s">
        <v>43</v>
      </c>
      <c r="E436" s="14">
        <v>1849.2</v>
      </c>
      <c r="F436" s="83">
        <f t="shared" si="53"/>
        <v>4181817.8640000001</v>
      </c>
      <c r="G436" s="83">
        <f t="shared" si="54"/>
        <v>1137923.7120000001</v>
      </c>
      <c r="H436" s="83">
        <f t="shared" si="49"/>
        <v>5319741.5760000004</v>
      </c>
      <c r="I436" s="83">
        <v>2261.42</v>
      </c>
      <c r="J436" s="83">
        <v>615.36</v>
      </c>
      <c r="K436" s="83">
        <f t="shared" si="50"/>
        <v>2876.78</v>
      </c>
      <c r="L436" s="73" t="s">
        <v>540</v>
      </c>
    </row>
    <row r="437" spans="1:12" x14ac:dyDescent="0.25">
      <c r="A437" s="72">
        <v>314</v>
      </c>
      <c r="B437" s="72">
        <v>238</v>
      </c>
      <c r="C437" s="72" t="s">
        <v>338</v>
      </c>
      <c r="D437" s="14" t="s">
        <v>43</v>
      </c>
      <c r="E437" s="14">
        <v>1856</v>
      </c>
      <c r="F437" s="83">
        <f t="shared" si="53"/>
        <v>1034738.5599999999</v>
      </c>
      <c r="G437" s="83">
        <f t="shared" si="54"/>
        <v>386790.40000000002</v>
      </c>
      <c r="H437" s="83">
        <f t="shared" si="49"/>
        <v>1421528.96</v>
      </c>
      <c r="I437" s="83">
        <v>557.51</v>
      </c>
      <c r="J437" s="83">
        <v>208.4</v>
      </c>
      <c r="K437" s="83">
        <f t="shared" si="50"/>
        <v>765.91</v>
      </c>
      <c r="L437" s="73" t="s">
        <v>339</v>
      </c>
    </row>
    <row r="438" spans="1:12" x14ac:dyDescent="0.25">
      <c r="A438" s="72">
        <v>315</v>
      </c>
      <c r="B438" s="72">
        <v>239</v>
      </c>
      <c r="C438" s="72" t="s">
        <v>340</v>
      </c>
      <c r="D438" s="14" t="s">
        <v>43</v>
      </c>
      <c r="E438" s="14">
        <v>1891.84</v>
      </c>
      <c r="F438" s="83">
        <f t="shared" si="53"/>
        <v>1054719.7183999999</v>
      </c>
      <c r="G438" s="83">
        <f t="shared" si="54"/>
        <v>651303.75679999997</v>
      </c>
      <c r="H438" s="83">
        <f t="shared" si="49"/>
        <v>1706023.4751999998</v>
      </c>
      <c r="I438" s="83">
        <v>557.51</v>
      </c>
      <c r="J438" s="83">
        <v>344.27</v>
      </c>
      <c r="K438" s="83">
        <f t="shared" si="50"/>
        <v>901.78</v>
      </c>
      <c r="L438" s="73" t="s">
        <v>341</v>
      </c>
    </row>
    <row r="439" spans="1:12" x14ac:dyDescent="0.25">
      <c r="A439" s="72">
        <v>316</v>
      </c>
      <c r="B439" s="72">
        <v>240</v>
      </c>
      <c r="C439" s="72" t="s">
        <v>541</v>
      </c>
      <c r="D439" s="14" t="s">
        <v>43</v>
      </c>
      <c r="E439" s="14">
        <v>272.60000000000002</v>
      </c>
      <c r="F439" s="83">
        <f t="shared" si="53"/>
        <v>246056.93800000002</v>
      </c>
      <c r="G439" s="83">
        <f t="shared" si="54"/>
        <v>348055.68</v>
      </c>
      <c r="H439" s="83">
        <f t="shared" si="49"/>
        <v>594112.61800000002</v>
      </c>
      <c r="I439" s="83">
        <v>902.63</v>
      </c>
      <c r="J439" s="83">
        <v>1276.8</v>
      </c>
      <c r="K439" s="83">
        <f t="shared" si="50"/>
        <v>2179.4299999999998</v>
      </c>
      <c r="L439" s="73" t="s">
        <v>542</v>
      </c>
    </row>
    <row r="440" spans="1:12" x14ac:dyDescent="0.25">
      <c r="A440" s="72">
        <v>317</v>
      </c>
      <c r="B440" s="72">
        <v>241</v>
      </c>
      <c r="C440" s="72" t="s">
        <v>501</v>
      </c>
      <c r="D440" s="14" t="s">
        <v>43</v>
      </c>
      <c r="E440" s="14">
        <v>308.5</v>
      </c>
      <c r="F440" s="83">
        <f t="shared" si="53"/>
        <v>171991.83499999999</v>
      </c>
      <c r="G440" s="83">
        <f t="shared" si="54"/>
        <v>260262.94</v>
      </c>
      <c r="H440" s="83">
        <f t="shared" si="49"/>
        <v>432254.77500000002</v>
      </c>
      <c r="I440" s="83">
        <v>557.51</v>
      </c>
      <c r="J440" s="83">
        <v>843.64</v>
      </c>
      <c r="K440" s="83">
        <f t="shared" si="50"/>
        <v>1401.15</v>
      </c>
      <c r="L440" s="73" t="s">
        <v>461</v>
      </c>
    </row>
    <row r="441" spans="1:12" x14ac:dyDescent="0.25">
      <c r="A441" s="72">
        <v>318</v>
      </c>
      <c r="B441" s="72">
        <v>242</v>
      </c>
      <c r="C441" s="72" t="s">
        <v>522</v>
      </c>
      <c r="D441" s="14" t="s">
        <v>17</v>
      </c>
      <c r="E441" s="14">
        <v>5046</v>
      </c>
      <c r="F441" s="83">
        <f t="shared" si="53"/>
        <v>53689.440000000002</v>
      </c>
      <c r="G441" s="83">
        <f t="shared" si="54"/>
        <v>27349.32</v>
      </c>
      <c r="H441" s="83">
        <f t="shared" si="49"/>
        <v>81038.760000000009</v>
      </c>
      <c r="I441" s="83">
        <v>10.64</v>
      </c>
      <c r="J441" s="83">
        <v>5.42</v>
      </c>
      <c r="K441" s="83">
        <f t="shared" si="50"/>
        <v>16.060000000000002</v>
      </c>
      <c r="L441" s="73" t="s">
        <v>543</v>
      </c>
    </row>
    <row r="442" spans="1:12" x14ac:dyDescent="0.25">
      <c r="A442" s="74">
        <v>319</v>
      </c>
      <c r="B442" s="74"/>
      <c r="C442" s="74" t="s">
        <v>464</v>
      </c>
      <c r="D442" s="71"/>
      <c r="E442" s="71"/>
      <c r="F442" s="78"/>
      <c r="G442" s="78"/>
      <c r="H442" s="78"/>
      <c r="I442" s="83">
        <v>0</v>
      </c>
      <c r="J442" s="83">
        <v>0</v>
      </c>
      <c r="K442" s="83">
        <f t="shared" si="50"/>
        <v>0</v>
      </c>
      <c r="L442" s="79"/>
    </row>
    <row r="443" spans="1:12" x14ac:dyDescent="0.25">
      <c r="A443" s="72">
        <v>319</v>
      </c>
      <c r="B443" s="72">
        <v>243</v>
      </c>
      <c r="C443" s="72" t="s">
        <v>465</v>
      </c>
      <c r="D443" s="14" t="s">
        <v>17</v>
      </c>
      <c r="E443" s="14">
        <v>8</v>
      </c>
      <c r="F443" s="83">
        <f>I443*E443</f>
        <v>491295.84</v>
      </c>
      <c r="G443" s="83">
        <f>J443*E443</f>
        <v>827760.64000000001</v>
      </c>
      <c r="H443" s="83">
        <f t="shared" si="49"/>
        <v>1319056.48</v>
      </c>
      <c r="I443" s="83">
        <v>61411.98</v>
      </c>
      <c r="J443" s="83">
        <v>103470.08</v>
      </c>
      <c r="K443" s="83">
        <f t="shared" si="50"/>
        <v>164882.06</v>
      </c>
      <c r="L443" s="73" t="s">
        <v>544</v>
      </c>
    </row>
    <row r="444" spans="1:12" x14ac:dyDescent="0.25">
      <c r="A444" s="74">
        <v>320</v>
      </c>
      <c r="B444" s="74"/>
      <c r="C444" s="74" t="s">
        <v>467</v>
      </c>
      <c r="D444" s="71"/>
      <c r="E444" s="71"/>
      <c r="F444" s="78"/>
      <c r="G444" s="78"/>
      <c r="H444" s="78"/>
      <c r="I444" s="83">
        <v>0</v>
      </c>
      <c r="J444" s="83">
        <v>0</v>
      </c>
      <c r="K444" s="83">
        <f t="shared" si="50"/>
        <v>0</v>
      </c>
      <c r="L444" s="79"/>
    </row>
    <row r="445" spans="1:12" x14ac:dyDescent="0.25">
      <c r="A445" s="72">
        <v>320</v>
      </c>
      <c r="B445" s="72">
        <v>244</v>
      </c>
      <c r="C445" s="72" t="s">
        <v>468</v>
      </c>
      <c r="D445" s="14" t="s">
        <v>43</v>
      </c>
      <c r="E445" s="14">
        <v>1056</v>
      </c>
      <c r="F445" s="83">
        <f>I445*E445</f>
        <v>8444008.3200000003</v>
      </c>
      <c r="G445" s="83">
        <f>J445*E445</f>
        <v>15611904</v>
      </c>
      <c r="H445" s="83">
        <f t="shared" si="49"/>
        <v>24055912.32</v>
      </c>
      <c r="I445" s="83">
        <v>7996.22</v>
      </c>
      <c r="J445" s="83">
        <v>14784</v>
      </c>
      <c r="K445" s="83">
        <f t="shared" si="50"/>
        <v>22780.22</v>
      </c>
      <c r="L445" s="73" t="s">
        <v>545</v>
      </c>
    </row>
    <row r="446" spans="1:12" x14ac:dyDescent="0.25">
      <c r="A446" s="72">
        <v>321</v>
      </c>
      <c r="B446" s="72">
        <v>245</v>
      </c>
      <c r="C446" s="72" t="s">
        <v>470</v>
      </c>
      <c r="D446" s="14" t="s">
        <v>471</v>
      </c>
      <c r="E446" s="14">
        <v>320</v>
      </c>
      <c r="F446" s="83">
        <f>I446*E446</f>
        <v>509718.39999999997</v>
      </c>
      <c r="G446" s="83">
        <f>J446*E446</f>
        <v>4408320</v>
      </c>
      <c r="H446" s="83">
        <f t="shared" si="49"/>
        <v>4918038.4000000004</v>
      </c>
      <c r="I446" s="83">
        <v>1592.87</v>
      </c>
      <c r="J446" s="83">
        <v>13776</v>
      </c>
      <c r="K446" s="83">
        <f t="shared" si="50"/>
        <v>15368.869999999999</v>
      </c>
      <c r="L446" s="73" t="s">
        <v>472</v>
      </c>
    </row>
    <row r="447" spans="1:12" x14ac:dyDescent="0.25">
      <c r="A447" s="74">
        <v>322</v>
      </c>
      <c r="B447" s="74"/>
      <c r="C447" s="74" t="s">
        <v>473</v>
      </c>
      <c r="D447" s="71"/>
      <c r="E447" s="71"/>
      <c r="F447" s="78"/>
      <c r="G447" s="78"/>
      <c r="H447" s="78"/>
      <c r="I447" s="83">
        <v>0</v>
      </c>
      <c r="J447" s="83">
        <v>0</v>
      </c>
      <c r="K447" s="83">
        <f t="shared" si="50"/>
        <v>0</v>
      </c>
      <c r="L447" s="79"/>
    </row>
    <row r="448" spans="1:12" x14ac:dyDescent="0.25">
      <c r="A448" s="72">
        <v>322</v>
      </c>
      <c r="B448" s="72">
        <v>246</v>
      </c>
      <c r="C448" s="72" t="s">
        <v>526</v>
      </c>
      <c r="D448" s="14" t="s">
        <v>20</v>
      </c>
      <c r="E448" s="14">
        <v>2647.8</v>
      </c>
      <c r="F448" s="83">
        <f>I448*E448</f>
        <v>1757530.206</v>
      </c>
      <c r="G448" s="83">
        <f>J448*E448</f>
        <v>813404.16000000003</v>
      </c>
      <c r="H448" s="83">
        <f t="shared" si="49"/>
        <v>2570934.3659999999</v>
      </c>
      <c r="I448" s="83">
        <v>663.77</v>
      </c>
      <c r="J448" s="83">
        <v>307.2</v>
      </c>
      <c r="K448" s="83">
        <f t="shared" si="50"/>
        <v>970.97</v>
      </c>
      <c r="L448" s="73" t="s">
        <v>475</v>
      </c>
    </row>
    <row r="449" spans="1:12" x14ac:dyDescent="0.25">
      <c r="A449" s="74">
        <v>323</v>
      </c>
      <c r="B449" s="74"/>
      <c r="C449" s="74" t="s">
        <v>546</v>
      </c>
      <c r="D449" s="71"/>
      <c r="E449" s="71"/>
      <c r="F449" s="78"/>
      <c r="G449" s="78"/>
      <c r="H449" s="78"/>
      <c r="I449" s="83">
        <v>0</v>
      </c>
      <c r="J449" s="83">
        <v>0</v>
      </c>
      <c r="K449" s="83">
        <f t="shared" si="50"/>
        <v>0</v>
      </c>
      <c r="L449" s="79"/>
    </row>
    <row r="450" spans="1:12" x14ac:dyDescent="0.25">
      <c r="A450" s="72">
        <v>323</v>
      </c>
      <c r="B450" s="72">
        <v>247</v>
      </c>
      <c r="C450" s="72" t="s">
        <v>477</v>
      </c>
      <c r="D450" s="14" t="s">
        <v>140</v>
      </c>
      <c r="E450" s="14">
        <v>9.8767999999999994</v>
      </c>
      <c r="F450" s="83">
        <f>I450*E450</f>
        <v>2366032.6757439999</v>
      </c>
      <c r="G450" s="83">
        <f>J450*E450</f>
        <v>1622429.0462559999</v>
      </c>
      <c r="H450" s="83">
        <f t="shared" si="49"/>
        <v>3988461.7220000001</v>
      </c>
      <c r="I450" s="83">
        <v>239554.58</v>
      </c>
      <c r="J450" s="83">
        <v>164266.67000000001</v>
      </c>
      <c r="K450" s="83">
        <f t="shared" si="50"/>
        <v>403821.25</v>
      </c>
      <c r="L450" s="73" t="s">
        <v>547</v>
      </c>
    </row>
    <row r="451" spans="1:12" x14ac:dyDescent="0.25">
      <c r="A451" s="74">
        <v>324</v>
      </c>
      <c r="B451" s="74"/>
      <c r="C451" s="74" t="s">
        <v>479</v>
      </c>
      <c r="D451" s="71"/>
      <c r="E451" s="71"/>
      <c r="F451" s="78"/>
      <c r="G451" s="78"/>
      <c r="H451" s="78"/>
      <c r="I451" s="83">
        <v>0</v>
      </c>
      <c r="J451" s="83">
        <v>0</v>
      </c>
      <c r="K451" s="83">
        <f t="shared" si="50"/>
        <v>0</v>
      </c>
      <c r="L451" s="79"/>
    </row>
    <row r="452" spans="1:12" x14ac:dyDescent="0.25">
      <c r="A452" s="72">
        <v>324</v>
      </c>
      <c r="B452" s="72">
        <v>248</v>
      </c>
      <c r="C452" s="72" t="s">
        <v>480</v>
      </c>
      <c r="D452" s="14" t="s">
        <v>43</v>
      </c>
      <c r="E452" s="14">
        <v>1420.06</v>
      </c>
      <c r="F452" s="83">
        <f>I452*E452</f>
        <v>1564536.9043999999</v>
      </c>
      <c r="G452" s="83">
        <f>J452*E452</f>
        <v>86410.650999999998</v>
      </c>
      <c r="H452" s="83">
        <f t="shared" si="49"/>
        <v>1650947.5554</v>
      </c>
      <c r="I452" s="83">
        <v>1101.74</v>
      </c>
      <c r="J452" s="83">
        <v>60.85</v>
      </c>
      <c r="K452" s="83">
        <f t="shared" si="50"/>
        <v>1162.5899999999999</v>
      </c>
      <c r="L452" s="73" t="s">
        <v>548</v>
      </c>
    </row>
    <row r="453" spans="1:12" x14ac:dyDescent="0.25">
      <c r="A453" s="74">
        <v>325</v>
      </c>
      <c r="B453" s="74"/>
      <c r="C453" s="74" t="s">
        <v>482</v>
      </c>
      <c r="D453" s="71"/>
      <c r="E453" s="71"/>
      <c r="F453" s="78"/>
      <c r="G453" s="78"/>
      <c r="H453" s="78"/>
      <c r="I453" s="83">
        <v>0</v>
      </c>
      <c r="J453" s="83">
        <v>0</v>
      </c>
      <c r="K453" s="83">
        <f t="shared" si="50"/>
        <v>0</v>
      </c>
      <c r="L453" s="79"/>
    </row>
    <row r="454" spans="1:12" x14ac:dyDescent="0.25">
      <c r="A454" s="72">
        <v>325</v>
      </c>
      <c r="B454" s="72">
        <v>249</v>
      </c>
      <c r="C454" s="72" t="s">
        <v>483</v>
      </c>
      <c r="D454" s="14" t="s">
        <v>20</v>
      </c>
      <c r="E454" s="14">
        <v>576</v>
      </c>
      <c r="F454" s="83">
        <f>I454*E454</f>
        <v>330675.84000000003</v>
      </c>
      <c r="G454" s="83">
        <f>J454*E454</f>
        <v>757952.64</v>
      </c>
      <c r="H454" s="83">
        <f t="shared" ref="H454:H517" si="55">F454+G454</f>
        <v>1088628.48</v>
      </c>
      <c r="I454" s="83">
        <v>574.09</v>
      </c>
      <c r="J454" s="83">
        <v>1315.89</v>
      </c>
      <c r="K454" s="83">
        <f t="shared" ref="K454:K517" si="56">I454+J454</f>
        <v>1889.98</v>
      </c>
      <c r="L454" s="73" t="s">
        <v>549</v>
      </c>
    </row>
    <row r="455" spans="1:12" x14ac:dyDescent="0.25">
      <c r="A455" s="72">
        <v>326</v>
      </c>
      <c r="B455" s="72">
        <v>250</v>
      </c>
      <c r="C455" s="72" t="s">
        <v>485</v>
      </c>
      <c r="D455" s="14" t="s">
        <v>17</v>
      </c>
      <c r="E455" s="14">
        <v>24</v>
      </c>
      <c r="F455" s="83">
        <f>I455*E455</f>
        <v>18289.920000000002</v>
      </c>
      <c r="G455" s="83">
        <f>J455*E455</f>
        <v>218534.40000000002</v>
      </c>
      <c r="H455" s="83">
        <f t="shared" si="55"/>
        <v>236824.32000000004</v>
      </c>
      <c r="I455" s="83">
        <v>762.08</v>
      </c>
      <c r="J455" s="83">
        <v>9105.6</v>
      </c>
      <c r="K455" s="83">
        <f t="shared" si="56"/>
        <v>9867.68</v>
      </c>
      <c r="L455" s="73" t="s">
        <v>486</v>
      </c>
    </row>
    <row r="456" spans="1:12" x14ac:dyDescent="0.25">
      <c r="A456" s="72">
        <v>327</v>
      </c>
      <c r="B456" s="72">
        <v>251</v>
      </c>
      <c r="C456" s="72" t="s">
        <v>487</v>
      </c>
      <c r="D456" s="14" t="s">
        <v>20</v>
      </c>
      <c r="E456" s="14">
        <v>84</v>
      </c>
      <c r="F456" s="83">
        <f>I456*E456</f>
        <v>24965.64</v>
      </c>
      <c r="G456" s="83">
        <f>J456*E456</f>
        <v>84485.52</v>
      </c>
      <c r="H456" s="83">
        <f t="shared" si="55"/>
        <v>109451.16</v>
      </c>
      <c r="I456" s="83">
        <v>297.20999999999998</v>
      </c>
      <c r="J456" s="83">
        <v>1005.78</v>
      </c>
      <c r="K456" s="83">
        <f t="shared" si="56"/>
        <v>1302.99</v>
      </c>
      <c r="L456" s="73" t="s">
        <v>550</v>
      </c>
    </row>
    <row r="457" spans="1:12" x14ac:dyDescent="0.25">
      <c r="A457" s="72">
        <v>328</v>
      </c>
      <c r="B457" s="72">
        <v>251</v>
      </c>
      <c r="C457" s="72" t="s">
        <v>489</v>
      </c>
      <c r="D457" s="14" t="s">
        <v>17</v>
      </c>
      <c r="E457" s="14">
        <v>24</v>
      </c>
      <c r="F457" s="83">
        <f>I457*E457</f>
        <v>21399.119999999999</v>
      </c>
      <c r="G457" s="83">
        <f>J457*E457</f>
        <v>14515.199999999999</v>
      </c>
      <c r="H457" s="83">
        <f t="shared" si="55"/>
        <v>35914.32</v>
      </c>
      <c r="I457" s="83">
        <v>891.63</v>
      </c>
      <c r="J457" s="83">
        <v>604.79999999999995</v>
      </c>
      <c r="K457" s="83">
        <f t="shared" si="56"/>
        <v>1496.4299999999998</v>
      </c>
      <c r="L457" s="73" t="s">
        <v>510</v>
      </c>
    </row>
    <row r="458" spans="1:12" x14ac:dyDescent="0.25">
      <c r="A458" s="74">
        <v>329</v>
      </c>
      <c r="B458" s="74"/>
      <c r="C458" s="74" t="s">
        <v>51</v>
      </c>
      <c r="D458" s="71"/>
      <c r="E458" s="71"/>
      <c r="F458" s="78"/>
      <c r="G458" s="78"/>
      <c r="H458" s="78"/>
      <c r="I458" s="83">
        <v>0</v>
      </c>
      <c r="J458" s="83">
        <v>0</v>
      </c>
      <c r="K458" s="83">
        <f t="shared" si="56"/>
        <v>0</v>
      </c>
      <c r="L458" s="79"/>
    </row>
    <row r="459" spans="1:12" x14ac:dyDescent="0.25">
      <c r="A459" s="72">
        <v>329</v>
      </c>
      <c r="B459" s="72">
        <v>253</v>
      </c>
      <c r="C459" s="72" t="s">
        <v>551</v>
      </c>
      <c r="D459" s="14" t="s">
        <v>53</v>
      </c>
      <c r="E459" s="14">
        <v>20.356000000000002</v>
      </c>
      <c r="F459" s="83">
        <f t="shared" ref="F459:F465" si="57">I459*E459</f>
        <v>81061.256080000006</v>
      </c>
      <c r="G459" s="83">
        <f t="shared" ref="G459:G465" si="58">J459*E459</f>
        <v>0</v>
      </c>
      <c r="H459" s="83">
        <f t="shared" si="55"/>
        <v>81061.256080000006</v>
      </c>
      <c r="I459" s="83">
        <v>3982.18</v>
      </c>
      <c r="J459" s="83">
        <v>0</v>
      </c>
      <c r="K459" s="83">
        <f t="shared" si="56"/>
        <v>3982.18</v>
      </c>
      <c r="L459" s="73"/>
    </row>
    <row r="460" spans="1:12" x14ac:dyDescent="0.25">
      <c r="A460" s="72">
        <v>330</v>
      </c>
      <c r="B460" s="72">
        <v>254</v>
      </c>
      <c r="C460" s="72" t="s">
        <v>552</v>
      </c>
      <c r="D460" s="14" t="s">
        <v>53</v>
      </c>
      <c r="E460" s="14">
        <v>20.356000000000002</v>
      </c>
      <c r="F460" s="83">
        <f t="shared" si="57"/>
        <v>13510.277200000002</v>
      </c>
      <c r="G460" s="83">
        <f t="shared" si="58"/>
        <v>0</v>
      </c>
      <c r="H460" s="83">
        <f t="shared" si="55"/>
        <v>13510.277200000002</v>
      </c>
      <c r="I460" s="83">
        <v>663.7</v>
      </c>
      <c r="J460" s="83">
        <v>0</v>
      </c>
      <c r="K460" s="83">
        <f t="shared" si="56"/>
        <v>663.7</v>
      </c>
      <c r="L460" s="73"/>
    </row>
    <row r="461" spans="1:12" x14ac:dyDescent="0.25">
      <c r="A461" s="72">
        <v>331</v>
      </c>
      <c r="B461" s="72">
        <v>255</v>
      </c>
      <c r="C461" s="72" t="s">
        <v>553</v>
      </c>
      <c r="D461" s="14" t="s">
        <v>53</v>
      </c>
      <c r="E461" s="14">
        <v>20.356000000000002</v>
      </c>
      <c r="F461" s="83">
        <f t="shared" si="57"/>
        <v>20265.212240000001</v>
      </c>
      <c r="G461" s="83">
        <f t="shared" si="58"/>
        <v>0</v>
      </c>
      <c r="H461" s="83">
        <f t="shared" si="55"/>
        <v>20265.212240000001</v>
      </c>
      <c r="I461" s="83">
        <v>995.54</v>
      </c>
      <c r="J461" s="83">
        <v>0</v>
      </c>
      <c r="K461" s="83">
        <f t="shared" si="56"/>
        <v>995.54</v>
      </c>
      <c r="L461" s="73"/>
    </row>
    <row r="462" spans="1:12" x14ac:dyDescent="0.25">
      <c r="A462" s="72">
        <v>332</v>
      </c>
      <c r="B462" s="72">
        <v>256</v>
      </c>
      <c r="C462" s="72" t="s">
        <v>554</v>
      </c>
      <c r="D462" s="14" t="s">
        <v>53</v>
      </c>
      <c r="E462" s="14">
        <v>453.84699999999998</v>
      </c>
      <c r="F462" s="83">
        <f t="shared" si="57"/>
        <v>1807300.4464599998</v>
      </c>
      <c r="G462" s="83">
        <f t="shared" si="58"/>
        <v>0</v>
      </c>
      <c r="H462" s="83">
        <f t="shared" si="55"/>
        <v>1807300.4464599998</v>
      </c>
      <c r="I462" s="83">
        <v>3982.18</v>
      </c>
      <c r="J462" s="83">
        <v>0</v>
      </c>
      <c r="K462" s="83">
        <f t="shared" si="56"/>
        <v>3982.18</v>
      </c>
      <c r="L462" s="73"/>
    </row>
    <row r="463" spans="1:12" x14ac:dyDescent="0.25">
      <c r="A463" s="72">
        <v>333</v>
      </c>
      <c r="B463" s="72">
        <v>257</v>
      </c>
      <c r="C463" s="72" t="s">
        <v>555</v>
      </c>
      <c r="D463" s="14" t="s">
        <v>53</v>
      </c>
      <c r="E463" s="14">
        <v>4084.625</v>
      </c>
      <c r="F463" s="83">
        <f t="shared" si="57"/>
        <v>4066407.5724999998</v>
      </c>
      <c r="G463" s="83">
        <f t="shared" si="58"/>
        <v>0</v>
      </c>
      <c r="H463" s="83">
        <f t="shared" si="55"/>
        <v>4066407.5724999998</v>
      </c>
      <c r="I463" s="83">
        <v>995.54</v>
      </c>
      <c r="J463" s="83">
        <v>0</v>
      </c>
      <c r="K463" s="83">
        <f t="shared" si="56"/>
        <v>995.54</v>
      </c>
      <c r="L463" s="73"/>
    </row>
    <row r="464" spans="1:12" x14ac:dyDescent="0.25">
      <c r="A464" s="72">
        <v>334</v>
      </c>
      <c r="B464" s="72">
        <v>258</v>
      </c>
      <c r="C464" s="72" t="s">
        <v>556</v>
      </c>
      <c r="D464" s="14" t="s">
        <v>53</v>
      </c>
      <c r="E464" s="14">
        <v>4538.473</v>
      </c>
      <c r="F464" s="83">
        <f t="shared" si="57"/>
        <v>15060831.881039999</v>
      </c>
      <c r="G464" s="83">
        <f t="shared" si="58"/>
        <v>0</v>
      </c>
      <c r="H464" s="83">
        <f t="shared" si="55"/>
        <v>15060831.881039999</v>
      </c>
      <c r="I464" s="83">
        <v>3318.48</v>
      </c>
      <c r="J464" s="83">
        <v>0</v>
      </c>
      <c r="K464" s="83">
        <f t="shared" si="56"/>
        <v>3318.48</v>
      </c>
      <c r="L464" s="73"/>
    </row>
    <row r="465" spans="1:12" x14ac:dyDescent="0.25">
      <c r="A465" s="72">
        <v>335</v>
      </c>
      <c r="B465" s="72">
        <v>259</v>
      </c>
      <c r="C465" s="72" t="s">
        <v>58</v>
      </c>
      <c r="D465" s="14" t="s">
        <v>53</v>
      </c>
      <c r="E465" s="14">
        <v>4538.473</v>
      </c>
      <c r="F465" s="83">
        <f t="shared" si="57"/>
        <v>10995630.845480001</v>
      </c>
      <c r="G465" s="83">
        <f t="shared" si="58"/>
        <v>0</v>
      </c>
      <c r="H465" s="83">
        <f t="shared" si="55"/>
        <v>10995630.845480001</v>
      </c>
      <c r="I465" s="83">
        <v>2422.7600000000002</v>
      </c>
      <c r="J465" s="83">
        <v>0</v>
      </c>
      <c r="K465" s="83">
        <f t="shared" si="56"/>
        <v>2422.7600000000002</v>
      </c>
      <c r="L465" s="73"/>
    </row>
    <row r="466" spans="1:12" x14ac:dyDescent="0.25">
      <c r="A466" s="74">
        <v>336</v>
      </c>
      <c r="B466" s="74"/>
      <c r="C466" s="74" t="s">
        <v>557</v>
      </c>
      <c r="D466" s="71"/>
      <c r="E466" s="71"/>
      <c r="F466" s="78"/>
      <c r="G466" s="78"/>
      <c r="H466" s="78"/>
      <c r="I466" s="83">
        <v>0</v>
      </c>
      <c r="J466" s="83">
        <v>0</v>
      </c>
      <c r="K466" s="83">
        <f t="shared" si="56"/>
        <v>0</v>
      </c>
      <c r="L466" s="82"/>
    </row>
    <row r="467" spans="1:12" x14ac:dyDescent="0.25">
      <c r="A467" s="74">
        <v>335</v>
      </c>
      <c r="B467" s="74"/>
      <c r="C467" s="74" t="s">
        <v>558</v>
      </c>
      <c r="D467" s="71"/>
      <c r="E467" s="71"/>
      <c r="F467" s="78"/>
      <c r="G467" s="78"/>
      <c r="H467" s="78"/>
      <c r="I467" s="83">
        <v>0</v>
      </c>
      <c r="J467" s="83">
        <v>0</v>
      </c>
      <c r="K467" s="83">
        <f t="shared" si="56"/>
        <v>0</v>
      </c>
      <c r="L467" s="36"/>
    </row>
    <row r="468" spans="1:12" x14ac:dyDescent="0.25">
      <c r="A468" s="72">
        <v>336</v>
      </c>
      <c r="B468" s="72">
        <v>1</v>
      </c>
      <c r="C468" s="72" t="s">
        <v>559</v>
      </c>
      <c r="D468" s="14" t="s">
        <v>560</v>
      </c>
      <c r="E468" s="14">
        <v>12.603</v>
      </c>
      <c r="F468" s="83">
        <f>I468*E468</f>
        <v>156584.7132</v>
      </c>
      <c r="G468" s="83">
        <f>J468*E468</f>
        <v>0</v>
      </c>
      <c r="H468" s="83">
        <f t="shared" si="55"/>
        <v>156584.7132</v>
      </c>
      <c r="I468" s="83">
        <v>12424.4</v>
      </c>
      <c r="J468" s="83">
        <v>0</v>
      </c>
      <c r="K468" s="83">
        <f t="shared" si="56"/>
        <v>12424.4</v>
      </c>
      <c r="L468" s="36" t="s">
        <v>561</v>
      </c>
    </row>
    <row r="469" spans="1:12" x14ac:dyDescent="0.25">
      <c r="A469" s="72">
        <v>337</v>
      </c>
      <c r="B469" s="72">
        <v>2</v>
      </c>
      <c r="C469" s="72" t="s">
        <v>562</v>
      </c>
      <c r="D469" s="14" t="s">
        <v>20</v>
      </c>
      <c r="E469" s="14">
        <v>1485.73</v>
      </c>
      <c r="F469" s="83">
        <f>I469*E469</f>
        <v>3575899.5359</v>
      </c>
      <c r="G469" s="83">
        <f>J469*E469</f>
        <v>0</v>
      </c>
      <c r="H469" s="83">
        <f t="shared" si="55"/>
        <v>3575899.5359</v>
      </c>
      <c r="I469" s="83">
        <v>2406.83</v>
      </c>
      <c r="J469" s="83">
        <v>0</v>
      </c>
      <c r="K469" s="83">
        <f t="shared" si="56"/>
        <v>2406.83</v>
      </c>
      <c r="L469" s="36" t="s">
        <v>563</v>
      </c>
    </row>
    <row r="470" spans="1:12" x14ac:dyDescent="0.25">
      <c r="A470" s="84">
        <v>337</v>
      </c>
      <c r="B470" s="84"/>
      <c r="C470" s="84" t="s">
        <v>564</v>
      </c>
      <c r="D470" s="75"/>
      <c r="E470" s="75"/>
      <c r="F470" s="85"/>
      <c r="G470" s="85"/>
      <c r="H470" s="85"/>
      <c r="I470" s="86">
        <v>0</v>
      </c>
      <c r="J470" s="86">
        <v>0</v>
      </c>
      <c r="K470" s="86">
        <f t="shared" si="56"/>
        <v>0</v>
      </c>
      <c r="L470" s="76"/>
    </row>
    <row r="471" spans="1:12" x14ac:dyDescent="0.25">
      <c r="A471" s="72">
        <v>338</v>
      </c>
      <c r="B471" s="72">
        <v>3</v>
      </c>
      <c r="C471" s="72" t="s">
        <v>565</v>
      </c>
      <c r="D471" s="14" t="s">
        <v>20</v>
      </c>
      <c r="E471" s="14">
        <v>171.98</v>
      </c>
      <c r="F471" s="83">
        <f t="shared" ref="F471:F504" si="59">I471*E471</f>
        <v>1709398.6495999999</v>
      </c>
      <c r="G471" s="83">
        <f t="shared" ref="G471:G504" si="60">J471*E471</f>
        <v>7224774.8921999997</v>
      </c>
      <c r="H471" s="83">
        <f t="shared" si="55"/>
        <v>8934173.5417999998</v>
      </c>
      <c r="I471" s="83">
        <v>9939.52</v>
      </c>
      <c r="J471" s="83">
        <v>42009.39</v>
      </c>
      <c r="K471" s="83">
        <f t="shared" si="56"/>
        <v>51948.91</v>
      </c>
      <c r="L471" s="36" t="s">
        <v>566</v>
      </c>
    </row>
    <row r="472" spans="1:12" x14ac:dyDescent="0.25">
      <c r="A472" s="72">
        <v>339</v>
      </c>
      <c r="B472" s="72">
        <v>4</v>
      </c>
      <c r="C472" s="72" t="s">
        <v>567</v>
      </c>
      <c r="D472" s="14" t="s">
        <v>17</v>
      </c>
      <c r="E472" s="14">
        <v>1</v>
      </c>
      <c r="F472" s="83">
        <f t="shared" si="59"/>
        <v>74546.399999999994</v>
      </c>
      <c r="G472" s="83">
        <f t="shared" si="60"/>
        <v>0</v>
      </c>
      <c r="H472" s="83">
        <f t="shared" si="55"/>
        <v>74546.399999999994</v>
      </c>
      <c r="I472" s="83">
        <v>74546.399999999994</v>
      </c>
      <c r="J472" s="83">
        <v>0</v>
      </c>
      <c r="K472" s="83">
        <f t="shared" si="56"/>
        <v>74546.399999999994</v>
      </c>
      <c r="L472" s="36" t="s">
        <v>568</v>
      </c>
    </row>
    <row r="473" spans="1:12" x14ac:dyDescent="0.25">
      <c r="A473" s="72">
        <v>340</v>
      </c>
      <c r="B473" s="72">
        <v>5</v>
      </c>
      <c r="C473" s="72" t="s">
        <v>569</v>
      </c>
      <c r="D473" s="14" t="s">
        <v>17</v>
      </c>
      <c r="E473" s="14">
        <v>10</v>
      </c>
      <c r="F473" s="83">
        <f t="shared" si="59"/>
        <v>86970.8</v>
      </c>
      <c r="G473" s="83">
        <f t="shared" si="60"/>
        <v>1068943.6000000001</v>
      </c>
      <c r="H473" s="83">
        <f t="shared" si="55"/>
        <v>1155914.4000000001</v>
      </c>
      <c r="I473" s="83">
        <v>8697.08</v>
      </c>
      <c r="J473" s="83">
        <v>106894.36</v>
      </c>
      <c r="K473" s="83">
        <f t="shared" si="56"/>
        <v>115591.44</v>
      </c>
      <c r="L473" s="36" t="s">
        <v>570</v>
      </c>
    </row>
    <row r="474" spans="1:12" x14ac:dyDescent="0.25">
      <c r="A474" s="72">
        <v>341</v>
      </c>
      <c r="B474" s="72">
        <v>6</v>
      </c>
      <c r="C474" s="72" t="s">
        <v>571</v>
      </c>
      <c r="D474" s="14" t="s">
        <v>20</v>
      </c>
      <c r="E474" s="14">
        <v>167.98</v>
      </c>
      <c r="F474" s="83">
        <f t="shared" si="59"/>
        <v>1669640.5696</v>
      </c>
      <c r="G474" s="83">
        <f t="shared" si="60"/>
        <v>6851769.8159999987</v>
      </c>
      <c r="H474" s="83">
        <f t="shared" si="55"/>
        <v>8521410.3855999988</v>
      </c>
      <c r="I474" s="83">
        <v>9939.52</v>
      </c>
      <c r="J474" s="83">
        <v>40789.199999999997</v>
      </c>
      <c r="K474" s="83">
        <f t="shared" si="56"/>
        <v>50728.72</v>
      </c>
      <c r="L474" s="36" t="s">
        <v>572</v>
      </c>
    </row>
    <row r="475" spans="1:12" x14ac:dyDescent="0.25">
      <c r="A475" s="72">
        <v>342</v>
      </c>
      <c r="B475" s="72">
        <v>7</v>
      </c>
      <c r="C475" s="72" t="s">
        <v>567</v>
      </c>
      <c r="D475" s="14" t="s">
        <v>17</v>
      </c>
      <c r="E475" s="14">
        <v>2</v>
      </c>
      <c r="F475" s="83">
        <f t="shared" si="59"/>
        <v>149092.79999999999</v>
      </c>
      <c r="G475" s="83">
        <f t="shared" si="60"/>
        <v>0</v>
      </c>
      <c r="H475" s="83">
        <f t="shared" si="55"/>
        <v>149092.79999999999</v>
      </c>
      <c r="I475" s="83">
        <v>74546.399999999994</v>
      </c>
      <c r="J475" s="83">
        <v>0</v>
      </c>
      <c r="K475" s="83">
        <f t="shared" si="56"/>
        <v>74546.399999999994</v>
      </c>
      <c r="L475" s="36" t="s">
        <v>573</v>
      </c>
    </row>
    <row r="476" spans="1:12" x14ac:dyDescent="0.25">
      <c r="A476" s="72">
        <v>343</v>
      </c>
      <c r="B476" s="72">
        <v>8</v>
      </c>
      <c r="C476" s="72" t="s">
        <v>574</v>
      </c>
      <c r="D476" s="14" t="s">
        <v>17</v>
      </c>
      <c r="E476" s="14">
        <v>14</v>
      </c>
      <c r="F476" s="83">
        <f t="shared" si="59"/>
        <v>121759.12</v>
      </c>
      <c r="G476" s="83">
        <f t="shared" si="60"/>
        <v>1496521.04</v>
      </c>
      <c r="H476" s="83">
        <f t="shared" si="55"/>
        <v>1618280.1600000001</v>
      </c>
      <c r="I476" s="83">
        <v>8697.08</v>
      </c>
      <c r="J476" s="83">
        <v>106894.36</v>
      </c>
      <c r="K476" s="83">
        <f t="shared" si="56"/>
        <v>115591.44</v>
      </c>
      <c r="L476" s="36" t="s">
        <v>575</v>
      </c>
    </row>
    <row r="477" spans="1:12" x14ac:dyDescent="0.25">
      <c r="A477" s="72">
        <v>344</v>
      </c>
      <c r="B477" s="72">
        <v>9</v>
      </c>
      <c r="C477" s="72" t="s">
        <v>576</v>
      </c>
      <c r="D477" s="14" t="s">
        <v>20</v>
      </c>
      <c r="E477" s="14">
        <v>188.72499999999999</v>
      </c>
      <c r="F477" s="83">
        <f t="shared" si="59"/>
        <v>1875835.912</v>
      </c>
      <c r="G477" s="83">
        <f t="shared" si="60"/>
        <v>7672465.7822499992</v>
      </c>
      <c r="H477" s="83">
        <f t="shared" si="55"/>
        <v>9548301.6942499988</v>
      </c>
      <c r="I477" s="83">
        <v>9939.52</v>
      </c>
      <c r="J477" s="83">
        <v>40654.21</v>
      </c>
      <c r="K477" s="83">
        <f t="shared" si="56"/>
        <v>50593.729999999996</v>
      </c>
      <c r="L477" s="36" t="s">
        <v>577</v>
      </c>
    </row>
    <row r="478" spans="1:12" x14ac:dyDescent="0.25">
      <c r="A478" s="72">
        <v>345</v>
      </c>
      <c r="B478" s="72">
        <v>10</v>
      </c>
      <c r="C478" s="72" t="s">
        <v>567</v>
      </c>
      <c r="D478" s="14" t="s">
        <v>17</v>
      </c>
      <c r="E478" s="14">
        <v>1</v>
      </c>
      <c r="F478" s="83">
        <f t="shared" si="59"/>
        <v>74546.399999999994</v>
      </c>
      <c r="G478" s="83">
        <f t="shared" si="60"/>
        <v>0</v>
      </c>
      <c r="H478" s="83">
        <f t="shared" si="55"/>
        <v>74546.399999999994</v>
      </c>
      <c r="I478" s="83">
        <v>74546.399999999994</v>
      </c>
      <c r="J478" s="83">
        <v>0</v>
      </c>
      <c r="K478" s="83">
        <f t="shared" si="56"/>
        <v>74546.399999999994</v>
      </c>
      <c r="L478" s="36"/>
    </row>
    <row r="479" spans="1:12" x14ac:dyDescent="0.25">
      <c r="A479" s="72">
        <v>346</v>
      </c>
      <c r="B479" s="72">
        <v>11</v>
      </c>
      <c r="C479" s="72" t="s">
        <v>574</v>
      </c>
      <c r="D479" s="14" t="s">
        <v>17</v>
      </c>
      <c r="E479" s="14">
        <v>15</v>
      </c>
      <c r="F479" s="83">
        <f t="shared" si="59"/>
        <v>130456.2</v>
      </c>
      <c r="G479" s="83">
        <f t="shared" si="60"/>
        <v>1603415.4</v>
      </c>
      <c r="H479" s="83">
        <f t="shared" si="55"/>
        <v>1733871.5999999999</v>
      </c>
      <c r="I479" s="83">
        <v>8697.08</v>
      </c>
      <c r="J479" s="83">
        <v>106894.36</v>
      </c>
      <c r="K479" s="83">
        <f t="shared" si="56"/>
        <v>115591.44</v>
      </c>
      <c r="L479" s="36"/>
    </row>
    <row r="480" spans="1:12" x14ac:dyDescent="0.25">
      <c r="A480" s="72">
        <v>347</v>
      </c>
      <c r="B480" s="72">
        <v>12</v>
      </c>
      <c r="C480" s="72" t="s">
        <v>578</v>
      </c>
      <c r="D480" s="14" t="s">
        <v>20</v>
      </c>
      <c r="E480" s="14">
        <v>166.76499999999999</v>
      </c>
      <c r="F480" s="83">
        <f t="shared" si="59"/>
        <v>1657564.0527999999</v>
      </c>
      <c r="G480" s="83">
        <f t="shared" si="60"/>
        <v>7233835.446299999</v>
      </c>
      <c r="H480" s="83">
        <f t="shared" si="55"/>
        <v>8891399.4990999997</v>
      </c>
      <c r="I480" s="83">
        <v>9939.52</v>
      </c>
      <c r="J480" s="83">
        <v>43377.42</v>
      </c>
      <c r="K480" s="83">
        <f t="shared" si="56"/>
        <v>53316.94</v>
      </c>
      <c r="L480" s="36" t="s">
        <v>579</v>
      </c>
    </row>
    <row r="481" spans="1:12" x14ac:dyDescent="0.25">
      <c r="A481" s="72">
        <v>348</v>
      </c>
      <c r="B481" s="72">
        <v>13</v>
      </c>
      <c r="C481" s="72" t="s">
        <v>567</v>
      </c>
      <c r="D481" s="14" t="s">
        <v>17</v>
      </c>
      <c r="E481" s="14">
        <v>1</v>
      </c>
      <c r="F481" s="83">
        <f t="shared" si="59"/>
        <v>74546.399999999994</v>
      </c>
      <c r="G481" s="83">
        <f t="shared" si="60"/>
        <v>0</v>
      </c>
      <c r="H481" s="83">
        <f t="shared" si="55"/>
        <v>74546.399999999994</v>
      </c>
      <c r="I481" s="83">
        <v>74546.399999999994</v>
      </c>
      <c r="J481" s="83">
        <v>0</v>
      </c>
      <c r="K481" s="83">
        <f t="shared" si="56"/>
        <v>74546.399999999994</v>
      </c>
      <c r="L481" s="36" t="s">
        <v>573</v>
      </c>
    </row>
    <row r="482" spans="1:12" x14ac:dyDescent="0.25">
      <c r="A482" s="72">
        <v>349</v>
      </c>
      <c r="B482" s="72">
        <v>14</v>
      </c>
      <c r="C482" s="72" t="s">
        <v>574</v>
      </c>
      <c r="D482" s="14" t="s">
        <v>17</v>
      </c>
      <c r="E482" s="14">
        <v>11</v>
      </c>
      <c r="F482" s="83">
        <f t="shared" si="59"/>
        <v>95667.88</v>
      </c>
      <c r="G482" s="83">
        <f t="shared" si="60"/>
        <v>1175837.96</v>
      </c>
      <c r="H482" s="83">
        <f t="shared" si="55"/>
        <v>1271505.8399999999</v>
      </c>
      <c r="I482" s="83">
        <v>8697.08</v>
      </c>
      <c r="J482" s="83">
        <v>106894.36</v>
      </c>
      <c r="K482" s="83">
        <f t="shared" si="56"/>
        <v>115591.44</v>
      </c>
      <c r="L482" s="36" t="s">
        <v>575</v>
      </c>
    </row>
    <row r="483" spans="1:12" x14ac:dyDescent="0.25">
      <c r="A483" s="72">
        <v>350</v>
      </c>
      <c r="B483" s="72">
        <v>15</v>
      </c>
      <c r="C483" s="72" t="s">
        <v>580</v>
      </c>
      <c r="D483" s="14" t="s">
        <v>20</v>
      </c>
      <c r="E483" s="14">
        <v>213.459</v>
      </c>
      <c r="F483" s="83">
        <f t="shared" si="59"/>
        <v>2121679.9996800004</v>
      </c>
      <c r="G483" s="83">
        <f t="shared" si="60"/>
        <v>9218619.6795600001</v>
      </c>
      <c r="H483" s="83">
        <f t="shared" si="55"/>
        <v>11340299.67924</v>
      </c>
      <c r="I483" s="83">
        <v>9939.52</v>
      </c>
      <c r="J483" s="83">
        <v>43186.84</v>
      </c>
      <c r="K483" s="83">
        <f t="shared" si="56"/>
        <v>53126.36</v>
      </c>
      <c r="L483" s="73" t="s">
        <v>581</v>
      </c>
    </row>
    <row r="484" spans="1:12" x14ac:dyDescent="0.25">
      <c r="A484" s="72">
        <v>351</v>
      </c>
      <c r="B484" s="72">
        <v>16</v>
      </c>
      <c r="C484" s="72" t="s">
        <v>567</v>
      </c>
      <c r="D484" s="14" t="s">
        <v>17</v>
      </c>
      <c r="E484" s="14">
        <v>2</v>
      </c>
      <c r="F484" s="83">
        <f t="shared" si="59"/>
        <v>149092.79999999999</v>
      </c>
      <c r="G484" s="83">
        <f t="shared" si="60"/>
        <v>0</v>
      </c>
      <c r="H484" s="83">
        <f t="shared" si="55"/>
        <v>149092.79999999999</v>
      </c>
      <c r="I484" s="83">
        <v>74546.399999999994</v>
      </c>
      <c r="J484" s="83">
        <v>0</v>
      </c>
      <c r="K484" s="83">
        <f t="shared" si="56"/>
        <v>74546.399999999994</v>
      </c>
      <c r="L484" s="36" t="s">
        <v>573</v>
      </c>
    </row>
    <row r="485" spans="1:12" x14ac:dyDescent="0.25">
      <c r="A485" s="72">
        <v>352</v>
      </c>
      <c r="B485" s="72">
        <v>17</v>
      </c>
      <c r="C485" s="72" t="s">
        <v>574</v>
      </c>
      <c r="D485" s="14" t="s">
        <v>17</v>
      </c>
      <c r="E485" s="14">
        <v>14</v>
      </c>
      <c r="F485" s="83">
        <f t="shared" si="59"/>
        <v>121759.12</v>
      </c>
      <c r="G485" s="83">
        <f t="shared" si="60"/>
        <v>1496521.04</v>
      </c>
      <c r="H485" s="83">
        <f t="shared" si="55"/>
        <v>1618280.1600000001</v>
      </c>
      <c r="I485" s="83">
        <v>8697.08</v>
      </c>
      <c r="J485" s="83">
        <v>106894.36</v>
      </c>
      <c r="K485" s="83">
        <f t="shared" si="56"/>
        <v>115591.44</v>
      </c>
      <c r="L485" s="36" t="s">
        <v>575</v>
      </c>
    </row>
    <row r="486" spans="1:12" x14ac:dyDescent="0.25">
      <c r="A486" s="72">
        <v>353</v>
      </c>
      <c r="B486" s="72">
        <v>18</v>
      </c>
      <c r="C486" s="72" t="s">
        <v>582</v>
      </c>
      <c r="D486" s="14" t="s">
        <v>20</v>
      </c>
      <c r="E486" s="14">
        <v>163.49199999999999</v>
      </c>
      <c r="F486" s="83">
        <f t="shared" si="59"/>
        <v>1625032.0038399999</v>
      </c>
      <c r="G486" s="83">
        <f t="shared" si="60"/>
        <v>6789696.8711600006</v>
      </c>
      <c r="H486" s="83">
        <f t="shared" si="55"/>
        <v>8414728.875</v>
      </c>
      <c r="I486" s="83">
        <v>9939.52</v>
      </c>
      <c r="J486" s="83">
        <v>41529.230000000003</v>
      </c>
      <c r="K486" s="83">
        <f t="shared" si="56"/>
        <v>51468.75</v>
      </c>
      <c r="L486" s="73" t="s">
        <v>583</v>
      </c>
    </row>
    <row r="487" spans="1:12" x14ac:dyDescent="0.25">
      <c r="A487" s="72">
        <v>354</v>
      </c>
      <c r="B487" s="72">
        <v>19</v>
      </c>
      <c r="C487" s="72" t="s">
        <v>567</v>
      </c>
      <c r="D487" s="14" t="s">
        <v>17</v>
      </c>
      <c r="E487" s="14">
        <v>1</v>
      </c>
      <c r="F487" s="83">
        <f t="shared" si="59"/>
        <v>74546.399999999994</v>
      </c>
      <c r="G487" s="83">
        <f t="shared" si="60"/>
        <v>0</v>
      </c>
      <c r="H487" s="83">
        <f t="shared" si="55"/>
        <v>74546.399999999994</v>
      </c>
      <c r="I487" s="83">
        <v>74546.399999999994</v>
      </c>
      <c r="J487" s="83">
        <v>0</v>
      </c>
      <c r="K487" s="83">
        <f t="shared" si="56"/>
        <v>74546.399999999994</v>
      </c>
      <c r="L487" s="36" t="s">
        <v>573</v>
      </c>
    </row>
    <row r="488" spans="1:12" x14ac:dyDescent="0.25">
      <c r="A488" s="72">
        <v>355</v>
      </c>
      <c r="B488" s="72">
        <v>20</v>
      </c>
      <c r="C488" s="72" t="s">
        <v>574</v>
      </c>
      <c r="D488" s="14" t="s">
        <v>17</v>
      </c>
      <c r="E488" s="14">
        <v>8</v>
      </c>
      <c r="F488" s="83">
        <f t="shared" si="59"/>
        <v>69576.639999999999</v>
      </c>
      <c r="G488" s="83">
        <f t="shared" si="60"/>
        <v>855154.88</v>
      </c>
      <c r="H488" s="83">
        <f t="shared" si="55"/>
        <v>924731.52</v>
      </c>
      <c r="I488" s="83">
        <v>8697.08</v>
      </c>
      <c r="J488" s="83">
        <v>106894.36</v>
      </c>
      <c r="K488" s="83">
        <f t="shared" si="56"/>
        <v>115591.44</v>
      </c>
      <c r="L488" s="36" t="s">
        <v>575</v>
      </c>
    </row>
    <row r="489" spans="1:12" x14ac:dyDescent="0.25">
      <c r="A489" s="72">
        <v>356</v>
      </c>
      <c r="B489" s="72">
        <v>21</v>
      </c>
      <c r="C489" s="72" t="s">
        <v>584</v>
      </c>
      <c r="D489" s="14" t="s">
        <v>20</v>
      </c>
      <c r="E489" s="14">
        <v>138.63800000000001</v>
      </c>
      <c r="F489" s="83">
        <f t="shared" si="59"/>
        <v>1377995.1737600002</v>
      </c>
      <c r="G489" s="83">
        <f t="shared" si="60"/>
        <v>5107941.0397400009</v>
      </c>
      <c r="H489" s="83">
        <f t="shared" si="55"/>
        <v>6485936.2135000005</v>
      </c>
      <c r="I489" s="83">
        <v>9939.52</v>
      </c>
      <c r="J489" s="83">
        <v>36843.730000000003</v>
      </c>
      <c r="K489" s="83">
        <f t="shared" si="56"/>
        <v>46783.25</v>
      </c>
      <c r="L489" s="73" t="s">
        <v>585</v>
      </c>
    </row>
    <row r="490" spans="1:12" x14ac:dyDescent="0.25">
      <c r="A490" s="72">
        <v>357</v>
      </c>
      <c r="B490" s="72">
        <v>22</v>
      </c>
      <c r="C490" s="72" t="s">
        <v>574</v>
      </c>
      <c r="D490" s="14" t="s">
        <v>17</v>
      </c>
      <c r="E490" s="14">
        <v>4</v>
      </c>
      <c r="F490" s="83">
        <f t="shared" si="59"/>
        <v>34788.32</v>
      </c>
      <c r="G490" s="83">
        <f t="shared" si="60"/>
        <v>427577.44</v>
      </c>
      <c r="H490" s="83">
        <f t="shared" si="55"/>
        <v>462365.76</v>
      </c>
      <c r="I490" s="83">
        <v>8697.08</v>
      </c>
      <c r="J490" s="83">
        <v>106894.36</v>
      </c>
      <c r="K490" s="83">
        <f t="shared" si="56"/>
        <v>115591.44</v>
      </c>
      <c r="L490" s="36" t="s">
        <v>575</v>
      </c>
    </row>
    <row r="491" spans="1:12" x14ac:dyDescent="0.25">
      <c r="A491" s="72">
        <v>358</v>
      </c>
      <c r="B491" s="72">
        <v>23</v>
      </c>
      <c r="C491" s="72" t="s">
        <v>586</v>
      </c>
      <c r="D491" s="14" t="s">
        <v>20</v>
      </c>
      <c r="E491" s="14">
        <v>98.507000000000005</v>
      </c>
      <c r="F491" s="83">
        <f t="shared" si="59"/>
        <v>979112.29664000007</v>
      </c>
      <c r="G491" s="83">
        <f t="shared" si="60"/>
        <v>4124170.8974600001</v>
      </c>
      <c r="H491" s="83">
        <f t="shared" si="55"/>
        <v>5103283.1941</v>
      </c>
      <c r="I491" s="83">
        <v>9939.52</v>
      </c>
      <c r="J491" s="83">
        <v>41866.78</v>
      </c>
      <c r="K491" s="83">
        <f t="shared" si="56"/>
        <v>51806.3</v>
      </c>
      <c r="L491" s="36" t="s">
        <v>587</v>
      </c>
    </row>
    <row r="492" spans="1:12" x14ac:dyDescent="0.25">
      <c r="A492" s="72">
        <v>359</v>
      </c>
      <c r="B492" s="72">
        <v>24</v>
      </c>
      <c r="C492" s="72" t="s">
        <v>574</v>
      </c>
      <c r="D492" s="14" t="s">
        <v>17</v>
      </c>
      <c r="E492" s="14">
        <v>5</v>
      </c>
      <c r="F492" s="83">
        <f t="shared" si="59"/>
        <v>43485.4</v>
      </c>
      <c r="G492" s="83">
        <f t="shared" si="60"/>
        <v>534471.80000000005</v>
      </c>
      <c r="H492" s="83">
        <f t="shared" si="55"/>
        <v>577957.20000000007</v>
      </c>
      <c r="I492" s="83">
        <v>8697.08</v>
      </c>
      <c r="J492" s="83">
        <v>106894.36</v>
      </c>
      <c r="K492" s="83">
        <f t="shared" si="56"/>
        <v>115591.44</v>
      </c>
      <c r="L492" s="36" t="s">
        <v>575</v>
      </c>
    </row>
    <row r="493" spans="1:12" x14ac:dyDescent="0.25">
      <c r="A493" s="72">
        <v>360</v>
      </c>
      <c r="B493" s="72">
        <v>25</v>
      </c>
      <c r="C493" s="72" t="s">
        <v>588</v>
      </c>
      <c r="D493" s="14" t="s">
        <v>20</v>
      </c>
      <c r="E493" s="14">
        <v>157.214</v>
      </c>
      <c r="F493" s="83">
        <f t="shared" si="59"/>
        <v>1562631.69728</v>
      </c>
      <c r="G493" s="83">
        <f t="shared" si="60"/>
        <v>6996125.1891000001</v>
      </c>
      <c r="H493" s="83">
        <f t="shared" si="55"/>
        <v>8558756.88638</v>
      </c>
      <c r="I493" s="83">
        <v>9939.52</v>
      </c>
      <c r="J493" s="83">
        <v>44500.65</v>
      </c>
      <c r="K493" s="83">
        <f t="shared" si="56"/>
        <v>54440.17</v>
      </c>
      <c r="L493" s="36" t="s">
        <v>589</v>
      </c>
    </row>
    <row r="494" spans="1:12" x14ac:dyDescent="0.25">
      <c r="A494" s="72">
        <v>361</v>
      </c>
      <c r="B494" s="72">
        <v>26</v>
      </c>
      <c r="C494" s="72" t="s">
        <v>567</v>
      </c>
      <c r="D494" s="14" t="s">
        <v>17</v>
      </c>
      <c r="E494" s="14">
        <v>1</v>
      </c>
      <c r="F494" s="83">
        <f t="shared" si="59"/>
        <v>74546.399999999994</v>
      </c>
      <c r="G494" s="83">
        <f t="shared" si="60"/>
        <v>0</v>
      </c>
      <c r="H494" s="83">
        <f t="shared" si="55"/>
        <v>74546.399999999994</v>
      </c>
      <c r="I494" s="83">
        <v>74546.399999999994</v>
      </c>
      <c r="J494" s="83">
        <v>0</v>
      </c>
      <c r="K494" s="83">
        <f t="shared" si="56"/>
        <v>74546.399999999994</v>
      </c>
      <c r="L494" s="36" t="s">
        <v>573</v>
      </c>
    </row>
    <row r="495" spans="1:12" x14ac:dyDescent="0.25">
      <c r="A495" s="72">
        <v>362</v>
      </c>
      <c r="B495" s="72">
        <v>27</v>
      </c>
      <c r="C495" s="72" t="s">
        <v>574</v>
      </c>
      <c r="D495" s="14" t="s">
        <v>17</v>
      </c>
      <c r="E495" s="14">
        <v>11</v>
      </c>
      <c r="F495" s="83">
        <f t="shared" si="59"/>
        <v>95667.88</v>
      </c>
      <c r="G495" s="83">
        <f t="shared" si="60"/>
        <v>1175837.96</v>
      </c>
      <c r="H495" s="83">
        <f t="shared" si="55"/>
        <v>1271505.8399999999</v>
      </c>
      <c r="I495" s="83">
        <v>8697.08</v>
      </c>
      <c r="J495" s="83">
        <v>106894.36</v>
      </c>
      <c r="K495" s="83">
        <f t="shared" si="56"/>
        <v>115591.44</v>
      </c>
      <c r="L495" s="36" t="s">
        <v>575</v>
      </c>
    </row>
    <row r="496" spans="1:12" x14ac:dyDescent="0.25">
      <c r="A496" s="72">
        <v>363</v>
      </c>
      <c r="B496" s="72">
        <v>28</v>
      </c>
      <c r="C496" s="72" t="s">
        <v>590</v>
      </c>
      <c r="D496" s="14" t="s">
        <v>20</v>
      </c>
      <c r="E496" s="14">
        <v>203.39500000000001</v>
      </c>
      <c r="F496" s="83">
        <f t="shared" si="59"/>
        <v>2021648.6704000002</v>
      </c>
      <c r="G496" s="83">
        <f t="shared" si="60"/>
        <v>8323708.5047000004</v>
      </c>
      <c r="H496" s="83">
        <f t="shared" si="55"/>
        <v>10345357.175100001</v>
      </c>
      <c r="I496" s="83">
        <v>9939.52</v>
      </c>
      <c r="J496" s="83">
        <v>40923.86</v>
      </c>
      <c r="K496" s="83">
        <f t="shared" si="56"/>
        <v>50863.380000000005</v>
      </c>
      <c r="L496" s="36" t="s">
        <v>591</v>
      </c>
    </row>
    <row r="497" spans="1:12" x14ac:dyDescent="0.25">
      <c r="A497" s="72">
        <v>364</v>
      </c>
      <c r="B497" s="72">
        <v>29</v>
      </c>
      <c r="C497" s="72" t="s">
        <v>567</v>
      </c>
      <c r="D497" s="14" t="s">
        <v>17</v>
      </c>
      <c r="E497" s="14">
        <v>2</v>
      </c>
      <c r="F497" s="83">
        <f t="shared" si="59"/>
        <v>149092.79999999999</v>
      </c>
      <c r="G497" s="83">
        <f t="shared" si="60"/>
        <v>0</v>
      </c>
      <c r="H497" s="83">
        <f t="shared" si="55"/>
        <v>149092.79999999999</v>
      </c>
      <c r="I497" s="83">
        <v>74546.399999999994</v>
      </c>
      <c r="J497" s="83">
        <v>0</v>
      </c>
      <c r="K497" s="83">
        <f t="shared" si="56"/>
        <v>74546.399999999994</v>
      </c>
      <c r="L497" s="36" t="s">
        <v>573</v>
      </c>
    </row>
    <row r="498" spans="1:12" x14ac:dyDescent="0.25">
      <c r="A498" s="72">
        <v>365</v>
      </c>
      <c r="B498" s="72">
        <v>30</v>
      </c>
      <c r="C498" s="72" t="s">
        <v>574</v>
      </c>
      <c r="D498" s="14" t="s">
        <v>17</v>
      </c>
      <c r="E498" s="14">
        <v>8</v>
      </c>
      <c r="F498" s="83">
        <f t="shared" si="59"/>
        <v>69576.639999999999</v>
      </c>
      <c r="G498" s="83">
        <f t="shared" si="60"/>
        <v>824484.08</v>
      </c>
      <c r="H498" s="83">
        <f t="shared" si="55"/>
        <v>894060.72</v>
      </c>
      <c r="I498" s="83">
        <v>8697.08</v>
      </c>
      <c r="J498" s="83">
        <v>103060.51</v>
      </c>
      <c r="K498" s="83">
        <f t="shared" si="56"/>
        <v>111757.59</v>
      </c>
      <c r="L498" s="36" t="s">
        <v>575</v>
      </c>
    </row>
    <row r="499" spans="1:12" x14ac:dyDescent="0.25">
      <c r="A499" s="72">
        <v>366</v>
      </c>
      <c r="B499" s="72">
        <v>31</v>
      </c>
      <c r="C499" s="72" t="s">
        <v>592</v>
      </c>
      <c r="D499" s="14" t="s">
        <v>20</v>
      </c>
      <c r="E499" s="14">
        <v>1.425</v>
      </c>
      <c r="F499" s="83">
        <f t="shared" si="59"/>
        <v>453968.47725</v>
      </c>
      <c r="G499" s="83">
        <f t="shared" si="60"/>
        <v>455224.92825000006</v>
      </c>
      <c r="H499" s="83">
        <f t="shared" si="55"/>
        <v>909193.40550000011</v>
      </c>
      <c r="I499" s="83">
        <v>318574.37</v>
      </c>
      <c r="J499" s="83">
        <v>319456.09000000003</v>
      </c>
      <c r="K499" s="83">
        <f t="shared" si="56"/>
        <v>638030.46</v>
      </c>
      <c r="L499" s="36" t="s">
        <v>593</v>
      </c>
    </row>
    <row r="500" spans="1:12" x14ac:dyDescent="0.25">
      <c r="A500" s="72">
        <v>367</v>
      </c>
      <c r="B500" s="72">
        <v>32</v>
      </c>
      <c r="C500" s="72" t="s">
        <v>594</v>
      </c>
      <c r="D500" s="14" t="s">
        <v>20</v>
      </c>
      <c r="E500" s="14">
        <v>1.425</v>
      </c>
      <c r="F500" s="83">
        <f t="shared" si="59"/>
        <v>453968.47725</v>
      </c>
      <c r="G500" s="83">
        <f t="shared" si="60"/>
        <v>455224.92825000006</v>
      </c>
      <c r="H500" s="83">
        <f t="shared" si="55"/>
        <v>909193.40550000011</v>
      </c>
      <c r="I500" s="83">
        <v>318574.37</v>
      </c>
      <c r="J500" s="83">
        <v>319456.09000000003</v>
      </c>
      <c r="K500" s="83">
        <f t="shared" si="56"/>
        <v>638030.46</v>
      </c>
      <c r="L500" s="36" t="s">
        <v>595</v>
      </c>
    </row>
    <row r="501" spans="1:12" x14ac:dyDescent="0.25">
      <c r="A501" s="72">
        <v>368</v>
      </c>
      <c r="B501" s="72">
        <v>33</v>
      </c>
      <c r="C501" s="72" t="s">
        <v>596</v>
      </c>
      <c r="D501" s="14" t="s">
        <v>20</v>
      </c>
      <c r="E501" s="14">
        <v>1.425</v>
      </c>
      <c r="F501" s="83">
        <f t="shared" si="59"/>
        <v>453968.47725</v>
      </c>
      <c r="G501" s="83">
        <f t="shared" si="60"/>
        <v>455224.92825000006</v>
      </c>
      <c r="H501" s="83">
        <f t="shared" si="55"/>
        <v>909193.40550000011</v>
      </c>
      <c r="I501" s="83">
        <v>318574.37</v>
      </c>
      <c r="J501" s="83">
        <v>319456.09000000003</v>
      </c>
      <c r="K501" s="83">
        <f t="shared" si="56"/>
        <v>638030.46</v>
      </c>
      <c r="L501" s="36" t="s">
        <v>593</v>
      </c>
    </row>
    <row r="502" spans="1:12" x14ac:dyDescent="0.25">
      <c r="A502" s="72">
        <v>369</v>
      </c>
      <c r="B502" s="72">
        <v>34</v>
      </c>
      <c r="C502" s="72" t="s">
        <v>597</v>
      </c>
      <c r="D502" s="14" t="s">
        <v>20</v>
      </c>
      <c r="E502" s="14">
        <v>1.425</v>
      </c>
      <c r="F502" s="83">
        <f t="shared" si="59"/>
        <v>453968.47725</v>
      </c>
      <c r="G502" s="83">
        <f t="shared" si="60"/>
        <v>455224.92825000006</v>
      </c>
      <c r="H502" s="83">
        <f t="shared" si="55"/>
        <v>909193.40550000011</v>
      </c>
      <c r="I502" s="83">
        <v>318574.37</v>
      </c>
      <c r="J502" s="83">
        <v>319456.09000000003</v>
      </c>
      <c r="K502" s="83">
        <f t="shared" si="56"/>
        <v>638030.46</v>
      </c>
      <c r="L502" s="36" t="s">
        <v>593</v>
      </c>
    </row>
    <row r="503" spans="1:12" x14ac:dyDescent="0.25">
      <c r="A503" s="72">
        <v>370</v>
      </c>
      <c r="B503" s="72">
        <v>35</v>
      </c>
      <c r="C503" s="72" t="s">
        <v>598</v>
      </c>
      <c r="D503" s="14" t="s">
        <v>20</v>
      </c>
      <c r="E503" s="14">
        <v>3.3170000000000002</v>
      </c>
      <c r="F503" s="83">
        <f t="shared" si="59"/>
        <v>824234.72917000006</v>
      </c>
      <c r="G503" s="83">
        <f t="shared" si="60"/>
        <v>397741.40366000001</v>
      </c>
      <c r="H503" s="83">
        <f t="shared" si="55"/>
        <v>1221976.13283</v>
      </c>
      <c r="I503" s="83">
        <v>248488.01</v>
      </c>
      <c r="J503" s="83">
        <v>119909.98</v>
      </c>
      <c r="K503" s="83">
        <f t="shared" si="56"/>
        <v>368397.99</v>
      </c>
      <c r="L503" s="36" t="s">
        <v>599</v>
      </c>
    </row>
    <row r="504" spans="1:12" x14ac:dyDescent="0.25">
      <c r="A504" s="72">
        <v>371</v>
      </c>
      <c r="B504" s="72">
        <v>36</v>
      </c>
      <c r="C504" s="72" t="s">
        <v>600</v>
      </c>
      <c r="D504" s="14" t="s">
        <v>20</v>
      </c>
      <c r="E504" s="14">
        <v>3.3170000000000002</v>
      </c>
      <c r="F504" s="83">
        <f t="shared" si="59"/>
        <v>824234.72917000006</v>
      </c>
      <c r="G504" s="83">
        <f t="shared" si="60"/>
        <v>397741.40366000001</v>
      </c>
      <c r="H504" s="83">
        <f t="shared" si="55"/>
        <v>1221976.13283</v>
      </c>
      <c r="I504" s="83">
        <v>248488.01</v>
      </c>
      <c r="J504" s="83">
        <v>119909.98</v>
      </c>
      <c r="K504" s="83">
        <f t="shared" si="56"/>
        <v>368397.99</v>
      </c>
      <c r="L504" s="36" t="s">
        <v>599</v>
      </c>
    </row>
    <row r="505" spans="1:12" x14ac:dyDescent="0.25">
      <c r="A505" s="74">
        <v>372</v>
      </c>
      <c r="B505" s="74"/>
      <c r="C505" s="74" t="s">
        <v>601</v>
      </c>
      <c r="D505" s="71"/>
      <c r="E505" s="71"/>
      <c r="F505" s="78"/>
      <c r="G505" s="78"/>
      <c r="H505" s="78"/>
      <c r="I505" s="83">
        <v>0</v>
      </c>
      <c r="J505" s="83">
        <v>0</v>
      </c>
      <c r="K505" s="83">
        <f t="shared" si="56"/>
        <v>0</v>
      </c>
      <c r="L505" s="36"/>
    </row>
    <row r="506" spans="1:12" x14ac:dyDescent="0.25">
      <c r="A506" s="72">
        <v>371</v>
      </c>
      <c r="B506" s="72"/>
      <c r="C506" s="72" t="s">
        <v>602</v>
      </c>
      <c r="D506" s="14"/>
      <c r="E506" s="14"/>
      <c r="F506" s="83">
        <f t="shared" ref="F506:F522" si="61">I506*E506</f>
        <v>0</v>
      </c>
      <c r="G506" s="83">
        <f t="shared" ref="G506:G522" si="62">J506*E506</f>
        <v>0</v>
      </c>
      <c r="H506" s="83">
        <f t="shared" si="55"/>
        <v>0</v>
      </c>
      <c r="I506" s="83">
        <v>0</v>
      </c>
      <c r="J506" s="83">
        <v>0</v>
      </c>
      <c r="K506" s="83">
        <f t="shared" si="56"/>
        <v>0</v>
      </c>
      <c r="L506" s="36"/>
    </row>
    <row r="507" spans="1:12" x14ac:dyDescent="0.25">
      <c r="A507" s="72">
        <v>372</v>
      </c>
      <c r="B507" s="72">
        <v>37</v>
      </c>
      <c r="C507" s="72" t="s">
        <v>603</v>
      </c>
      <c r="D507" s="14" t="s">
        <v>20</v>
      </c>
      <c r="E507" s="14">
        <v>1664</v>
      </c>
      <c r="F507" s="83">
        <f t="shared" si="61"/>
        <v>6202260.4800000004</v>
      </c>
      <c r="G507" s="83">
        <f t="shared" si="62"/>
        <v>1062297.5999999999</v>
      </c>
      <c r="H507" s="83">
        <f t="shared" si="55"/>
        <v>7264558.0800000001</v>
      </c>
      <c r="I507" s="83">
        <v>3727.32</v>
      </c>
      <c r="J507" s="83">
        <v>638.4</v>
      </c>
      <c r="K507" s="83">
        <f t="shared" si="56"/>
        <v>4365.72</v>
      </c>
      <c r="L507" s="36" t="s">
        <v>604</v>
      </c>
    </row>
    <row r="508" spans="1:12" x14ac:dyDescent="0.25">
      <c r="A508" s="72">
        <v>373</v>
      </c>
      <c r="B508" s="72">
        <v>38</v>
      </c>
      <c r="C508" s="72" t="s">
        <v>605</v>
      </c>
      <c r="D508" s="14" t="s">
        <v>20</v>
      </c>
      <c r="E508" s="14">
        <v>1664</v>
      </c>
      <c r="F508" s="83">
        <f t="shared" si="61"/>
        <v>4134840.3200000003</v>
      </c>
      <c r="G508" s="83">
        <f t="shared" si="62"/>
        <v>5538707.2000000002</v>
      </c>
      <c r="H508" s="83">
        <f t="shared" si="55"/>
        <v>9673547.5199999996</v>
      </c>
      <c r="I508" s="83">
        <v>2484.88</v>
      </c>
      <c r="J508" s="83">
        <v>3328.55</v>
      </c>
      <c r="K508" s="83">
        <f t="shared" si="56"/>
        <v>5813.43</v>
      </c>
      <c r="L508" s="36" t="s">
        <v>606</v>
      </c>
    </row>
    <row r="509" spans="1:12" x14ac:dyDescent="0.25">
      <c r="A509" s="72">
        <v>373</v>
      </c>
      <c r="B509" s="72"/>
      <c r="C509" s="72" t="s">
        <v>607</v>
      </c>
      <c r="D509" s="14"/>
      <c r="E509" s="14"/>
      <c r="F509" s="83">
        <f t="shared" si="61"/>
        <v>0</v>
      </c>
      <c r="G509" s="83">
        <f t="shared" si="62"/>
        <v>0</v>
      </c>
      <c r="H509" s="83">
        <f t="shared" si="55"/>
        <v>0</v>
      </c>
      <c r="I509" s="83">
        <v>0</v>
      </c>
      <c r="J509" s="83">
        <v>0</v>
      </c>
      <c r="K509" s="83">
        <f t="shared" si="56"/>
        <v>0</v>
      </c>
      <c r="L509" s="36"/>
    </row>
    <row r="510" spans="1:12" x14ac:dyDescent="0.25">
      <c r="A510" s="72">
        <v>374</v>
      </c>
      <c r="B510" s="72">
        <v>39</v>
      </c>
      <c r="C510" s="72" t="s">
        <v>603</v>
      </c>
      <c r="D510" s="14" t="s">
        <v>20</v>
      </c>
      <c r="E510" s="14">
        <v>60</v>
      </c>
      <c r="F510" s="83">
        <f t="shared" si="61"/>
        <v>223639.2</v>
      </c>
      <c r="G510" s="83">
        <f t="shared" si="62"/>
        <v>38304</v>
      </c>
      <c r="H510" s="83">
        <f t="shared" si="55"/>
        <v>261943.2</v>
      </c>
      <c r="I510" s="83">
        <v>3727.32</v>
      </c>
      <c r="J510" s="83">
        <v>638.4</v>
      </c>
      <c r="K510" s="83">
        <f t="shared" si="56"/>
        <v>4365.72</v>
      </c>
      <c r="L510" s="36" t="s">
        <v>608</v>
      </c>
    </row>
    <row r="511" spans="1:12" x14ac:dyDescent="0.25">
      <c r="A511" s="72">
        <v>375</v>
      </c>
      <c r="B511" s="72">
        <v>40</v>
      </c>
      <c r="C511" s="72" t="s">
        <v>605</v>
      </c>
      <c r="D511" s="14" t="s">
        <v>20</v>
      </c>
      <c r="E511" s="14">
        <v>60</v>
      </c>
      <c r="F511" s="83">
        <f t="shared" si="61"/>
        <v>149092.80000000002</v>
      </c>
      <c r="G511" s="83">
        <f t="shared" si="62"/>
        <v>198530.40000000002</v>
      </c>
      <c r="H511" s="83">
        <f t="shared" si="55"/>
        <v>347623.20000000007</v>
      </c>
      <c r="I511" s="83">
        <v>2484.88</v>
      </c>
      <c r="J511" s="83">
        <v>3308.84</v>
      </c>
      <c r="K511" s="83">
        <f t="shared" si="56"/>
        <v>5793.72</v>
      </c>
      <c r="L511" s="36" t="s">
        <v>609</v>
      </c>
    </row>
    <row r="512" spans="1:12" x14ac:dyDescent="0.25">
      <c r="A512" s="72">
        <v>376</v>
      </c>
      <c r="B512" s="72"/>
      <c r="C512" s="72" t="s">
        <v>610</v>
      </c>
      <c r="D512" s="14"/>
      <c r="E512" s="14"/>
      <c r="F512" s="83">
        <f t="shared" si="61"/>
        <v>0</v>
      </c>
      <c r="G512" s="83">
        <f t="shared" si="62"/>
        <v>0</v>
      </c>
      <c r="H512" s="83">
        <f t="shared" si="55"/>
        <v>0</v>
      </c>
      <c r="I512" s="83">
        <v>0</v>
      </c>
      <c r="J512" s="83">
        <v>0</v>
      </c>
      <c r="K512" s="83">
        <f t="shared" si="56"/>
        <v>0</v>
      </c>
      <c r="L512" s="36"/>
    </row>
    <row r="513" spans="1:12" x14ac:dyDescent="0.25">
      <c r="A513" s="72">
        <v>377</v>
      </c>
      <c r="B513" s="72">
        <v>41</v>
      </c>
      <c r="C513" s="72" t="s">
        <v>611</v>
      </c>
      <c r="D513" s="14" t="s">
        <v>560</v>
      </c>
      <c r="E513" s="14">
        <v>8.9</v>
      </c>
      <c r="F513" s="83">
        <f t="shared" si="61"/>
        <v>597116.66399999999</v>
      </c>
      <c r="G513" s="83">
        <f t="shared" si="62"/>
        <v>618016</v>
      </c>
      <c r="H513" s="83">
        <f t="shared" si="55"/>
        <v>1215132.6639999999</v>
      </c>
      <c r="I513" s="83">
        <v>67091.759999999995</v>
      </c>
      <c r="J513" s="83">
        <v>69440</v>
      </c>
      <c r="K513" s="83">
        <f t="shared" si="56"/>
        <v>136531.76</v>
      </c>
      <c r="L513" s="36" t="s">
        <v>612</v>
      </c>
    </row>
    <row r="514" spans="1:12" x14ac:dyDescent="0.25">
      <c r="A514" s="72">
        <v>377</v>
      </c>
      <c r="B514" s="72"/>
      <c r="C514" s="72" t="s">
        <v>613</v>
      </c>
      <c r="D514" s="14"/>
      <c r="E514" s="14"/>
      <c r="F514" s="83">
        <f t="shared" si="61"/>
        <v>0</v>
      </c>
      <c r="G514" s="83">
        <f t="shared" si="62"/>
        <v>0</v>
      </c>
      <c r="H514" s="83">
        <f t="shared" si="55"/>
        <v>0</v>
      </c>
      <c r="I514" s="83">
        <v>0</v>
      </c>
      <c r="J514" s="83">
        <v>0</v>
      </c>
      <c r="K514" s="83">
        <f t="shared" si="56"/>
        <v>0</v>
      </c>
      <c r="L514" s="36"/>
    </row>
    <row r="515" spans="1:12" x14ac:dyDescent="0.25">
      <c r="A515" s="72">
        <v>378</v>
      </c>
      <c r="B515" s="72">
        <v>42</v>
      </c>
      <c r="C515" s="72" t="s">
        <v>605</v>
      </c>
      <c r="D515" s="14" t="s">
        <v>20</v>
      </c>
      <c r="E515" s="14">
        <v>21</v>
      </c>
      <c r="F515" s="83">
        <f t="shared" si="61"/>
        <v>26091.24</v>
      </c>
      <c r="G515" s="83">
        <f t="shared" si="62"/>
        <v>121966.11</v>
      </c>
      <c r="H515" s="83">
        <f t="shared" si="55"/>
        <v>148057.35</v>
      </c>
      <c r="I515" s="83">
        <v>1242.44</v>
      </c>
      <c r="J515" s="83">
        <v>5807.91</v>
      </c>
      <c r="K515" s="83">
        <f t="shared" si="56"/>
        <v>7050.35</v>
      </c>
      <c r="L515" s="36" t="s">
        <v>614</v>
      </c>
    </row>
    <row r="516" spans="1:12" x14ac:dyDescent="0.25">
      <c r="A516" s="72">
        <v>378</v>
      </c>
      <c r="B516" s="72"/>
      <c r="C516" s="72" t="s">
        <v>615</v>
      </c>
      <c r="D516" s="14"/>
      <c r="E516" s="14"/>
      <c r="F516" s="83">
        <f t="shared" si="61"/>
        <v>0</v>
      </c>
      <c r="G516" s="83">
        <f t="shared" si="62"/>
        <v>0</v>
      </c>
      <c r="H516" s="83">
        <f t="shared" si="55"/>
        <v>0</v>
      </c>
      <c r="I516" s="83">
        <v>0</v>
      </c>
      <c r="J516" s="83">
        <v>0</v>
      </c>
      <c r="K516" s="83">
        <f t="shared" si="56"/>
        <v>0</v>
      </c>
      <c r="L516" s="36"/>
    </row>
    <row r="517" spans="1:12" x14ac:dyDescent="0.25">
      <c r="A517" s="72">
        <v>379</v>
      </c>
      <c r="B517" s="72">
        <v>43</v>
      </c>
      <c r="C517" s="72" t="s">
        <v>616</v>
      </c>
      <c r="D517" s="14" t="s">
        <v>17</v>
      </c>
      <c r="E517" s="14">
        <v>80</v>
      </c>
      <c r="F517" s="83">
        <f t="shared" si="61"/>
        <v>993952</v>
      </c>
      <c r="G517" s="83">
        <f t="shared" si="62"/>
        <v>297198.40000000002</v>
      </c>
      <c r="H517" s="83">
        <f t="shared" si="55"/>
        <v>1291150.3999999999</v>
      </c>
      <c r="I517" s="83">
        <v>12424.4</v>
      </c>
      <c r="J517" s="83">
        <v>3714.98</v>
      </c>
      <c r="K517" s="83">
        <f t="shared" si="56"/>
        <v>16139.38</v>
      </c>
      <c r="L517" s="36" t="s">
        <v>617</v>
      </c>
    </row>
    <row r="518" spans="1:12" x14ac:dyDescent="0.25">
      <c r="A518" s="72">
        <v>379</v>
      </c>
      <c r="B518" s="72"/>
      <c r="C518" s="72" t="s">
        <v>618</v>
      </c>
      <c r="D518" s="14"/>
      <c r="E518" s="14"/>
      <c r="F518" s="83">
        <f t="shared" si="61"/>
        <v>0</v>
      </c>
      <c r="G518" s="83">
        <f t="shared" si="62"/>
        <v>0</v>
      </c>
      <c r="H518" s="83">
        <f t="shared" ref="H518:H581" si="63">F518+G518</f>
        <v>0</v>
      </c>
      <c r="I518" s="83">
        <v>0</v>
      </c>
      <c r="J518" s="83">
        <v>0</v>
      </c>
      <c r="K518" s="83">
        <f t="shared" ref="K518:K581" si="64">I518+J518</f>
        <v>0</v>
      </c>
      <c r="L518" s="36"/>
    </row>
    <row r="519" spans="1:12" x14ac:dyDescent="0.25">
      <c r="A519" s="72">
        <v>380</v>
      </c>
      <c r="B519" s="72">
        <v>44</v>
      </c>
      <c r="C519" s="72" t="s">
        <v>605</v>
      </c>
      <c r="D519" s="14" t="s">
        <v>20</v>
      </c>
      <c r="E519" s="14">
        <v>13</v>
      </c>
      <c r="F519" s="83">
        <f t="shared" si="61"/>
        <v>161517.19999999998</v>
      </c>
      <c r="G519" s="83">
        <f t="shared" si="62"/>
        <v>2527328.31</v>
      </c>
      <c r="H519" s="83">
        <f t="shared" si="63"/>
        <v>2688845.5100000002</v>
      </c>
      <c r="I519" s="83">
        <v>12424.4</v>
      </c>
      <c r="J519" s="83">
        <v>194409.87</v>
      </c>
      <c r="K519" s="83">
        <f t="shared" si="64"/>
        <v>206834.27</v>
      </c>
      <c r="L519" s="36" t="s">
        <v>619</v>
      </c>
    </row>
    <row r="520" spans="1:12" x14ac:dyDescent="0.25">
      <c r="A520" s="72">
        <v>381</v>
      </c>
      <c r="B520" s="72">
        <v>45</v>
      </c>
      <c r="C520" s="72" t="s">
        <v>620</v>
      </c>
      <c r="D520" s="14" t="s">
        <v>129</v>
      </c>
      <c r="E520" s="14">
        <v>2.5999999999999999E-2</v>
      </c>
      <c r="F520" s="83">
        <f t="shared" si="61"/>
        <v>6460.6882599999999</v>
      </c>
      <c r="G520" s="83">
        <f t="shared" si="62"/>
        <v>465.91999999999996</v>
      </c>
      <c r="H520" s="83">
        <f t="shared" si="63"/>
        <v>6926.60826</v>
      </c>
      <c r="I520" s="83">
        <v>248488.01</v>
      </c>
      <c r="J520" s="83">
        <v>17920</v>
      </c>
      <c r="K520" s="83">
        <f t="shared" si="64"/>
        <v>266408.01</v>
      </c>
      <c r="L520" s="36" t="s">
        <v>621</v>
      </c>
    </row>
    <row r="521" spans="1:12" x14ac:dyDescent="0.25">
      <c r="A521" s="72">
        <v>382</v>
      </c>
      <c r="B521" s="72">
        <v>46</v>
      </c>
      <c r="C521" s="72" t="s">
        <v>622</v>
      </c>
      <c r="D521" s="14" t="s">
        <v>623</v>
      </c>
      <c r="E521" s="14">
        <v>111</v>
      </c>
      <c r="F521" s="83">
        <f t="shared" si="61"/>
        <v>41373.03</v>
      </c>
      <c r="G521" s="83">
        <f t="shared" si="62"/>
        <v>4935.0600000000004</v>
      </c>
      <c r="H521" s="83">
        <f t="shared" si="63"/>
        <v>46308.09</v>
      </c>
      <c r="I521" s="83">
        <v>372.73</v>
      </c>
      <c r="J521" s="83">
        <v>44.46</v>
      </c>
      <c r="K521" s="83">
        <f t="shared" si="64"/>
        <v>417.19</v>
      </c>
      <c r="L521" s="36" t="s">
        <v>624</v>
      </c>
    </row>
    <row r="522" spans="1:12" x14ac:dyDescent="0.25">
      <c r="A522" s="72">
        <v>383</v>
      </c>
      <c r="B522" s="72">
        <v>47</v>
      </c>
      <c r="C522" s="72" t="s">
        <v>622</v>
      </c>
      <c r="D522" s="14" t="s">
        <v>623</v>
      </c>
      <c r="E522" s="14">
        <v>1.7</v>
      </c>
      <c r="F522" s="83">
        <f t="shared" si="61"/>
        <v>31682.219999999998</v>
      </c>
      <c r="G522" s="83">
        <f t="shared" si="62"/>
        <v>3227.28</v>
      </c>
      <c r="H522" s="83">
        <f t="shared" si="63"/>
        <v>34909.5</v>
      </c>
      <c r="I522" s="83">
        <v>18636.599999999999</v>
      </c>
      <c r="J522" s="83">
        <v>1898.4</v>
      </c>
      <c r="K522" s="83">
        <f t="shared" si="64"/>
        <v>20535</v>
      </c>
      <c r="L522" s="36" t="s">
        <v>625</v>
      </c>
    </row>
    <row r="523" spans="1:12" x14ac:dyDescent="0.25">
      <c r="A523" s="74">
        <v>383</v>
      </c>
      <c r="B523" s="74"/>
      <c r="C523" s="74" t="s">
        <v>626</v>
      </c>
      <c r="D523" s="71"/>
      <c r="E523" s="71"/>
      <c r="F523" s="78"/>
      <c r="G523" s="78"/>
      <c r="H523" s="78"/>
      <c r="I523" s="83">
        <v>0</v>
      </c>
      <c r="J523" s="83">
        <v>0</v>
      </c>
      <c r="K523" s="83">
        <f t="shared" si="64"/>
        <v>0</v>
      </c>
      <c r="L523" s="36"/>
    </row>
    <row r="524" spans="1:12" x14ac:dyDescent="0.25">
      <c r="A524" s="72">
        <v>384</v>
      </c>
      <c r="B524" s="72">
        <v>48</v>
      </c>
      <c r="C524" s="72" t="s">
        <v>627</v>
      </c>
      <c r="D524" s="14" t="s">
        <v>20</v>
      </c>
      <c r="E524" s="14">
        <v>75</v>
      </c>
      <c r="F524" s="83">
        <f t="shared" ref="F524:F533" si="65">I524*E524</f>
        <v>17919.75</v>
      </c>
      <c r="G524" s="83">
        <f t="shared" ref="G524:G533" si="66">J524*E524</f>
        <v>11130</v>
      </c>
      <c r="H524" s="83">
        <f t="shared" si="63"/>
        <v>29049.75</v>
      </c>
      <c r="I524" s="83">
        <v>238.93</v>
      </c>
      <c r="J524" s="83">
        <v>148.4</v>
      </c>
      <c r="K524" s="83">
        <f t="shared" si="64"/>
        <v>387.33000000000004</v>
      </c>
      <c r="L524" s="36" t="s">
        <v>628</v>
      </c>
    </row>
    <row r="525" spans="1:12" x14ac:dyDescent="0.25">
      <c r="A525" s="72">
        <v>385</v>
      </c>
      <c r="B525" s="72">
        <v>49</v>
      </c>
      <c r="C525" s="72" t="s">
        <v>629</v>
      </c>
      <c r="D525" s="14" t="s">
        <v>20</v>
      </c>
      <c r="E525" s="14">
        <v>160</v>
      </c>
      <c r="F525" s="83">
        <f t="shared" si="65"/>
        <v>25486.399999999998</v>
      </c>
      <c r="G525" s="83">
        <f t="shared" si="66"/>
        <v>19712</v>
      </c>
      <c r="H525" s="83">
        <f t="shared" si="63"/>
        <v>45198.399999999994</v>
      </c>
      <c r="I525" s="83">
        <v>159.29</v>
      </c>
      <c r="J525" s="83">
        <v>123.2</v>
      </c>
      <c r="K525" s="83">
        <f t="shared" si="64"/>
        <v>282.49</v>
      </c>
      <c r="L525" s="36" t="s">
        <v>630</v>
      </c>
    </row>
    <row r="526" spans="1:12" x14ac:dyDescent="0.25">
      <c r="A526" s="72">
        <v>386</v>
      </c>
      <c r="B526" s="72">
        <v>50</v>
      </c>
      <c r="C526" s="72" t="s">
        <v>631</v>
      </c>
      <c r="D526" s="14" t="s">
        <v>20</v>
      </c>
      <c r="E526" s="14">
        <v>75</v>
      </c>
      <c r="F526" s="83">
        <f t="shared" si="65"/>
        <v>55909.5</v>
      </c>
      <c r="G526" s="83">
        <f t="shared" si="66"/>
        <v>92400</v>
      </c>
      <c r="H526" s="83">
        <f t="shared" si="63"/>
        <v>148309.5</v>
      </c>
      <c r="I526" s="83">
        <v>745.46</v>
      </c>
      <c r="J526" s="83">
        <v>1232</v>
      </c>
      <c r="K526" s="83">
        <f t="shared" si="64"/>
        <v>1977.46</v>
      </c>
      <c r="L526" s="36"/>
    </row>
    <row r="527" spans="1:12" x14ac:dyDescent="0.25">
      <c r="A527" s="72">
        <v>387</v>
      </c>
      <c r="B527" s="72">
        <v>51</v>
      </c>
      <c r="C527" s="72" t="s">
        <v>632</v>
      </c>
      <c r="D527" s="14" t="s">
        <v>20</v>
      </c>
      <c r="E527" s="14">
        <v>10</v>
      </c>
      <c r="F527" s="83">
        <f t="shared" si="65"/>
        <v>7454.6</v>
      </c>
      <c r="G527" s="83">
        <f t="shared" si="66"/>
        <v>12320</v>
      </c>
      <c r="H527" s="83">
        <f t="shared" si="63"/>
        <v>19774.599999999999</v>
      </c>
      <c r="I527" s="83">
        <v>745.46</v>
      </c>
      <c r="J527" s="83">
        <v>1232</v>
      </c>
      <c r="K527" s="83">
        <f t="shared" si="64"/>
        <v>1977.46</v>
      </c>
      <c r="L527" s="36" t="s">
        <v>633</v>
      </c>
    </row>
    <row r="528" spans="1:12" x14ac:dyDescent="0.25">
      <c r="A528" s="72">
        <v>388</v>
      </c>
      <c r="B528" s="72">
        <v>52</v>
      </c>
      <c r="C528" s="72" t="s">
        <v>634</v>
      </c>
      <c r="D528" s="14" t="s">
        <v>20</v>
      </c>
      <c r="E528" s="14">
        <v>40</v>
      </c>
      <c r="F528" s="83">
        <f t="shared" si="65"/>
        <v>14909.2</v>
      </c>
      <c r="G528" s="83">
        <f t="shared" si="66"/>
        <v>4928</v>
      </c>
      <c r="H528" s="83">
        <f t="shared" si="63"/>
        <v>19837.2</v>
      </c>
      <c r="I528" s="83">
        <v>372.73</v>
      </c>
      <c r="J528" s="83">
        <v>123.2</v>
      </c>
      <c r="K528" s="83">
        <f t="shared" si="64"/>
        <v>495.93</v>
      </c>
      <c r="L528" s="36" t="s">
        <v>633</v>
      </c>
    </row>
    <row r="529" spans="1:12" x14ac:dyDescent="0.25">
      <c r="A529" s="72">
        <v>389</v>
      </c>
      <c r="B529" s="72">
        <v>53</v>
      </c>
      <c r="C529" s="72" t="s">
        <v>635</v>
      </c>
      <c r="D529" s="14" t="s">
        <v>20</v>
      </c>
      <c r="E529" s="14">
        <v>160</v>
      </c>
      <c r="F529" s="83">
        <f t="shared" si="65"/>
        <v>59636.800000000003</v>
      </c>
      <c r="G529" s="83">
        <f t="shared" si="66"/>
        <v>63436.800000000003</v>
      </c>
      <c r="H529" s="83">
        <f t="shared" si="63"/>
        <v>123073.60000000001</v>
      </c>
      <c r="I529" s="83">
        <v>372.73</v>
      </c>
      <c r="J529" s="83">
        <v>396.48</v>
      </c>
      <c r="K529" s="83">
        <f t="shared" si="64"/>
        <v>769.21</v>
      </c>
      <c r="L529" s="36"/>
    </row>
    <row r="530" spans="1:12" x14ac:dyDescent="0.25">
      <c r="A530" s="72">
        <v>390</v>
      </c>
      <c r="B530" s="72">
        <v>54</v>
      </c>
      <c r="C530" s="72" t="s">
        <v>636</v>
      </c>
      <c r="D530" s="14" t="s">
        <v>17</v>
      </c>
      <c r="E530" s="14">
        <v>2</v>
      </c>
      <c r="F530" s="83">
        <f t="shared" si="65"/>
        <v>124244</v>
      </c>
      <c r="G530" s="83">
        <f t="shared" si="66"/>
        <v>262628.8</v>
      </c>
      <c r="H530" s="83">
        <f t="shared" si="63"/>
        <v>386872.8</v>
      </c>
      <c r="I530" s="83">
        <v>62122</v>
      </c>
      <c r="J530" s="83">
        <v>131314.4</v>
      </c>
      <c r="K530" s="83">
        <f t="shared" si="64"/>
        <v>193436.4</v>
      </c>
      <c r="L530" s="36"/>
    </row>
    <row r="531" spans="1:12" x14ac:dyDescent="0.25">
      <c r="A531" s="72">
        <v>391</v>
      </c>
      <c r="B531" s="72">
        <v>55</v>
      </c>
      <c r="C531" s="72" t="s">
        <v>637</v>
      </c>
      <c r="D531" s="14" t="s">
        <v>17</v>
      </c>
      <c r="E531" s="14">
        <v>3</v>
      </c>
      <c r="F531" s="83">
        <f t="shared" si="65"/>
        <v>298185.59999999998</v>
      </c>
      <c r="G531" s="83">
        <f t="shared" si="66"/>
        <v>523538.39999999997</v>
      </c>
      <c r="H531" s="83">
        <f t="shared" si="63"/>
        <v>821724</v>
      </c>
      <c r="I531" s="83">
        <v>99395.199999999997</v>
      </c>
      <c r="J531" s="83">
        <v>174512.8</v>
      </c>
      <c r="K531" s="83">
        <f t="shared" si="64"/>
        <v>273908</v>
      </c>
      <c r="L531" s="36"/>
    </row>
    <row r="532" spans="1:12" x14ac:dyDescent="0.25">
      <c r="A532" s="72">
        <v>392</v>
      </c>
      <c r="B532" s="72">
        <v>56</v>
      </c>
      <c r="C532" s="72" t="s">
        <v>638</v>
      </c>
      <c r="D532" s="14" t="s">
        <v>17</v>
      </c>
      <c r="E532" s="14">
        <v>8</v>
      </c>
      <c r="F532" s="83">
        <f t="shared" si="65"/>
        <v>298185.59999999998</v>
      </c>
      <c r="G532" s="83">
        <f t="shared" si="66"/>
        <v>1085692.1599999999</v>
      </c>
      <c r="H532" s="83">
        <f t="shared" si="63"/>
        <v>1383877.7599999998</v>
      </c>
      <c r="I532" s="83">
        <v>37273.199999999997</v>
      </c>
      <c r="J532" s="83">
        <v>135711.51999999999</v>
      </c>
      <c r="K532" s="83">
        <f t="shared" si="64"/>
        <v>172984.71999999997</v>
      </c>
      <c r="L532" s="36"/>
    </row>
    <row r="533" spans="1:12" x14ac:dyDescent="0.25">
      <c r="A533" s="72">
        <v>393</v>
      </c>
      <c r="B533" s="72">
        <v>57</v>
      </c>
      <c r="C533" s="72" t="s">
        <v>639</v>
      </c>
      <c r="D533" s="14" t="s">
        <v>17</v>
      </c>
      <c r="E533" s="14">
        <v>11</v>
      </c>
      <c r="F533" s="83">
        <f t="shared" si="65"/>
        <v>175215.91999999998</v>
      </c>
      <c r="G533" s="83">
        <f t="shared" si="66"/>
        <v>308000</v>
      </c>
      <c r="H533" s="83">
        <f t="shared" si="63"/>
        <v>483215.92</v>
      </c>
      <c r="I533" s="83">
        <v>15928.72</v>
      </c>
      <c r="J533" s="83">
        <v>28000</v>
      </c>
      <c r="K533" s="83">
        <f t="shared" si="64"/>
        <v>43928.72</v>
      </c>
      <c r="L533" s="36"/>
    </row>
    <row r="534" spans="1:12" x14ac:dyDescent="0.25">
      <c r="A534" s="74">
        <v>394</v>
      </c>
      <c r="B534" s="74"/>
      <c r="C534" s="74" t="s">
        <v>640</v>
      </c>
      <c r="D534" s="71"/>
      <c r="E534" s="71"/>
      <c r="F534" s="78"/>
      <c r="G534" s="78"/>
      <c r="H534" s="78"/>
      <c r="I534" s="83">
        <v>0</v>
      </c>
      <c r="J534" s="83">
        <v>0</v>
      </c>
      <c r="K534" s="83">
        <f t="shared" si="64"/>
        <v>0</v>
      </c>
      <c r="L534" s="36"/>
    </row>
    <row r="535" spans="1:12" x14ac:dyDescent="0.25">
      <c r="A535" s="72">
        <v>393</v>
      </c>
      <c r="B535" s="72"/>
      <c r="C535" s="72" t="s">
        <v>641</v>
      </c>
      <c r="D535" s="14"/>
      <c r="E535" s="14"/>
      <c r="F535" s="83">
        <f t="shared" ref="F535:F590" si="67">I535*E535</f>
        <v>0</v>
      </c>
      <c r="G535" s="83">
        <f t="shared" ref="G535:G590" si="68">J535*E535</f>
        <v>0</v>
      </c>
      <c r="H535" s="83">
        <f t="shared" si="63"/>
        <v>0</v>
      </c>
      <c r="I535" s="83">
        <v>0</v>
      </c>
      <c r="J535" s="83">
        <v>0</v>
      </c>
      <c r="K535" s="83">
        <f t="shared" si="64"/>
        <v>0</v>
      </c>
      <c r="L535" s="36"/>
    </row>
    <row r="536" spans="1:12" x14ac:dyDescent="0.25">
      <c r="A536" s="72">
        <v>394</v>
      </c>
      <c r="B536" s="72">
        <v>58</v>
      </c>
      <c r="C536" s="72" t="s">
        <v>642</v>
      </c>
      <c r="D536" s="14" t="s">
        <v>17</v>
      </c>
      <c r="E536" s="14">
        <v>2</v>
      </c>
      <c r="F536" s="83">
        <f t="shared" si="67"/>
        <v>382289.24</v>
      </c>
      <c r="G536" s="83">
        <f t="shared" si="68"/>
        <v>0</v>
      </c>
      <c r="H536" s="83">
        <f t="shared" si="63"/>
        <v>382289.24</v>
      </c>
      <c r="I536" s="83">
        <v>191144.62</v>
      </c>
      <c r="J536" s="83">
        <v>0</v>
      </c>
      <c r="K536" s="83">
        <f t="shared" si="64"/>
        <v>191144.62</v>
      </c>
      <c r="L536" s="36" t="s">
        <v>643</v>
      </c>
    </row>
    <row r="537" spans="1:12" x14ac:dyDescent="0.25">
      <c r="A537" s="72">
        <v>395</v>
      </c>
      <c r="B537" s="72">
        <v>59</v>
      </c>
      <c r="C537" s="72" t="s">
        <v>644</v>
      </c>
      <c r="D537" s="14" t="s">
        <v>20</v>
      </c>
      <c r="E537" s="14">
        <v>5.6</v>
      </c>
      <c r="F537" s="83">
        <f t="shared" si="67"/>
        <v>347883.19999999995</v>
      </c>
      <c r="G537" s="83">
        <f t="shared" si="68"/>
        <v>0</v>
      </c>
      <c r="H537" s="83">
        <f t="shared" si="63"/>
        <v>347883.19999999995</v>
      </c>
      <c r="I537" s="83">
        <v>62122</v>
      </c>
      <c r="J537" s="83">
        <v>0</v>
      </c>
      <c r="K537" s="83">
        <f t="shared" si="64"/>
        <v>62122</v>
      </c>
      <c r="L537" s="36" t="s">
        <v>645</v>
      </c>
    </row>
    <row r="538" spans="1:12" x14ac:dyDescent="0.25">
      <c r="A538" s="72">
        <v>395</v>
      </c>
      <c r="B538" s="72"/>
      <c r="C538" s="72" t="s">
        <v>646</v>
      </c>
      <c r="D538" s="14"/>
      <c r="E538" s="14"/>
      <c r="F538" s="83">
        <f t="shared" si="67"/>
        <v>0</v>
      </c>
      <c r="G538" s="83">
        <f t="shared" si="68"/>
        <v>0</v>
      </c>
      <c r="H538" s="83">
        <f t="shared" si="63"/>
        <v>0</v>
      </c>
      <c r="I538" s="83">
        <v>0</v>
      </c>
      <c r="J538" s="83">
        <v>0</v>
      </c>
      <c r="K538" s="83">
        <f t="shared" si="64"/>
        <v>0</v>
      </c>
      <c r="L538" s="36"/>
    </row>
    <row r="539" spans="1:12" x14ac:dyDescent="0.25">
      <c r="A539" s="72">
        <v>396</v>
      </c>
      <c r="B539" s="72">
        <v>60</v>
      </c>
      <c r="C539" s="72" t="s">
        <v>642</v>
      </c>
      <c r="D539" s="14" t="s">
        <v>17</v>
      </c>
      <c r="E539" s="14">
        <v>2</v>
      </c>
      <c r="F539" s="83">
        <f t="shared" si="67"/>
        <v>382289.24</v>
      </c>
      <c r="G539" s="83">
        <f t="shared" si="68"/>
        <v>0</v>
      </c>
      <c r="H539" s="83">
        <f t="shared" si="63"/>
        <v>382289.24</v>
      </c>
      <c r="I539" s="83">
        <v>191144.62</v>
      </c>
      <c r="J539" s="83">
        <v>0</v>
      </c>
      <c r="K539" s="83">
        <f t="shared" si="64"/>
        <v>191144.62</v>
      </c>
      <c r="L539" s="36" t="s">
        <v>643</v>
      </c>
    </row>
    <row r="540" spans="1:12" x14ac:dyDescent="0.25">
      <c r="A540" s="72">
        <v>397</v>
      </c>
      <c r="B540" s="72">
        <v>61</v>
      </c>
      <c r="C540" s="72" t="s">
        <v>647</v>
      </c>
      <c r="D540" s="14" t="s">
        <v>20</v>
      </c>
      <c r="E540" s="14">
        <v>6.2</v>
      </c>
      <c r="F540" s="83">
        <f t="shared" si="67"/>
        <v>385156.4</v>
      </c>
      <c r="G540" s="83">
        <f t="shared" si="68"/>
        <v>0</v>
      </c>
      <c r="H540" s="83">
        <f t="shared" si="63"/>
        <v>385156.4</v>
      </c>
      <c r="I540" s="83">
        <v>62122</v>
      </c>
      <c r="J540" s="83">
        <v>0</v>
      </c>
      <c r="K540" s="83">
        <f t="shared" si="64"/>
        <v>62122</v>
      </c>
      <c r="L540" s="36" t="s">
        <v>648</v>
      </c>
    </row>
    <row r="541" spans="1:12" x14ac:dyDescent="0.25">
      <c r="A541" s="72">
        <v>397</v>
      </c>
      <c r="B541" s="72"/>
      <c r="C541" s="72" t="s">
        <v>649</v>
      </c>
      <c r="D541" s="14"/>
      <c r="E541" s="14"/>
      <c r="F541" s="83">
        <f t="shared" si="67"/>
        <v>0</v>
      </c>
      <c r="G541" s="83">
        <f t="shared" si="68"/>
        <v>0</v>
      </c>
      <c r="H541" s="83">
        <f t="shared" si="63"/>
        <v>0</v>
      </c>
      <c r="I541" s="83">
        <v>0</v>
      </c>
      <c r="J541" s="83">
        <v>0</v>
      </c>
      <c r="K541" s="83">
        <f t="shared" si="64"/>
        <v>0</v>
      </c>
      <c r="L541" s="36"/>
    </row>
    <row r="542" spans="1:12" x14ac:dyDescent="0.25">
      <c r="A542" s="72">
        <v>398</v>
      </c>
      <c r="B542" s="72">
        <v>62</v>
      </c>
      <c r="C542" s="72" t="s">
        <v>642</v>
      </c>
      <c r="D542" s="14" t="s">
        <v>17</v>
      </c>
      <c r="E542" s="14">
        <v>2</v>
      </c>
      <c r="F542" s="83">
        <f t="shared" si="67"/>
        <v>382289.24</v>
      </c>
      <c r="G542" s="83">
        <f t="shared" si="68"/>
        <v>0</v>
      </c>
      <c r="H542" s="83">
        <f t="shared" si="63"/>
        <v>382289.24</v>
      </c>
      <c r="I542" s="83">
        <v>191144.62</v>
      </c>
      <c r="J542" s="83">
        <v>0</v>
      </c>
      <c r="K542" s="83">
        <f t="shared" si="64"/>
        <v>191144.62</v>
      </c>
      <c r="L542" s="36" t="s">
        <v>643</v>
      </c>
    </row>
    <row r="543" spans="1:12" x14ac:dyDescent="0.25">
      <c r="A543" s="72">
        <v>399</v>
      </c>
      <c r="B543" s="72">
        <v>63</v>
      </c>
      <c r="C543" s="72" t="s">
        <v>650</v>
      </c>
      <c r="D543" s="14" t="s">
        <v>20</v>
      </c>
      <c r="E543" s="14">
        <v>6</v>
      </c>
      <c r="F543" s="83">
        <f t="shared" si="67"/>
        <v>372732</v>
      </c>
      <c r="G543" s="83">
        <f t="shared" si="68"/>
        <v>0</v>
      </c>
      <c r="H543" s="83">
        <f t="shared" si="63"/>
        <v>372732</v>
      </c>
      <c r="I543" s="83">
        <v>62122</v>
      </c>
      <c r="J543" s="83">
        <v>0</v>
      </c>
      <c r="K543" s="83">
        <f t="shared" si="64"/>
        <v>62122</v>
      </c>
      <c r="L543" s="36" t="s">
        <v>651</v>
      </c>
    </row>
    <row r="544" spans="1:12" x14ac:dyDescent="0.25">
      <c r="A544" s="72">
        <v>399</v>
      </c>
      <c r="B544" s="72"/>
      <c r="C544" s="72" t="s">
        <v>652</v>
      </c>
      <c r="D544" s="14"/>
      <c r="E544" s="14"/>
      <c r="F544" s="83">
        <f t="shared" si="67"/>
        <v>0</v>
      </c>
      <c r="G544" s="83">
        <f t="shared" si="68"/>
        <v>0</v>
      </c>
      <c r="H544" s="83">
        <f t="shared" si="63"/>
        <v>0</v>
      </c>
      <c r="I544" s="83">
        <v>0</v>
      </c>
      <c r="J544" s="83">
        <v>0</v>
      </c>
      <c r="K544" s="83">
        <f t="shared" si="64"/>
        <v>0</v>
      </c>
      <c r="L544" s="36"/>
    </row>
    <row r="545" spans="1:12" x14ac:dyDescent="0.25">
      <c r="A545" s="72">
        <v>400</v>
      </c>
      <c r="B545" s="72">
        <v>64</v>
      </c>
      <c r="C545" s="72" t="s">
        <v>653</v>
      </c>
      <c r="D545" s="14" t="s">
        <v>17</v>
      </c>
      <c r="E545" s="14">
        <v>1</v>
      </c>
      <c r="F545" s="83">
        <f t="shared" si="67"/>
        <v>159287.19</v>
      </c>
      <c r="G545" s="83">
        <f t="shared" si="68"/>
        <v>0</v>
      </c>
      <c r="H545" s="83">
        <f t="shared" si="63"/>
        <v>159287.19</v>
      </c>
      <c r="I545" s="83">
        <v>159287.19</v>
      </c>
      <c r="J545" s="83">
        <v>0</v>
      </c>
      <c r="K545" s="83">
        <f t="shared" si="64"/>
        <v>159287.19</v>
      </c>
      <c r="L545" s="36" t="s">
        <v>654</v>
      </c>
    </row>
    <row r="546" spans="1:12" x14ac:dyDescent="0.25">
      <c r="A546" s="72">
        <v>401</v>
      </c>
      <c r="B546" s="72">
        <v>65</v>
      </c>
      <c r="C546" s="72" t="s">
        <v>655</v>
      </c>
      <c r="D546" s="14" t="s">
        <v>20</v>
      </c>
      <c r="E546" s="14">
        <v>2</v>
      </c>
      <c r="F546" s="83">
        <f t="shared" si="67"/>
        <v>124244</v>
      </c>
      <c r="G546" s="83">
        <f t="shared" si="68"/>
        <v>0</v>
      </c>
      <c r="H546" s="83">
        <f t="shared" si="63"/>
        <v>124244</v>
      </c>
      <c r="I546" s="83">
        <v>62122</v>
      </c>
      <c r="J546" s="83">
        <v>0</v>
      </c>
      <c r="K546" s="83">
        <f t="shared" si="64"/>
        <v>62122</v>
      </c>
      <c r="L546" s="36" t="s">
        <v>656</v>
      </c>
    </row>
    <row r="547" spans="1:12" x14ac:dyDescent="0.25">
      <c r="A547" s="72">
        <v>401</v>
      </c>
      <c r="B547" s="72"/>
      <c r="C547" s="72" t="s">
        <v>657</v>
      </c>
      <c r="D547" s="14"/>
      <c r="E547" s="14"/>
      <c r="F547" s="83">
        <f t="shared" si="67"/>
        <v>0</v>
      </c>
      <c r="G547" s="83">
        <f t="shared" si="68"/>
        <v>0</v>
      </c>
      <c r="H547" s="83">
        <f t="shared" si="63"/>
        <v>0</v>
      </c>
      <c r="I547" s="83">
        <v>0</v>
      </c>
      <c r="J547" s="83">
        <v>0</v>
      </c>
      <c r="K547" s="83">
        <f t="shared" si="64"/>
        <v>0</v>
      </c>
      <c r="L547" s="36"/>
    </row>
    <row r="548" spans="1:12" x14ac:dyDescent="0.25">
      <c r="A548" s="72">
        <v>402</v>
      </c>
      <c r="B548" s="72">
        <v>66</v>
      </c>
      <c r="C548" s="72" t="s">
        <v>658</v>
      </c>
      <c r="D548" s="14" t="s">
        <v>17</v>
      </c>
      <c r="E548" s="14">
        <v>1</v>
      </c>
      <c r="F548" s="83">
        <f t="shared" si="67"/>
        <v>191144.62</v>
      </c>
      <c r="G548" s="83">
        <f t="shared" si="68"/>
        <v>0</v>
      </c>
      <c r="H548" s="83">
        <f t="shared" si="63"/>
        <v>191144.62</v>
      </c>
      <c r="I548" s="83">
        <v>191144.62</v>
      </c>
      <c r="J548" s="83">
        <v>0</v>
      </c>
      <c r="K548" s="83">
        <f t="shared" si="64"/>
        <v>191144.62</v>
      </c>
      <c r="L548" s="36" t="s">
        <v>659</v>
      </c>
    </row>
    <row r="549" spans="1:12" x14ac:dyDescent="0.25">
      <c r="A549" s="72">
        <v>403</v>
      </c>
      <c r="B549" s="72">
        <v>67</v>
      </c>
      <c r="C549" s="72" t="s">
        <v>655</v>
      </c>
      <c r="D549" s="14" t="s">
        <v>20</v>
      </c>
      <c r="E549" s="14">
        <v>2</v>
      </c>
      <c r="F549" s="83">
        <f t="shared" si="67"/>
        <v>124244</v>
      </c>
      <c r="G549" s="83">
        <f t="shared" si="68"/>
        <v>0</v>
      </c>
      <c r="H549" s="83">
        <f t="shared" si="63"/>
        <v>124244</v>
      </c>
      <c r="I549" s="83">
        <v>62122</v>
      </c>
      <c r="J549" s="83">
        <v>0</v>
      </c>
      <c r="K549" s="83">
        <f t="shared" si="64"/>
        <v>62122</v>
      </c>
      <c r="L549" s="36" t="s">
        <v>656</v>
      </c>
    </row>
    <row r="550" spans="1:12" x14ac:dyDescent="0.25">
      <c r="A550" s="72">
        <v>403</v>
      </c>
      <c r="B550" s="72"/>
      <c r="C550" s="72" t="s">
        <v>660</v>
      </c>
      <c r="D550" s="14"/>
      <c r="E550" s="14"/>
      <c r="F550" s="83">
        <f t="shared" si="67"/>
        <v>0</v>
      </c>
      <c r="G550" s="83">
        <f t="shared" si="68"/>
        <v>0</v>
      </c>
      <c r="H550" s="83">
        <f t="shared" si="63"/>
        <v>0</v>
      </c>
      <c r="I550" s="83">
        <v>0</v>
      </c>
      <c r="J550" s="83">
        <v>0</v>
      </c>
      <c r="K550" s="83">
        <f t="shared" si="64"/>
        <v>0</v>
      </c>
      <c r="L550" s="36"/>
    </row>
    <row r="551" spans="1:12" x14ac:dyDescent="0.25">
      <c r="A551" s="72">
        <v>404</v>
      </c>
      <c r="B551" s="72">
        <v>68</v>
      </c>
      <c r="C551" s="72" t="s">
        <v>661</v>
      </c>
      <c r="D551" s="14" t="s">
        <v>17</v>
      </c>
      <c r="E551" s="14">
        <v>2</v>
      </c>
      <c r="F551" s="83">
        <f t="shared" si="67"/>
        <v>745464.04</v>
      </c>
      <c r="G551" s="83">
        <f t="shared" si="68"/>
        <v>3638767.1</v>
      </c>
      <c r="H551" s="83">
        <f t="shared" si="63"/>
        <v>4384231.1400000006</v>
      </c>
      <c r="I551" s="83">
        <v>372732.02</v>
      </c>
      <c r="J551" s="83">
        <v>1819383.55</v>
      </c>
      <c r="K551" s="83">
        <f t="shared" si="64"/>
        <v>2192115.5700000003</v>
      </c>
      <c r="L551" s="36" t="s">
        <v>662</v>
      </c>
    </row>
    <row r="552" spans="1:12" x14ac:dyDescent="0.25">
      <c r="A552" s="72">
        <v>405</v>
      </c>
      <c r="B552" s="72">
        <v>69</v>
      </c>
      <c r="C552" s="72" t="s">
        <v>663</v>
      </c>
      <c r="D552" s="14" t="s">
        <v>17</v>
      </c>
      <c r="E552" s="14">
        <v>1</v>
      </c>
      <c r="F552" s="83">
        <f t="shared" si="67"/>
        <v>745464.03</v>
      </c>
      <c r="G552" s="83">
        <f t="shared" si="68"/>
        <v>5559606.5599999996</v>
      </c>
      <c r="H552" s="83">
        <f t="shared" si="63"/>
        <v>6305070.5899999999</v>
      </c>
      <c r="I552" s="83">
        <v>745464.03</v>
      </c>
      <c r="J552" s="83">
        <v>5559606.5599999996</v>
      </c>
      <c r="K552" s="83">
        <f t="shared" si="64"/>
        <v>6305070.5899999999</v>
      </c>
      <c r="L552" s="36" t="s">
        <v>664</v>
      </c>
    </row>
    <row r="553" spans="1:12" x14ac:dyDescent="0.25">
      <c r="A553" s="72">
        <v>405</v>
      </c>
      <c r="B553" s="72"/>
      <c r="C553" s="72" t="s">
        <v>665</v>
      </c>
      <c r="D553" s="14"/>
      <c r="E553" s="14"/>
      <c r="F553" s="83">
        <f t="shared" si="67"/>
        <v>0</v>
      </c>
      <c r="G553" s="83">
        <f t="shared" si="68"/>
        <v>0</v>
      </c>
      <c r="H553" s="83">
        <f t="shared" si="63"/>
        <v>0</v>
      </c>
      <c r="I553" s="83">
        <v>0</v>
      </c>
      <c r="J553" s="83">
        <v>0</v>
      </c>
      <c r="K553" s="83">
        <f t="shared" si="64"/>
        <v>0</v>
      </c>
      <c r="L553" s="36"/>
    </row>
    <row r="554" spans="1:12" x14ac:dyDescent="0.25">
      <c r="A554" s="72">
        <v>406</v>
      </c>
      <c r="B554" s="72">
        <v>70</v>
      </c>
      <c r="C554" s="72" t="s">
        <v>661</v>
      </c>
      <c r="D554" s="14" t="s">
        <v>17</v>
      </c>
      <c r="E554" s="14">
        <v>2</v>
      </c>
      <c r="F554" s="83">
        <f t="shared" si="67"/>
        <v>745464.04</v>
      </c>
      <c r="G554" s="83">
        <f t="shared" si="68"/>
        <v>3638767.1</v>
      </c>
      <c r="H554" s="83">
        <f t="shared" si="63"/>
        <v>4384231.1400000006</v>
      </c>
      <c r="I554" s="83">
        <v>372732.02</v>
      </c>
      <c r="J554" s="83">
        <v>1819383.55</v>
      </c>
      <c r="K554" s="83">
        <f t="shared" si="64"/>
        <v>2192115.5700000003</v>
      </c>
      <c r="L554" s="36" t="s">
        <v>662</v>
      </c>
    </row>
    <row r="555" spans="1:12" x14ac:dyDescent="0.25">
      <c r="A555" s="72">
        <v>407</v>
      </c>
      <c r="B555" s="72">
        <v>71</v>
      </c>
      <c r="C555" s="72" t="s">
        <v>666</v>
      </c>
      <c r="D555" s="14" t="s">
        <v>17</v>
      </c>
      <c r="E555" s="14">
        <v>1</v>
      </c>
      <c r="F555" s="83">
        <f t="shared" si="67"/>
        <v>745464.03</v>
      </c>
      <c r="G555" s="83">
        <f t="shared" si="68"/>
        <v>5845114.7599999998</v>
      </c>
      <c r="H555" s="83">
        <f t="shared" si="63"/>
        <v>6590578.79</v>
      </c>
      <c r="I555" s="83">
        <v>745464.03</v>
      </c>
      <c r="J555" s="83">
        <v>5845114.7599999998</v>
      </c>
      <c r="K555" s="83">
        <f t="shared" si="64"/>
        <v>6590578.79</v>
      </c>
      <c r="L555" s="36" t="s">
        <v>664</v>
      </c>
    </row>
    <row r="556" spans="1:12" x14ac:dyDescent="0.25">
      <c r="A556" s="72">
        <v>407</v>
      </c>
      <c r="B556" s="72"/>
      <c r="C556" s="72" t="s">
        <v>667</v>
      </c>
      <c r="D556" s="14"/>
      <c r="E556" s="14"/>
      <c r="F556" s="83">
        <f t="shared" si="67"/>
        <v>0</v>
      </c>
      <c r="G556" s="83">
        <f t="shared" si="68"/>
        <v>0</v>
      </c>
      <c r="H556" s="83">
        <f t="shared" si="63"/>
        <v>0</v>
      </c>
      <c r="I556" s="83">
        <v>0</v>
      </c>
      <c r="J556" s="83">
        <v>0</v>
      </c>
      <c r="K556" s="83">
        <f t="shared" si="64"/>
        <v>0</v>
      </c>
      <c r="L556" s="36"/>
    </row>
    <row r="557" spans="1:12" x14ac:dyDescent="0.25">
      <c r="A557" s="72">
        <v>408</v>
      </c>
      <c r="B557" s="72">
        <v>72</v>
      </c>
      <c r="C557" s="72" t="s">
        <v>661</v>
      </c>
      <c r="D557" s="14" t="s">
        <v>17</v>
      </c>
      <c r="E557" s="14">
        <v>2</v>
      </c>
      <c r="F557" s="83">
        <f t="shared" si="67"/>
        <v>745464.04</v>
      </c>
      <c r="G557" s="83">
        <f t="shared" si="68"/>
        <v>3638767.1</v>
      </c>
      <c r="H557" s="83">
        <f t="shared" si="63"/>
        <v>4384231.1400000006</v>
      </c>
      <c r="I557" s="83">
        <v>372732.02</v>
      </c>
      <c r="J557" s="83">
        <v>1819383.55</v>
      </c>
      <c r="K557" s="83">
        <f t="shared" si="64"/>
        <v>2192115.5700000003</v>
      </c>
      <c r="L557" s="36" t="s">
        <v>662</v>
      </c>
    </row>
    <row r="558" spans="1:12" x14ac:dyDescent="0.25">
      <c r="A558" s="72">
        <v>409</v>
      </c>
      <c r="B558" s="72">
        <v>73</v>
      </c>
      <c r="C558" s="72" t="s">
        <v>668</v>
      </c>
      <c r="D558" s="14" t="s">
        <v>17</v>
      </c>
      <c r="E558" s="14">
        <v>1</v>
      </c>
      <c r="F558" s="83">
        <f t="shared" si="67"/>
        <v>745464.03</v>
      </c>
      <c r="G558" s="83">
        <f t="shared" si="68"/>
        <v>5559606.5599999996</v>
      </c>
      <c r="H558" s="83">
        <f t="shared" si="63"/>
        <v>6305070.5899999999</v>
      </c>
      <c r="I558" s="83">
        <v>745464.03</v>
      </c>
      <c r="J558" s="83">
        <v>5559606.5599999996</v>
      </c>
      <c r="K558" s="83">
        <f t="shared" si="64"/>
        <v>6305070.5899999999</v>
      </c>
      <c r="L558" s="36" t="s">
        <v>664</v>
      </c>
    </row>
    <row r="559" spans="1:12" x14ac:dyDescent="0.25">
      <c r="A559" s="72">
        <v>409</v>
      </c>
      <c r="B559" s="72"/>
      <c r="C559" s="72" t="s">
        <v>669</v>
      </c>
      <c r="D559" s="14"/>
      <c r="E559" s="14"/>
      <c r="F559" s="83">
        <f t="shared" si="67"/>
        <v>0</v>
      </c>
      <c r="G559" s="83">
        <f t="shared" si="68"/>
        <v>0</v>
      </c>
      <c r="H559" s="83">
        <f t="shared" si="63"/>
        <v>0</v>
      </c>
      <c r="I559" s="83">
        <v>0</v>
      </c>
      <c r="J559" s="83">
        <v>0</v>
      </c>
      <c r="K559" s="83">
        <f t="shared" si="64"/>
        <v>0</v>
      </c>
      <c r="L559" s="36"/>
    </row>
    <row r="560" spans="1:12" x14ac:dyDescent="0.25">
      <c r="A560" s="72">
        <v>410</v>
      </c>
      <c r="B560" s="72">
        <v>74</v>
      </c>
      <c r="C560" s="72" t="s">
        <v>670</v>
      </c>
      <c r="D560" s="14" t="s">
        <v>17</v>
      </c>
      <c r="E560" s="14">
        <v>1</v>
      </c>
      <c r="F560" s="83">
        <f t="shared" si="67"/>
        <v>372732.02</v>
      </c>
      <c r="G560" s="83">
        <f t="shared" si="68"/>
        <v>2107558.66</v>
      </c>
      <c r="H560" s="83">
        <f t="shared" si="63"/>
        <v>2480290.6800000002</v>
      </c>
      <c r="I560" s="83">
        <v>372732.02</v>
      </c>
      <c r="J560" s="83">
        <v>2107558.66</v>
      </c>
      <c r="K560" s="83">
        <f t="shared" si="64"/>
        <v>2480290.6800000002</v>
      </c>
      <c r="L560" s="36" t="s">
        <v>671</v>
      </c>
    </row>
    <row r="561" spans="1:12" x14ac:dyDescent="0.25">
      <c r="A561" s="72">
        <v>411</v>
      </c>
      <c r="B561" s="72">
        <v>75</v>
      </c>
      <c r="C561" s="72" t="s">
        <v>672</v>
      </c>
      <c r="D561" s="14" t="s">
        <v>17</v>
      </c>
      <c r="E561" s="14">
        <v>1</v>
      </c>
      <c r="F561" s="83">
        <f t="shared" si="67"/>
        <v>372732.02</v>
      </c>
      <c r="G561" s="83">
        <f t="shared" si="68"/>
        <v>3156196.72</v>
      </c>
      <c r="H561" s="83">
        <f t="shared" si="63"/>
        <v>3528928.74</v>
      </c>
      <c r="I561" s="83">
        <v>372732.02</v>
      </c>
      <c r="J561" s="83">
        <v>3156196.72</v>
      </c>
      <c r="K561" s="83">
        <f t="shared" si="64"/>
        <v>3528928.74</v>
      </c>
      <c r="L561" s="36" t="s">
        <v>673</v>
      </c>
    </row>
    <row r="562" spans="1:12" x14ac:dyDescent="0.25">
      <c r="A562" s="72">
        <v>411</v>
      </c>
      <c r="B562" s="72"/>
      <c r="C562" s="72" t="s">
        <v>674</v>
      </c>
      <c r="D562" s="14"/>
      <c r="E562" s="14"/>
      <c r="F562" s="83">
        <f t="shared" si="67"/>
        <v>0</v>
      </c>
      <c r="G562" s="83">
        <f t="shared" si="68"/>
        <v>0</v>
      </c>
      <c r="H562" s="83">
        <f t="shared" si="63"/>
        <v>0</v>
      </c>
      <c r="I562" s="83">
        <v>0</v>
      </c>
      <c r="J562" s="83">
        <v>0</v>
      </c>
      <c r="K562" s="83">
        <f t="shared" si="64"/>
        <v>0</v>
      </c>
      <c r="L562" s="36"/>
    </row>
    <row r="563" spans="1:12" x14ac:dyDescent="0.25">
      <c r="A563" s="72">
        <v>412</v>
      </c>
      <c r="B563" s="72">
        <v>76</v>
      </c>
      <c r="C563" s="72" t="s">
        <v>670</v>
      </c>
      <c r="D563" s="14" t="s">
        <v>17</v>
      </c>
      <c r="E563" s="14">
        <v>1</v>
      </c>
      <c r="F563" s="83">
        <f t="shared" si="67"/>
        <v>372732.02</v>
      </c>
      <c r="G563" s="83">
        <f t="shared" si="68"/>
        <v>2107558.66</v>
      </c>
      <c r="H563" s="83">
        <f t="shared" si="63"/>
        <v>2480290.6800000002</v>
      </c>
      <c r="I563" s="83">
        <v>372732.02</v>
      </c>
      <c r="J563" s="83">
        <v>2107558.66</v>
      </c>
      <c r="K563" s="83">
        <f t="shared" si="64"/>
        <v>2480290.6800000002</v>
      </c>
      <c r="L563" s="36" t="s">
        <v>671</v>
      </c>
    </row>
    <row r="564" spans="1:12" x14ac:dyDescent="0.25">
      <c r="A564" s="72">
        <v>413</v>
      </c>
      <c r="B564" s="72">
        <v>77</v>
      </c>
      <c r="C564" s="72" t="s">
        <v>675</v>
      </c>
      <c r="D564" s="14" t="s">
        <v>17</v>
      </c>
      <c r="E564" s="14">
        <v>1</v>
      </c>
      <c r="F564" s="83">
        <f t="shared" si="67"/>
        <v>372732.02</v>
      </c>
      <c r="G564" s="83">
        <f t="shared" si="68"/>
        <v>3156196.72</v>
      </c>
      <c r="H564" s="83">
        <f t="shared" si="63"/>
        <v>3528928.74</v>
      </c>
      <c r="I564" s="83">
        <v>372732.02</v>
      </c>
      <c r="J564" s="83">
        <v>3156196.72</v>
      </c>
      <c r="K564" s="83">
        <f t="shared" si="64"/>
        <v>3528928.74</v>
      </c>
      <c r="L564" s="36" t="s">
        <v>673</v>
      </c>
    </row>
    <row r="565" spans="1:12" x14ac:dyDescent="0.25">
      <c r="A565" s="72">
        <v>413</v>
      </c>
      <c r="B565" s="72"/>
      <c r="C565" s="72" t="s">
        <v>676</v>
      </c>
      <c r="D565" s="14"/>
      <c r="E565" s="14"/>
      <c r="F565" s="83">
        <f t="shared" si="67"/>
        <v>0</v>
      </c>
      <c r="G565" s="83">
        <f t="shared" si="68"/>
        <v>0</v>
      </c>
      <c r="H565" s="83">
        <f t="shared" si="63"/>
        <v>0</v>
      </c>
      <c r="I565" s="83">
        <v>0</v>
      </c>
      <c r="J565" s="83">
        <v>0</v>
      </c>
      <c r="K565" s="83">
        <f t="shared" si="64"/>
        <v>0</v>
      </c>
      <c r="L565" s="36"/>
    </row>
    <row r="566" spans="1:12" x14ac:dyDescent="0.25">
      <c r="A566" s="72">
        <v>414</v>
      </c>
      <c r="B566" s="72">
        <v>78</v>
      </c>
      <c r="C566" s="72" t="s">
        <v>677</v>
      </c>
      <c r="D566" s="14" t="s">
        <v>129</v>
      </c>
      <c r="E566" s="14">
        <v>3</v>
      </c>
      <c r="F566" s="83">
        <f t="shared" si="67"/>
        <v>9557.2199999999993</v>
      </c>
      <c r="G566" s="83">
        <f t="shared" si="68"/>
        <v>0</v>
      </c>
      <c r="H566" s="83">
        <f t="shared" si="63"/>
        <v>9557.2199999999993</v>
      </c>
      <c r="I566" s="83">
        <v>3185.74</v>
      </c>
      <c r="J566" s="83">
        <v>0</v>
      </c>
      <c r="K566" s="83">
        <f t="shared" si="64"/>
        <v>3185.74</v>
      </c>
      <c r="L566" s="36" t="s">
        <v>678</v>
      </c>
    </row>
    <row r="567" spans="1:12" x14ac:dyDescent="0.25">
      <c r="A567" s="72">
        <v>415</v>
      </c>
      <c r="B567" s="72">
        <v>79</v>
      </c>
      <c r="C567" s="72" t="s">
        <v>679</v>
      </c>
      <c r="D567" s="14" t="s">
        <v>129</v>
      </c>
      <c r="E567" s="14">
        <v>3</v>
      </c>
      <c r="F567" s="83">
        <f t="shared" si="67"/>
        <v>2389.3200000000002</v>
      </c>
      <c r="G567" s="83">
        <f t="shared" si="68"/>
        <v>0</v>
      </c>
      <c r="H567" s="83">
        <f t="shared" si="63"/>
        <v>2389.3200000000002</v>
      </c>
      <c r="I567" s="83">
        <v>796.44</v>
      </c>
      <c r="J567" s="83">
        <v>0</v>
      </c>
      <c r="K567" s="83">
        <f t="shared" si="64"/>
        <v>796.44</v>
      </c>
      <c r="L567" s="36" t="s">
        <v>680</v>
      </c>
    </row>
    <row r="568" spans="1:12" x14ac:dyDescent="0.25">
      <c r="A568" s="72">
        <v>416</v>
      </c>
      <c r="B568" s="72">
        <v>80</v>
      </c>
      <c r="C568" s="72" t="s">
        <v>681</v>
      </c>
      <c r="D568" s="14" t="s">
        <v>17</v>
      </c>
      <c r="E568" s="14">
        <v>4</v>
      </c>
      <c r="F568" s="83">
        <f t="shared" si="67"/>
        <v>31857.439999999999</v>
      </c>
      <c r="G568" s="83">
        <f t="shared" si="68"/>
        <v>2618.56</v>
      </c>
      <c r="H568" s="83">
        <f t="shared" si="63"/>
        <v>34476</v>
      </c>
      <c r="I568" s="83">
        <v>7964.36</v>
      </c>
      <c r="J568" s="83">
        <v>654.64</v>
      </c>
      <c r="K568" s="83">
        <f t="shared" si="64"/>
        <v>8619</v>
      </c>
      <c r="L568" s="36" t="s">
        <v>682</v>
      </c>
    </row>
    <row r="569" spans="1:12" x14ac:dyDescent="0.25">
      <c r="A569" s="72">
        <v>417</v>
      </c>
      <c r="B569" s="72">
        <v>81</v>
      </c>
      <c r="C569" s="72" t="s">
        <v>683</v>
      </c>
      <c r="D569" s="14" t="s">
        <v>20</v>
      </c>
      <c r="E569" s="14">
        <v>10</v>
      </c>
      <c r="F569" s="83">
        <f t="shared" si="67"/>
        <v>7964.4000000000005</v>
      </c>
      <c r="G569" s="83">
        <f t="shared" si="68"/>
        <v>5465.5999999999995</v>
      </c>
      <c r="H569" s="83">
        <f t="shared" si="63"/>
        <v>13430</v>
      </c>
      <c r="I569" s="83">
        <v>796.44</v>
      </c>
      <c r="J569" s="83">
        <v>546.55999999999995</v>
      </c>
      <c r="K569" s="83">
        <f t="shared" si="64"/>
        <v>1343</v>
      </c>
      <c r="L569" s="36" t="s">
        <v>684</v>
      </c>
    </row>
    <row r="570" spans="1:12" x14ac:dyDescent="0.25">
      <c r="A570" s="72">
        <v>418</v>
      </c>
      <c r="B570" s="72">
        <v>82</v>
      </c>
      <c r="C570" s="72" t="s">
        <v>685</v>
      </c>
      <c r="D570" s="14" t="s">
        <v>20</v>
      </c>
      <c r="E570" s="14">
        <v>20</v>
      </c>
      <c r="F570" s="83">
        <f t="shared" si="67"/>
        <v>15928.800000000001</v>
      </c>
      <c r="G570" s="83">
        <f t="shared" si="68"/>
        <v>6652.7999999999993</v>
      </c>
      <c r="H570" s="83">
        <f t="shared" si="63"/>
        <v>22581.599999999999</v>
      </c>
      <c r="I570" s="83">
        <v>796.44</v>
      </c>
      <c r="J570" s="83">
        <v>332.64</v>
      </c>
      <c r="K570" s="83">
        <f t="shared" si="64"/>
        <v>1129.08</v>
      </c>
      <c r="L570" s="36" t="s">
        <v>686</v>
      </c>
    </row>
    <row r="571" spans="1:12" x14ac:dyDescent="0.25">
      <c r="A571" s="72">
        <v>419</v>
      </c>
      <c r="B571" s="72">
        <v>83</v>
      </c>
      <c r="C571" s="72" t="s">
        <v>687</v>
      </c>
      <c r="D571" s="14" t="s">
        <v>20</v>
      </c>
      <c r="E571" s="14">
        <v>20</v>
      </c>
      <c r="F571" s="83">
        <f t="shared" si="67"/>
        <v>4778.6000000000004</v>
      </c>
      <c r="G571" s="83">
        <f t="shared" si="68"/>
        <v>26140.799999999999</v>
      </c>
      <c r="H571" s="83">
        <f t="shared" si="63"/>
        <v>30919.4</v>
      </c>
      <c r="I571" s="83">
        <v>238.93</v>
      </c>
      <c r="J571" s="83">
        <v>1307.04</v>
      </c>
      <c r="K571" s="83">
        <f t="shared" si="64"/>
        <v>1545.97</v>
      </c>
      <c r="L571" s="36" t="s">
        <v>688</v>
      </c>
    </row>
    <row r="572" spans="1:12" x14ac:dyDescent="0.25">
      <c r="A572" s="72">
        <v>419</v>
      </c>
      <c r="B572" s="72"/>
      <c r="C572" s="72" t="s">
        <v>689</v>
      </c>
      <c r="D572" s="14"/>
      <c r="E572" s="14"/>
      <c r="F572" s="83">
        <f t="shared" si="67"/>
        <v>0</v>
      </c>
      <c r="G572" s="83">
        <f t="shared" si="68"/>
        <v>0</v>
      </c>
      <c r="H572" s="83">
        <f t="shared" si="63"/>
        <v>0</v>
      </c>
      <c r="I572" s="83">
        <v>0</v>
      </c>
      <c r="J572" s="83">
        <v>0</v>
      </c>
      <c r="K572" s="83">
        <f t="shared" si="64"/>
        <v>0</v>
      </c>
      <c r="L572" s="36"/>
    </row>
    <row r="573" spans="1:12" x14ac:dyDescent="0.25">
      <c r="A573" s="72">
        <v>420</v>
      </c>
      <c r="B573" s="72">
        <v>84</v>
      </c>
      <c r="C573" s="72" t="s">
        <v>677</v>
      </c>
      <c r="D573" s="14" t="s">
        <v>129</v>
      </c>
      <c r="E573" s="14">
        <v>3</v>
      </c>
      <c r="F573" s="83">
        <f t="shared" si="67"/>
        <v>9557.2199999999993</v>
      </c>
      <c r="G573" s="83">
        <f t="shared" si="68"/>
        <v>0</v>
      </c>
      <c r="H573" s="83">
        <f t="shared" si="63"/>
        <v>9557.2199999999993</v>
      </c>
      <c r="I573" s="83">
        <v>3185.74</v>
      </c>
      <c r="J573" s="83">
        <v>0</v>
      </c>
      <c r="K573" s="83">
        <f t="shared" si="64"/>
        <v>3185.74</v>
      </c>
      <c r="L573" s="36" t="s">
        <v>678</v>
      </c>
    </row>
    <row r="574" spans="1:12" x14ac:dyDescent="0.25">
      <c r="A574" s="72">
        <v>421</v>
      </c>
      <c r="B574" s="72">
        <v>85</v>
      </c>
      <c r="C574" s="72" t="s">
        <v>679</v>
      </c>
      <c r="D574" s="14" t="s">
        <v>129</v>
      </c>
      <c r="E574" s="14">
        <v>3</v>
      </c>
      <c r="F574" s="83">
        <f t="shared" si="67"/>
        <v>2389.3200000000002</v>
      </c>
      <c r="G574" s="83">
        <f t="shared" si="68"/>
        <v>0</v>
      </c>
      <c r="H574" s="83">
        <f t="shared" si="63"/>
        <v>2389.3200000000002</v>
      </c>
      <c r="I574" s="83">
        <v>796.44</v>
      </c>
      <c r="J574" s="83">
        <v>0</v>
      </c>
      <c r="K574" s="83">
        <f t="shared" si="64"/>
        <v>796.44</v>
      </c>
      <c r="L574" s="36" t="s">
        <v>680</v>
      </c>
    </row>
    <row r="575" spans="1:12" x14ac:dyDescent="0.25">
      <c r="A575" s="72">
        <v>422</v>
      </c>
      <c r="B575" s="72">
        <v>86</v>
      </c>
      <c r="C575" s="72" t="s">
        <v>681</v>
      </c>
      <c r="D575" s="14" t="s">
        <v>17</v>
      </c>
      <c r="E575" s="14">
        <v>3</v>
      </c>
      <c r="F575" s="83">
        <f t="shared" si="67"/>
        <v>23893.079999999998</v>
      </c>
      <c r="G575" s="83">
        <f t="shared" si="68"/>
        <v>1963.92</v>
      </c>
      <c r="H575" s="83">
        <f t="shared" si="63"/>
        <v>25857</v>
      </c>
      <c r="I575" s="83">
        <v>7964.36</v>
      </c>
      <c r="J575" s="83">
        <v>654.64</v>
      </c>
      <c r="K575" s="83">
        <f t="shared" si="64"/>
        <v>8619</v>
      </c>
      <c r="L575" s="36" t="s">
        <v>682</v>
      </c>
    </row>
    <row r="576" spans="1:12" x14ac:dyDescent="0.25">
      <c r="A576" s="72">
        <v>423</v>
      </c>
      <c r="B576" s="72">
        <v>87</v>
      </c>
      <c r="C576" s="72" t="s">
        <v>683</v>
      </c>
      <c r="D576" s="14" t="s">
        <v>20</v>
      </c>
      <c r="E576" s="14">
        <v>10</v>
      </c>
      <c r="F576" s="83">
        <f t="shared" si="67"/>
        <v>7964.4000000000005</v>
      </c>
      <c r="G576" s="83">
        <f t="shared" si="68"/>
        <v>5465.5999999999995</v>
      </c>
      <c r="H576" s="83">
        <f t="shared" si="63"/>
        <v>13430</v>
      </c>
      <c r="I576" s="83">
        <v>796.44</v>
      </c>
      <c r="J576" s="83">
        <v>546.55999999999995</v>
      </c>
      <c r="K576" s="83">
        <f t="shared" si="64"/>
        <v>1343</v>
      </c>
      <c r="L576" s="36" t="s">
        <v>684</v>
      </c>
    </row>
    <row r="577" spans="1:12" x14ac:dyDescent="0.25">
      <c r="A577" s="72">
        <v>424</v>
      </c>
      <c r="B577" s="72">
        <v>88</v>
      </c>
      <c r="C577" s="72" t="s">
        <v>685</v>
      </c>
      <c r="D577" s="14" t="s">
        <v>20</v>
      </c>
      <c r="E577" s="14">
        <v>20</v>
      </c>
      <c r="F577" s="83">
        <f t="shared" si="67"/>
        <v>15928.800000000001</v>
      </c>
      <c r="G577" s="83">
        <f t="shared" si="68"/>
        <v>6652.7999999999993</v>
      </c>
      <c r="H577" s="83">
        <f t="shared" si="63"/>
        <v>22581.599999999999</v>
      </c>
      <c r="I577" s="83">
        <v>796.44</v>
      </c>
      <c r="J577" s="83">
        <v>332.64</v>
      </c>
      <c r="K577" s="83">
        <f t="shared" si="64"/>
        <v>1129.08</v>
      </c>
      <c r="L577" s="36" t="s">
        <v>686</v>
      </c>
    </row>
    <row r="578" spans="1:12" x14ac:dyDescent="0.25">
      <c r="A578" s="72">
        <v>425</v>
      </c>
      <c r="B578" s="72">
        <v>89</v>
      </c>
      <c r="C578" s="72" t="s">
        <v>687</v>
      </c>
      <c r="D578" s="14" t="s">
        <v>20</v>
      </c>
      <c r="E578" s="14">
        <v>20</v>
      </c>
      <c r="F578" s="83">
        <f t="shared" si="67"/>
        <v>4778.6000000000004</v>
      </c>
      <c r="G578" s="83">
        <f t="shared" si="68"/>
        <v>26140.799999999999</v>
      </c>
      <c r="H578" s="83">
        <f t="shared" si="63"/>
        <v>30919.4</v>
      </c>
      <c r="I578" s="83">
        <v>238.93</v>
      </c>
      <c r="J578" s="83">
        <v>1307.04</v>
      </c>
      <c r="K578" s="83">
        <f t="shared" si="64"/>
        <v>1545.97</v>
      </c>
      <c r="L578" s="36" t="s">
        <v>688</v>
      </c>
    </row>
    <row r="579" spans="1:12" x14ac:dyDescent="0.25">
      <c r="A579" s="72">
        <v>425</v>
      </c>
      <c r="B579" s="72"/>
      <c r="C579" s="72" t="s">
        <v>690</v>
      </c>
      <c r="D579" s="14"/>
      <c r="E579" s="14"/>
      <c r="F579" s="83">
        <f t="shared" si="67"/>
        <v>0</v>
      </c>
      <c r="G579" s="83">
        <f t="shared" si="68"/>
        <v>0</v>
      </c>
      <c r="H579" s="83">
        <f t="shared" si="63"/>
        <v>0</v>
      </c>
      <c r="I579" s="83">
        <v>0</v>
      </c>
      <c r="J579" s="83">
        <v>0</v>
      </c>
      <c r="K579" s="83">
        <f t="shared" si="64"/>
        <v>0</v>
      </c>
      <c r="L579" s="36"/>
    </row>
    <row r="580" spans="1:12" x14ac:dyDescent="0.25">
      <c r="A580" s="72">
        <v>426</v>
      </c>
      <c r="B580" s="72">
        <v>90</v>
      </c>
      <c r="C580" s="72" t="s">
        <v>677</v>
      </c>
      <c r="D580" s="14" t="s">
        <v>129</v>
      </c>
      <c r="E580" s="14">
        <v>9</v>
      </c>
      <c r="F580" s="83">
        <f t="shared" si="67"/>
        <v>28671.659999999996</v>
      </c>
      <c r="G580" s="83">
        <f t="shared" si="68"/>
        <v>0</v>
      </c>
      <c r="H580" s="83">
        <f t="shared" si="63"/>
        <v>28671.659999999996</v>
      </c>
      <c r="I580" s="83">
        <v>3185.74</v>
      </c>
      <c r="J580" s="83">
        <v>0</v>
      </c>
      <c r="K580" s="83">
        <f t="shared" si="64"/>
        <v>3185.74</v>
      </c>
      <c r="L580" s="36"/>
    </row>
    <row r="581" spans="1:12" x14ac:dyDescent="0.25">
      <c r="A581" s="72">
        <v>427</v>
      </c>
      <c r="B581" s="72">
        <v>91</v>
      </c>
      <c r="C581" s="72" t="s">
        <v>679</v>
      </c>
      <c r="D581" s="14" t="s">
        <v>129</v>
      </c>
      <c r="E581" s="14">
        <v>9</v>
      </c>
      <c r="F581" s="83">
        <f t="shared" si="67"/>
        <v>7167.9600000000009</v>
      </c>
      <c r="G581" s="83">
        <f t="shared" si="68"/>
        <v>0</v>
      </c>
      <c r="H581" s="83">
        <f t="shared" si="63"/>
        <v>7167.9600000000009</v>
      </c>
      <c r="I581" s="83">
        <v>796.44</v>
      </c>
      <c r="J581" s="83">
        <v>0</v>
      </c>
      <c r="K581" s="83">
        <f t="shared" si="64"/>
        <v>796.44</v>
      </c>
      <c r="L581" s="36" t="s">
        <v>691</v>
      </c>
    </row>
    <row r="582" spans="1:12" x14ac:dyDescent="0.25">
      <c r="A582" s="72">
        <v>428</v>
      </c>
      <c r="B582" s="72">
        <v>92</v>
      </c>
      <c r="C582" s="72" t="s">
        <v>681</v>
      </c>
      <c r="D582" s="14" t="s">
        <v>17</v>
      </c>
      <c r="E582" s="14">
        <v>12</v>
      </c>
      <c r="F582" s="83">
        <f t="shared" si="67"/>
        <v>95572.319999999992</v>
      </c>
      <c r="G582" s="83">
        <f t="shared" si="68"/>
        <v>7855.68</v>
      </c>
      <c r="H582" s="83">
        <f t="shared" ref="H582:H645" si="69">F582+G582</f>
        <v>103428</v>
      </c>
      <c r="I582" s="83">
        <v>7964.36</v>
      </c>
      <c r="J582" s="83">
        <v>654.64</v>
      </c>
      <c r="K582" s="83">
        <f t="shared" ref="K582:K645" si="70">I582+J582</f>
        <v>8619</v>
      </c>
      <c r="L582" s="36" t="s">
        <v>692</v>
      </c>
    </row>
    <row r="583" spans="1:12" x14ac:dyDescent="0.25">
      <c r="A583" s="72">
        <v>429</v>
      </c>
      <c r="B583" s="72">
        <v>93</v>
      </c>
      <c r="C583" s="72" t="s">
        <v>683</v>
      </c>
      <c r="D583" s="14" t="s">
        <v>20</v>
      </c>
      <c r="E583" s="14">
        <v>30</v>
      </c>
      <c r="F583" s="83">
        <f t="shared" si="67"/>
        <v>23893.200000000001</v>
      </c>
      <c r="G583" s="83">
        <f t="shared" si="68"/>
        <v>16396.8</v>
      </c>
      <c r="H583" s="83">
        <f t="shared" si="69"/>
        <v>40290</v>
      </c>
      <c r="I583" s="83">
        <v>796.44</v>
      </c>
      <c r="J583" s="83">
        <v>546.55999999999995</v>
      </c>
      <c r="K583" s="83">
        <f t="shared" si="70"/>
        <v>1343</v>
      </c>
      <c r="L583" s="36" t="s">
        <v>693</v>
      </c>
    </row>
    <row r="584" spans="1:12" x14ac:dyDescent="0.25">
      <c r="A584" s="72">
        <v>430</v>
      </c>
      <c r="B584" s="72">
        <v>94</v>
      </c>
      <c r="C584" s="72" t="s">
        <v>685</v>
      </c>
      <c r="D584" s="14" t="s">
        <v>20</v>
      </c>
      <c r="E584" s="14">
        <v>180</v>
      </c>
      <c r="F584" s="83">
        <f t="shared" si="67"/>
        <v>143359.20000000001</v>
      </c>
      <c r="G584" s="83">
        <f t="shared" si="68"/>
        <v>59875.199999999997</v>
      </c>
      <c r="H584" s="83">
        <f t="shared" si="69"/>
        <v>203234.40000000002</v>
      </c>
      <c r="I584" s="83">
        <v>796.44</v>
      </c>
      <c r="J584" s="83">
        <v>332.64</v>
      </c>
      <c r="K584" s="83">
        <f t="shared" si="70"/>
        <v>1129.08</v>
      </c>
      <c r="L584" s="36" t="s">
        <v>694</v>
      </c>
    </row>
    <row r="585" spans="1:12" x14ac:dyDescent="0.25">
      <c r="A585" s="72">
        <v>431</v>
      </c>
      <c r="B585" s="72">
        <v>95</v>
      </c>
      <c r="C585" s="72" t="s">
        <v>687</v>
      </c>
      <c r="D585" s="14" t="s">
        <v>20</v>
      </c>
      <c r="E585" s="14">
        <v>120</v>
      </c>
      <c r="F585" s="83">
        <f t="shared" si="67"/>
        <v>28671.600000000002</v>
      </c>
      <c r="G585" s="83">
        <f t="shared" si="68"/>
        <v>156844.79999999999</v>
      </c>
      <c r="H585" s="83">
        <f t="shared" si="69"/>
        <v>185516.4</v>
      </c>
      <c r="I585" s="83">
        <v>238.93</v>
      </c>
      <c r="J585" s="83">
        <v>1307.04</v>
      </c>
      <c r="K585" s="83">
        <f t="shared" si="70"/>
        <v>1545.97</v>
      </c>
      <c r="L585" s="36" t="s">
        <v>688</v>
      </c>
    </row>
    <row r="586" spans="1:12" x14ac:dyDescent="0.25">
      <c r="A586" s="72">
        <v>432</v>
      </c>
      <c r="B586" s="72"/>
      <c r="C586" s="72" t="s">
        <v>51</v>
      </c>
      <c r="D586" s="14"/>
      <c r="E586" s="14"/>
      <c r="F586" s="83">
        <f t="shared" si="67"/>
        <v>0</v>
      </c>
      <c r="G586" s="83">
        <f t="shared" si="68"/>
        <v>0</v>
      </c>
      <c r="H586" s="83">
        <f t="shared" si="69"/>
        <v>0</v>
      </c>
      <c r="I586" s="83">
        <v>0</v>
      </c>
      <c r="J586" s="83">
        <v>0</v>
      </c>
      <c r="K586" s="83">
        <f t="shared" si="70"/>
        <v>0</v>
      </c>
      <c r="L586" s="36"/>
    </row>
    <row r="587" spans="1:12" x14ac:dyDescent="0.25">
      <c r="A587" s="72">
        <v>433</v>
      </c>
      <c r="B587" s="72">
        <v>96</v>
      </c>
      <c r="C587" s="72" t="s">
        <v>695</v>
      </c>
      <c r="D587" s="14" t="s">
        <v>129</v>
      </c>
      <c r="E587" s="14">
        <v>2</v>
      </c>
      <c r="F587" s="83">
        <f t="shared" si="67"/>
        <v>4778.62</v>
      </c>
      <c r="G587" s="83">
        <f t="shared" si="68"/>
        <v>0</v>
      </c>
      <c r="H587" s="83">
        <f t="shared" si="69"/>
        <v>4778.62</v>
      </c>
      <c r="I587" s="83">
        <v>2389.31</v>
      </c>
      <c r="J587" s="83">
        <v>0</v>
      </c>
      <c r="K587" s="83">
        <f t="shared" si="70"/>
        <v>2389.31</v>
      </c>
      <c r="L587" s="36"/>
    </row>
    <row r="588" spans="1:12" x14ac:dyDescent="0.25">
      <c r="A588" s="72">
        <v>434</v>
      </c>
      <c r="B588" s="72">
        <v>97</v>
      </c>
      <c r="C588" s="72" t="s">
        <v>696</v>
      </c>
      <c r="D588" s="14" t="s">
        <v>129</v>
      </c>
      <c r="E588" s="14">
        <v>5</v>
      </c>
      <c r="F588" s="83">
        <f t="shared" si="67"/>
        <v>15928.699999999999</v>
      </c>
      <c r="G588" s="83">
        <f t="shared" si="68"/>
        <v>0</v>
      </c>
      <c r="H588" s="83">
        <f t="shared" si="69"/>
        <v>15928.699999999999</v>
      </c>
      <c r="I588" s="83">
        <v>3185.74</v>
      </c>
      <c r="J588" s="83">
        <v>0</v>
      </c>
      <c r="K588" s="83">
        <f t="shared" si="70"/>
        <v>3185.74</v>
      </c>
      <c r="L588" s="36" t="s">
        <v>697</v>
      </c>
    </row>
    <row r="589" spans="1:12" x14ac:dyDescent="0.25">
      <c r="A589" s="72">
        <v>435</v>
      </c>
      <c r="B589" s="72">
        <v>98</v>
      </c>
      <c r="C589" s="72" t="s">
        <v>142</v>
      </c>
      <c r="D589" s="14" t="s">
        <v>129</v>
      </c>
      <c r="E589" s="14">
        <v>5</v>
      </c>
      <c r="F589" s="83">
        <f t="shared" si="67"/>
        <v>15928.699999999999</v>
      </c>
      <c r="G589" s="83">
        <f t="shared" si="68"/>
        <v>0</v>
      </c>
      <c r="H589" s="83">
        <f t="shared" si="69"/>
        <v>15928.699999999999</v>
      </c>
      <c r="I589" s="83">
        <v>3185.74</v>
      </c>
      <c r="J589" s="83">
        <v>0</v>
      </c>
      <c r="K589" s="83">
        <f t="shared" si="70"/>
        <v>3185.74</v>
      </c>
      <c r="L589" s="36"/>
    </row>
    <row r="590" spans="1:12" x14ac:dyDescent="0.25">
      <c r="A590" s="72">
        <v>436</v>
      </c>
      <c r="B590" s="72">
        <v>99</v>
      </c>
      <c r="C590" s="72" t="s">
        <v>698</v>
      </c>
      <c r="D590" s="14" t="s">
        <v>699</v>
      </c>
      <c r="E590" s="14">
        <v>1</v>
      </c>
      <c r="F590" s="83">
        <f t="shared" si="67"/>
        <v>2150377.02</v>
      </c>
      <c r="G590" s="83">
        <f t="shared" si="68"/>
        <v>0</v>
      </c>
      <c r="H590" s="83">
        <f t="shared" si="69"/>
        <v>2150377.02</v>
      </c>
      <c r="I590" s="83">
        <v>2150377.02</v>
      </c>
      <c r="J590" s="83">
        <v>0</v>
      </c>
      <c r="K590" s="83">
        <f t="shared" si="70"/>
        <v>2150377.02</v>
      </c>
      <c r="L590" s="36"/>
    </row>
    <row r="591" spans="1:12" x14ac:dyDescent="0.25">
      <c r="A591" s="74">
        <v>436</v>
      </c>
      <c r="B591" s="74"/>
      <c r="C591" s="74" t="s">
        <v>700</v>
      </c>
      <c r="D591" s="71"/>
      <c r="E591" s="71"/>
      <c r="F591" s="78"/>
      <c r="G591" s="78"/>
      <c r="H591" s="78"/>
      <c r="I591" s="83">
        <v>0</v>
      </c>
      <c r="J591" s="83">
        <v>0</v>
      </c>
      <c r="K591" s="83">
        <f t="shared" si="70"/>
        <v>0</v>
      </c>
      <c r="L591" s="82"/>
    </row>
    <row r="592" spans="1:12" x14ac:dyDescent="0.25">
      <c r="A592" s="72">
        <v>437</v>
      </c>
      <c r="B592" s="72">
        <v>1</v>
      </c>
      <c r="C592" s="72" t="s">
        <v>701</v>
      </c>
      <c r="D592" s="14" t="s">
        <v>17</v>
      </c>
      <c r="E592" s="14">
        <v>112</v>
      </c>
      <c r="F592" s="83">
        <f t="shared" ref="F592:F600" si="71">I592*E592</f>
        <v>243816.15999999997</v>
      </c>
      <c r="G592" s="83">
        <f t="shared" ref="G592:G600" si="72">J592*E592</f>
        <v>632217.59999999998</v>
      </c>
      <c r="H592" s="83">
        <f t="shared" si="69"/>
        <v>876033.76</v>
      </c>
      <c r="I592" s="83">
        <v>2176.9299999999998</v>
      </c>
      <c r="J592" s="83">
        <v>5644.8</v>
      </c>
      <c r="K592" s="83">
        <f t="shared" si="70"/>
        <v>7821.73</v>
      </c>
      <c r="L592" s="36" t="s">
        <v>702</v>
      </c>
    </row>
    <row r="593" spans="1:12" x14ac:dyDescent="0.25">
      <c r="A593" s="72">
        <v>438</v>
      </c>
      <c r="B593" s="72">
        <v>2</v>
      </c>
      <c r="C593" s="72" t="s">
        <v>703</v>
      </c>
      <c r="D593" s="14" t="s">
        <v>17</v>
      </c>
      <c r="E593" s="14">
        <v>112</v>
      </c>
      <c r="F593" s="83">
        <f t="shared" si="71"/>
        <v>2607124.8000000003</v>
      </c>
      <c r="G593" s="83">
        <f t="shared" si="72"/>
        <v>1806336</v>
      </c>
      <c r="H593" s="83">
        <f t="shared" si="69"/>
        <v>4413460.8000000007</v>
      </c>
      <c r="I593" s="83">
        <v>23277.9</v>
      </c>
      <c r="J593" s="83">
        <v>16128</v>
      </c>
      <c r="K593" s="83">
        <f t="shared" si="70"/>
        <v>39405.9</v>
      </c>
      <c r="L593" s="36" t="s">
        <v>704</v>
      </c>
    </row>
    <row r="594" spans="1:12" x14ac:dyDescent="0.25">
      <c r="A594" s="72">
        <v>439</v>
      </c>
      <c r="B594" s="72">
        <v>3</v>
      </c>
      <c r="C594" s="72" t="s">
        <v>705</v>
      </c>
      <c r="D594" s="14" t="s">
        <v>32</v>
      </c>
      <c r="E594" s="14">
        <v>511</v>
      </c>
      <c r="F594" s="83">
        <f t="shared" si="71"/>
        <v>2181729.83</v>
      </c>
      <c r="G594" s="83">
        <f t="shared" si="72"/>
        <v>251820.80000000002</v>
      </c>
      <c r="H594" s="83">
        <f t="shared" si="69"/>
        <v>2433550.63</v>
      </c>
      <c r="I594" s="83">
        <v>4269.53</v>
      </c>
      <c r="J594" s="83">
        <v>492.8</v>
      </c>
      <c r="K594" s="83">
        <f t="shared" si="70"/>
        <v>4762.33</v>
      </c>
      <c r="L594" s="36" t="s">
        <v>706</v>
      </c>
    </row>
    <row r="595" spans="1:12" x14ac:dyDescent="0.25">
      <c r="A595" s="72">
        <v>440</v>
      </c>
      <c r="B595" s="72">
        <v>4</v>
      </c>
      <c r="C595" s="72" t="s">
        <v>707</v>
      </c>
      <c r="D595" s="14" t="s">
        <v>17</v>
      </c>
      <c r="E595" s="14">
        <v>896</v>
      </c>
      <c r="F595" s="83">
        <f t="shared" si="71"/>
        <v>652789.76000000001</v>
      </c>
      <c r="G595" s="83">
        <f t="shared" si="72"/>
        <v>126443.52</v>
      </c>
      <c r="H595" s="83">
        <f t="shared" si="69"/>
        <v>779233.28000000003</v>
      </c>
      <c r="I595" s="83">
        <v>728.56</v>
      </c>
      <c r="J595" s="83">
        <v>141.12</v>
      </c>
      <c r="K595" s="83">
        <f t="shared" si="70"/>
        <v>869.68</v>
      </c>
      <c r="L595" s="36" t="s">
        <v>708</v>
      </c>
    </row>
    <row r="596" spans="1:12" x14ac:dyDescent="0.25">
      <c r="A596" s="72">
        <v>441</v>
      </c>
      <c r="B596" s="72">
        <v>5</v>
      </c>
      <c r="C596" s="72" t="s">
        <v>709</v>
      </c>
      <c r="D596" s="14" t="s">
        <v>710</v>
      </c>
      <c r="E596" s="14">
        <v>336</v>
      </c>
      <c r="F596" s="83">
        <f t="shared" si="71"/>
        <v>3278664.48</v>
      </c>
      <c r="G596" s="83">
        <f t="shared" si="72"/>
        <v>3688288.8</v>
      </c>
      <c r="H596" s="83">
        <f t="shared" si="69"/>
        <v>6966953.2799999993</v>
      </c>
      <c r="I596" s="83">
        <v>9757.93</v>
      </c>
      <c r="J596" s="83">
        <v>10977.05</v>
      </c>
      <c r="K596" s="83">
        <f t="shared" si="70"/>
        <v>20734.98</v>
      </c>
      <c r="L596" s="36" t="s">
        <v>711</v>
      </c>
    </row>
    <row r="597" spans="1:12" x14ac:dyDescent="0.25">
      <c r="A597" s="72">
        <v>442</v>
      </c>
      <c r="B597" s="72">
        <v>6</v>
      </c>
      <c r="C597" s="72" t="s">
        <v>712</v>
      </c>
      <c r="D597" s="14" t="s">
        <v>623</v>
      </c>
      <c r="E597" s="14">
        <v>168</v>
      </c>
      <c r="F597" s="83">
        <f t="shared" si="71"/>
        <v>2845933.4400000004</v>
      </c>
      <c r="G597" s="83">
        <f t="shared" si="72"/>
        <v>0</v>
      </c>
      <c r="H597" s="83">
        <f t="shared" si="69"/>
        <v>2845933.4400000004</v>
      </c>
      <c r="I597" s="83">
        <v>16940.080000000002</v>
      </c>
      <c r="J597" s="83">
        <v>0</v>
      </c>
      <c r="K597" s="83">
        <f t="shared" si="70"/>
        <v>16940.080000000002</v>
      </c>
      <c r="L597" s="36" t="s">
        <v>713</v>
      </c>
    </row>
    <row r="598" spans="1:12" x14ac:dyDescent="0.25">
      <c r="A598" s="72">
        <v>443</v>
      </c>
      <c r="B598" s="72">
        <v>7</v>
      </c>
      <c r="C598" s="72" t="s">
        <v>714</v>
      </c>
      <c r="D598" s="14" t="s">
        <v>32</v>
      </c>
      <c r="E598" s="14">
        <v>4</v>
      </c>
      <c r="F598" s="83">
        <f t="shared" si="71"/>
        <v>86880.28</v>
      </c>
      <c r="G598" s="83">
        <f t="shared" si="72"/>
        <v>0</v>
      </c>
      <c r="H598" s="83">
        <f t="shared" si="69"/>
        <v>86880.28</v>
      </c>
      <c r="I598" s="83">
        <v>21720.07</v>
      </c>
      <c r="J598" s="83">
        <v>0</v>
      </c>
      <c r="K598" s="83">
        <f t="shared" si="70"/>
        <v>21720.07</v>
      </c>
      <c r="L598" s="36" t="s">
        <v>713</v>
      </c>
    </row>
    <row r="599" spans="1:12" x14ac:dyDescent="0.25">
      <c r="A599" s="72">
        <v>444</v>
      </c>
      <c r="B599" s="72">
        <v>8</v>
      </c>
      <c r="C599" s="72" t="s">
        <v>715</v>
      </c>
      <c r="D599" s="14" t="s">
        <v>716</v>
      </c>
      <c r="E599" s="14">
        <v>336</v>
      </c>
      <c r="F599" s="83">
        <f t="shared" si="71"/>
        <v>3563770.5599999996</v>
      </c>
      <c r="G599" s="83">
        <f t="shared" si="72"/>
        <v>0</v>
      </c>
      <c r="H599" s="83">
        <f t="shared" si="69"/>
        <v>3563770.5599999996</v>
      </c>
      <c r="I599" s="83">
        <v>10606.46</v>
      </c>
      <c r="J599" s="83">
        <v>0</v>
      </c>
      <c r="K599" s="83">
        <f t="shared" si="70"/>
        <v>10606.46</v>
      </c>
      <c r="L599" s="36"/>
    </row>
    <row r="600" spans="1:12" x14ac:dyDescent="0.25">
      <c r="A600" s="72">
        <v>445</v>
      </c>
      <c r="B600" s="72">
        <v>9</v>
      </c>
      <c r="C600" s="72" t="s">
        <v>717</v>
      </c>
      <c r="D600" s="14" t="s">
        <v>43</v>
      </c>
      <c r="E600" s="14">
        <v>211.52</v>
      </c>
      <c r="F600" s="83">
        <f t="shared" si="71"/>
        <v>1192883.9616</v>
      </c>
      <c r="G600" s="83">
        <f t="shared" si="72"/>
        <v>51572.806400000001</v>
      </c>
      <c r="H600" s="83">
        <f t="shared" si="69"/>
        <v>1244456.7680000002</v>
      </c>
      <c r="I600" s="83">
        <v>5639.58</v>
      </c>
      <c r="J600" s="83">
        <v>243.82</v>
      </c>
      <c r="K600" s="83">
        <f t="shared" si="70"/>
        <v>5883.4</v>
      </c>
      <c r="L600" s="36"/>
    </row>
    <row r="601" spans="1:12" x14ac:dyDescent="0.25">
      <c r="A601" s="74">
        <v>445</v>
      </c>
      <c r="B601" s="74"/>
      <c r="C601" s="74" t="s">
        <v>718</v>
      </c>
      <c r="D601" s="71"/>
      <c r="E601" s="71"/>
      <c r="F601" s="78"/>
      <c r="G601" s="78"/>
      <c r="H601" s="78"/>
      <c r="I601" s="83">
        <v>0</v>
      </c>
      <c r="J601" s="83">
        <v>0</v>
      </c>
      <c r="K601" s="83">
        <f t="shared" si="70"/>
        <v>0</v>
      </c>
      <c r="L601" s="36"/>
    </row>
    <row r="602" spans="1:12" x14ac:dyDescent="0.25">
      <c r="A602" s="72">
        <v>446</v>
      </c>
      <c r="B602" s="72">
        <v>10</v>
      </c>
      <c r="C602" s="72" t="s">
        <v>701</v>
      </c>
      <c r="D602" s="14" t="s">
        <v>32</v>
      </c>
      <c r="E602" s="14">
        <v>112</v>
      </c>
      <c r="F602" s="83">
        <f t="shared" ref="F602:F610" si="73">I602*E602</f>
        <v>243816.15999999997</v>
      </c>
      <c r="G602" s="83">
        <f t="shared" ref="G602:G610" si="74">J602*E602</f>
        <v>632217.59999999998</v>
      </c>
      <c r="H602" s="83">
        <f t="shared" si="69"/>
        <v>876033.76</v>
      </c>
      <c r="I602" s="83">
        <v>2176.9299999999998</v>
      </c>
      <c r="J602" s="83">
        <v>5644.8</v>
      </c>
      <c r="K602" s="83">
        <f t="shared" si="70"/>
        <v>7821.73</v>
      </c>
      <c r="L602" s="36" t="s">
        <v>702</v>
      </c>
    </row>
    <row r="603" spans="1:12" x14ac:dyDescent="0.25">
      <c r="A603" s="72">
        <v>447</v>
      </c>
      <c r="B603" s="72">
        <v>11</v>
      </c>
      <c r="C603" s="72" t="s">
        <v>703</v>
      </c>
      <c r="D603" s="14" t="s">
        <v>17</v>
      </c>
      <c r="E603" s="14">
        <v>112</v>
      </c>
      <c r="F603" s="83">
        <f t="shared" si="73"/>
        <v>2607124.8000000003</v>
      </c>
      <c r="G603" s="83">
        <f t="shared" si="74"/>
        <v>1806336</v>
      </c>
      <c r="H603" s="83">
        <f t="shared" si="69"/>
        <v>4413460.8000000007</v>
      </c>
      <c r="I603" s="83">
        <v>23277.9</v>
      </c>
      <c r="J603" s="83">
        <v>16128</v>
      </c>
      <c r="K603" s="83">
        <f t="shared" si="70"/>
        <v>39405.9</v>
      </c>
      <c r="L603" s="36" t="s">
        <v>704</v>
      </c>
    </row>
    <row r="604" spans="1:12" x14ac:dyDescent="0.25">
      <c r="A604" s="72">
        <v>448</v>
      </c>
      <c r="B604" s="72">
        <v>12</v>
      </c>
      <c r="C604" s="72" t="s">
        <v>705</v>
      </c>
      <c r="D604" s="14" t="s">
        <v>32</v>
      </c>
      <c r="E604" s="14">
        <v>606</v>
      </c>
      <c r="F604" s="83">
        <f t="shared" si="73"/>
        <v>2587335.1799999997</v>
      </c>
      <c r="G604" s="83">
        <f t="shared" si="74"/>
        <v>397051.2</v>
      </c>
      <c r="H604" s="83">
        <f t="shared" si="69"/>
        <v>2984386.38</v>
      </c>
      <c r="I604" s="83">
        <v>4269.53</v>
      </c>
      <c r="J604" s="83">
        <v>655.20000000000005</v>
      </c>
      <c r="K604" s="83">
        <f t="shared" si="70"/>
        <v>4924.7299999999996</v>
      </c>
      <c r="L604" s="36" t="s">
        <v>719</v>
      </c>
    </row>
    <row r="605" spans="1:12" x14ac:dyDescent="0.25">
      <c r="A605" s="72">
        <v>449</v>
      </c>
      <c r="B605" s="72">
        <v>13</v>
      </c>
      <c r="C605" s="72" t="s">
        <v>707</v>
      </c>
      <c r="D605" s="14" t="s">
        <v>32</v>
      </c>
      <c r="E605" s="14">
        <v>896</v>
      </c>
      <c r="F605" s="83">
        <f t="shared" si="73"/>
        <v>652789.76000000001</v>
      </c>
      <c r="G605" s="83">
        <f t="shared" si="74"/>
        <v>126443.52</v>
      </c>
      <c r="H605" s="83">
        <f t="shared" si="69"/>
        <v>779233.28000000003</v>
      </c>
      <c r="I605" s="83">
        <v>728.56</v>
      </c>
      <c r="J605" s="83">
        <v>141.12</v>
      </c>
      <c r="K605" s="83">
        <f t="shared" si="70"/>
        <v>869.68</v>
      </c>
      <c r="L605" s="36" t="s">
        <v>708</v>
      </c>
    </row>
    <row r="606" spans="1:12" x14ac:dyDescent="0.25">
      <c r="A606" s="72">
        <v>450</v>
      </c>
      <c r="B606" s="72">
        <v>14</v>
      </c>
      <c r="C606" s="72" t="s">
        <v>709</v>
      </c>
      <c r="D606" s="14" t="s">
        <v>710</v>
      </c>
      <c r="E606" s="14">
        <v>336</v>
      </c>
      <c r="F606" s="83">
        <f t="shared" si="73"/>
        <v>3278664.48</v>
      </c>
      <c r="G606" s="83">
        <f t="shared" si="74"/>
        <v>3688288.8</v>
      </c>
      <c r="H606" s="83">
        <f t="shared" si="69"/>
        <v>6966953.2799999993</v>
      </c>
      <c r="I606" s="83">
        <v>9757.93</v>
      </c>
      <c r="J606" s="83">
        <v>10977.05</v>
      </c>
      <c r="K606" s="83">
        <f t="shared" si="70"/>
        <v>20734.98</v>
      </c>
      <c r="L606" s="36" t="s">
        <v>720</v>
      </c>
    </row>
    <row r="607" spans="1:12" x14ac:dyDescent="0.25">
      <c r="A607" s="72">
        <v>451</v>
      </c>
      <c r="B607" s="72">
        <v>15</v>
      </c>
      <c r="C607" s="72" t="s">
        <v>712</v>
      </c>
      <c r="D607" s="14" t="s">
        <v>623</v>
      </c>
      <c r="E607" s="14">
        <v>168</v>
      </c>
      <c r="F607" s="83">
        <f t="shared" si="73"/>
        <v>2845933.4400000004</v>
      </c>
      <c r="G607" s="83">
        <f t="shared" si="74"/>
        <v>0</v>
      </c>
      <c r="H607" s="83">
        <f t="shared" si="69"/>
        <v>2845933.4400000004</v>
      </c>
      <c r="I607" s="83">
        <v>16940.080000000002</v>
      </c>
      <c r="J607" s="83">
        <v>0</v>
      </c>
      <c r="K607" s="83">
        <f t="shared" si="70"/>
        <v>16940.080000000002</v>
      </c>
      <c r="L607" s="36" t="s">
        <v>713</v>
      </c>
    </row>
    <row r="608" spans="1:12" x14ac:dyDescent="0.25">
      <c r="A608" s="72">
        <v>452</v>
      </c>
      <c r="B608" s="72">
        <v>16</v>
      </c>
      <c r="C608" s="72" t="s">
        <v>714</v>
      </c>
      <c r="D608" s="14" t="s">
        <v>17</v>
      </c>
      <c r="E608" s="14">
        <v>4</v>
      </c>
      <c r="F608" s="83">
        <f t="shared" si="73"/>
        <v>86880.28</v>
      </c>
      <c r="G608" s="83">
        <f t="shared" si="74"/>
        <v>0</v>
      </c>
      <c r="H608" s="83">
        <f t="shared" si="69"/>
        <v>86880.28</v>
      </c>
      <c r="I608" s="83">
        <v>21720.07</v>
      </c>
      <c r="J608" s="83">
        <v>0</v>
      </c>
      <c r="K608" s="83">
        <f t="shared" si="70"/>
        <v>21720.07</v>
      </c>
      <c r="L608" s="36" t="s">
        <v>713</v>
      </c>
    </row>
    <row r="609" spans="1:12" x14ac:dyDescent="0.25">
      <c r="A609" s="72">
        <v>453</v>
      </c>
      <c r="B609" s="72">
        <v>17</v>
      </c>
      <c r="C609" s="72" t="s">
        <v>715</v>
      </c>
      <c r="D609" s="14" t="s">
        <v>716</v>
      </c>
      <c r="E609" s="14">
        <v>336</v>
      </c>
      <c r="F609" s="83">
        <f t="shared" si="73"/>
        <v>3563770.5599999996</v>
      </c>
      <c r="G609" s="83">
        <f t="shared" si="74"/>
        <v>0</v>
      </c>
      <c r="H609" s="83">
        <f t="shared" si="69"/>
        <v>3563770.5599999996</v>
      </c>
      <c r="I609" s="83">
        <v>10606.46</v>
      </c>
      <c r="J609" s="83">
        <v>0</v>
      </c>
      <c r="K609" s="83">
        <f t="shared" si="70"/>
        <v>10606.46</v>
      </c>
      <c r="L609" s="36"/>
    </row>
    <row r="610" spans="1:12" x14ac:dyDescent="0.25">
      <c r="A610" s="72">
        <v>454</v>
      </c>
      <c r="B610" s="72">
        <v>18</v>
      </c>
      <c r="C610" s="72" t="s">
        <v>717</v>
      </c>
      <c r="D610" s="14" t="s">
        <v>43</v>
      </c>
      <c r="E610" s="14">
        <v>231.85</v>
      </c>
      <c r="F610" s="83">
        <f t="shared" si="73"/>
        <v>1307536.6229999999</v>
      </c>
      <c r="G610" s="83">
        <f t="shared" si="74"/>
        <v>56529.666999999994</v>
      </c>
      <c r="H610" s="83">
        <f t="shared" si="69"/>
        <v>1364066.2899999998</v>
      </c>
      <c r="I610" s="83">
        <v>5639.58</v>
      </c>
      <c r="J610" s="83">
        <v>243.82</v>
      </c>
      <c r="K610" s="83">
        <f t="shared" si="70"/>
        <v>5883.4</v>
      </c>
      <c r="L610" s="73"/>
    </row>
    <row r="611" spans="1:12" x14ac:dyDescent="0.25">
      <c r="A611" s="74">
        <v>454</v>
      </c>
      <c r="B611" s="74"/>
      <c r="C611" s="74" t="s">
        <v>721</v>
      </c>
      <c r="D611" s="71"/>
      <c r="E611" s="71"/>
      <c r="F611" s="78"/>
      <c r="G611" s="78"/>
      <c r="H611" s="78"/>
      <c r="I611" s="83">
        <v>0</v>
      </c>
      <c r="J611" s="83">
        <v>0</v>
      </c>
      <c r="K611" s="83">
        <f t="shared" si="70"/>
        <v>0</v>
      </c>
      <c r="L611" s="36"/>
    </row>
    <row r="612" spans="1:12" x14ac:dyDescent="0.25">
      <c r="A612" s="72">
        <v>455</v>
      </c>
      <c r="B612" s="72">
        <v>19</v>
      </c>
      <c r="C612" s="72" t="s">
        <v>701</v>
      </c>
      <c r="D612" s="14" t="s">
        <v>32</v>
      </c>
      <c r="E612" s="14">
        <v>112</v>
      </c>
      <c r="F612" s="83">
        <f t="shared" ref="F612:F620" si="75">I612*E612</f>
        <v>243816.15999999997</v>
      </c>
      <c r="G612" s="83">
        <f t="shared" ref="G612:G620" si="76">J612*E612</f>
        <v>632217.59999999998</v>
      </c>
      <c r="H612" s="83">
        <f t="shared" si="69"/>
        <v>876033.76</v>
      </c>
      <c r="I612" s="83">
        <v>2176.9299999999998</v>
      </c>
      <c r="J612" s="83">
        <v>5644.8</v>
      </c>
      <c r="K612" s="83">
        <f t="shared" si="70"/>
        <v>7821.73</v>
      </c>
      <c r="L612" s="36" t="s">
        <v>702</v>
      </c>
    </row>
    <row r="613" spans="1:12" x14ac:dyDescent="0.25">
      <c r="A613" s="72">
        <v>456</v>
      </c>
      <c r="B613" s="72">
        <v>20</v>
      </c>
      <c r="C613" s="72" t="s">
        <v>703</v>
      </c>
      <c r="D613" s="14" t="s">
        <v>32</v>
      </c>
      <c r="E613" s="14">
        <v>112</v>
      </c>
      <c r="F613" s="83">
        <f t="shared" si="75"/>
        <v>2607124.8000000003</v>
      </c>
      <c r="G613" s="83">
        <f t="shared" si="76"/>
        <v>1806336</v>
      </c>
      <c r="H613" s="83">
        <f t="shared" si="69"/>
        <v>4413460.8000000007</v>
      </c>
      <c r="I613" s="83">
        <v>23277.9</v>
      </c>
      <c r="J613" s="83">
        <v>16128</v>
      </c>
      <c r="K613" s="83">
        <f t="shared" si="70"/>
        <v>39405.9</v>
      </c>
      <c r="L613" s="36" t="s">
        <v>704</v>
      </c>
    </row>
    <row r="614" spans="1:12" x14ac:dyDescent="0.25">
      <c r="A614" s="72">
        <v>457</v>
      </c>
      <c r="B614" s="72">
        <v>21</v>
      </c>
      <c r="C614" s="72" t="s">
        <v>705</v>
      </c>
      <c r="D614" s="14" t="s">
        <v>32</v>
      </c>
      <c r="E614" s="14">
        <v>540</v>
      </c>
      <c r="F614" s="83">
        <f t="shared" si="75"/>
        <v>2305546.1999999997</v>
      </c>
      <c r="G614" s="83">
        <f t="shared" si="76"/>
        <v>350784</v>
      </c>
      <c r="H614" s="83">
        <f t="shared" si="69"/>
        <v>2656330.1999999997</v>
      </c>
      <c r="I614" s="83">
        <v>4269.53</v>
      </c>
      <c r="J614" s="83">
        <v>649.6</v>
      </c>
      <c r="K614" s="83">
        <f t="shared" si="70"/>
        <v>4919.13</v>
      </c>
      <c r="L614" s="36" t="s">
        <v>722</v>
      </c>
    </row>
    <row r="615" spans="1:12" x14ac:dyDescent="0.25">
      <c r="A615" s="72">
        <v>458</v>
      </c>
      <c r="B615" s="72">
        <v>22</v>
      </c>
      <c r="C615" s="72" t="s">
        <v>707</v>
      </c>
      <c r="D615" s="14" t="s">
        <v>32</v>
      </c>
      <c r="E615" s="14">
        <v>896</v>
      </c>
      <c r="F615" s="83">
        <f t="shared" si="75"/>
        <v>652789.76000000001</v>
      </c>
      <c r="G615" s="83">
        <f t="shared" si="76"/>
        <v>126443.52</v>
      </c>
      <c r="H615" s="83">
        <f t="shared" si="69"/>
        <v>779233.28000000003</v>
      </c>
      <c r="I615" s="83">
        <v>728.56</v>
      </c>
      <c r="J615" s="83">
        <v>141.12</v>
      </c>
      <c r="K615" s="83">
        <f t="shared" si="70"/>
        <v>869.68</v>
      </c>
      <c r="L615" s="36" t="s">
        <v>708</v>
      </c>
    </row>
    <row r="616" spans="1:12" x14ac:dyDescent="0.25">
      <c r="A616" s="72">
        <v>459</v>
      </c>
      <c r="B616" s="72">
        <v>23</v>
      </c>
      <c r="C616" s="72" t="s">
        <v>709</v>
      </c>
      <c r="D616" s="14" t="s">
        <v>710</v>
      </c>
      <c r="E616" s="14">
        <v>336</v>
      </c>
      <c r="F616" s="83">
        <f t="shared" si="75"/>
        <v>3278664.48</v>
      </c>
      <c r="G616" s="83">
        <f t="shared" si="76"/>
        <v>3688288.8</v>
      </c>
      <c r="H616" s="83">
        <f t="shared" si="69"/>
        <v>6966953.2799999993</v>
      </c>
      <c r="I616" s="83">
        <v>9757.93</v>
      </c>
      <c r="J616" s="83">
        <v>10977.05</v>
      </c>
      <c r="K616" s="83">
        <f t="shared" si="70"/>
        <v>20734.98</v>
      </c>
      <c r="L616" s="36" t="s">
        <v>720</v>
      </c>
    </row>
    <row r="617" spans="1:12" x14ac:dyDescent="0.25">
      <c r="A617" s="72">
        <v>460</v>
      </c>
      <c r="B617" s="72">
        <v>24</v>
      </c>
      <c r="C617" s="72" t="s">
        <v>712</v>
      </c>
      <c r="D617" s="14" t="s">
        <v>623</v>
      </c>
      <c r="E617" s="14">
        <v>168</v>
      </c>
      <c r="F617" s="83">
        <f t="shared" si="75"/>
        <v>2845933.4400000004</v>
      </c>
      <c r="G617" s="83">
        <f t="shared" si="76"/>
        <v>0</v>
      </c>
      <c r="H617" s="83">
        <f t="shared" si="69"/>
        <v>2845933.4400000004</v>
      </c>
      <c r="I617" s="83">
        <v>16940.080000000002</v>
      </c>
      <c r="J617" s="83">
        <v>0</v>
      </c>
      <c r="K617" s="83">
        <f t="shared" si="70"/>
        <v>16940.080000000002</v>
      </c>
      <c r="L617" s="36" t="s">
        <v>713</v>
      </c>
    </row>
    <row r="618" spans="1:12" x14ac:dyDescent="0.25">
      <c r="A618" s="72">
        <v>461</v>
      </c>
      <c r="B618" s="72">
        <v>25</v>
      </c>
      <c r="C618" s="72" t="s">
        <v>714</v>
      </c>
      <c r="D618" s="14" t="s">
        <v>17</v>
      </c>
      <c r="E618" s="14">
        <v>4</v>
      </c>
      <c r="F618" s="83">
        <f t="shared" si="75"/>
        <v>86880.28</v>
      </c>
      <c r="G618" s="83">
        <f t="shared" si="76"/>
        <v>0</v>
      </c>
      <c r="H618" s="83">
        <f t="shared" si="69"/>
        <v>86880.28</v>
      </c>
      <c r="I618" s="83">
        <v>21720.07</v>
      </c>
      <c r="J618" s="83">
        <v>0</v>
      </c>
      <c r="K618" s="83">
        <f t="shared" si="70"/>
        <v>21720.07</v>
      </c>
      <c r="L618" s="36" t="s">
        <v>713</v>
      </c>
    </row>
    <row r="619" spans="1:12" x14ac:dyDescent="0.25">
      <c r="A619" s="72">
        <v>462</v>
      </c>
      <c r="B619" s="72">
        <v>26</v>
      </c>
      <c r="C619" s="72" t="s">
        <v>715</v>
      </c>
      <c r="D619" s="14" t="s">
        <v>716</v>
      </c>
      <c r="E619" s="14">
        <v>336</v>
      </c>
      <c r="F619" s="83">
        <f t="shared" si="75"/>
        <v>3563770.5599999996</v>
      </c>
      <c r="G619" s="83">
        <f t="shared" si="76"/>
        <v>0</v>
      </c>
      <c r="H619" s="83">
        <f t="shared" si="69"/>
        <v>3563770.5599999996</v>
      </c>
      <c r="I619" s="83">
        <v>10606.46</v>
      </c>
      <c r="J619" s="83">
        <v>0</v>
      </c>
      <c r="K619" s="83">
        <f t="shared" si="70"/>
        <v>10606.46</v>
      </c>
      <c r="L619" s="36"/>
    </row>
    <row r="620" spans="1:12" x14ac:dyDescent="0.25">
      <c r="A620" s="72">
        <v>463</v>
      </c>
      <c r="B620" s="72">
        <v>27</v>
      </c>
      <c r="C620" s="72" t="s">
        <v>717</v>
      </c>
      <c r="D620" s="14" t="s">
        <v>43</v>
      </c>
      <c r="E620" s="14">
        <v>222.75</v>
      </c>
      <c r="F620" s="83">
        <f t="shared" si="75"/>
        <v>1256216.4450000001</v>
      </c>
      <c r="G620" s="83">
        <f t="shared" si="76"/>
        <v>54310.904999999999</v>
      </c>
      <c r="H620" s="83">
        <f t="shared" si="69"/>
        <v>1310527.3500000001</v>
      </c>
      <c r="I620" s="83">
        <v>5639.58</v>
      </c>
      <c r="J620" s="83">
        <v>243.82</v>
      </c>
      <c r="K620" s="83">
        <f t="shared" si="70"/>
        <v>5883.4</v>
      </c>
      <c r="L620" s="73"/>
    </row>
    <row r="621" spans="1:12" x14ac:dyDescent="0.25">
      <c r="A621" s="74">
        <v>463</v>
      </c>
      <c r="B621" s="74"/>
      <c r="C621" s="74" t="s">
        <v>723</v>
      </c>
      <c r="D621" s="71"/>
      <c r="E621" s="71"/>
      <c r="F621" s="78"/>
      <c r="G621" s="78"/>
      <c r="H621" s="78"/>
      <c r="I621" s="83">
        <v>0</v>
      </c>
      <c r="J621" s="83">
        <v>0</v>
      </c>
      <c r="K621" s="83">
        <f t="shared" si="70"/>
        <v>0</v>
      </c>
      <c r="L621" s="36"/>
    </row>
    <row r="622" spans="1:12" x14ac:dyDescent="0.25">
      <c r="A622" s="72">
        <v>464</v>
      </c>
      <c r="B622" s="72">
        <v>28</v>
      </c>
      <c r="C622" s="72" t="s">
        <v>701</v>
      </c>
      <c r="D622" s="14" t="s">
        <v>32</v>
      </c>
      <c r="E622" s="14">
        <v>112</v>
      </c>
      <c r="F622" s="83">
        <f t="shared" ref="F622:F630" si="77">I622*E622</f>
        <v>243816.15999999997</v>
      </c>
      <c r="G622" s="83">
        <f t="shared" ref="G622:G630" si="78">J622*E622</f>
        <v>632217.59999999998</v>
      </c>
      <c r="H622" s="83">
        <f t="shared" si="69"/>
        <v>876033.76</v>
      </c>
      <c r="I622" s="83">
        <v>2176.9299999999998</v>
      </c>
      <c r="J622" s="83">
        <v>5644.8</v>
      </c>
      <c r="K622" s="83">
        <f t="shared" si="70"/>
        <v>7821.73</v>
      </c>
      <c r="L622" s="36" t="s">
        <v>702</v>
      </c>
    </row>
    <row r="623" spans="1:12" x14ac:dyDescent="0.25">
      <c r="A623" s="72">
        <v>465</v>
      </c>
      <c r="B623" s="72">
        <v>29</v>
      </c>
      <c r="C623" s="72" t="s">
        <v>703</v>
      </c>
      <c r="D623" s="14" t="s">
        <v>32</v>
      </c>
      <c r="E623" s="14">
        <v>112</v>
      </c>
      <c r="F623" s="83">
        <f t="shared" si="77"/>
        <v>2607124.8000000003</v>
      </c>
      <c r="G623" s="83">
        <f t="shared" si="78"/>
        <v>1806336</v>
      </c>
      <c r="H623" s="83">
        <f t="shared" si="69"/>
        <v>4413460.8000000007</v>
      </c>
      <c r="I623" s="83">
        <v>23277.9</v>
      </c>
      <c r="J623" s="83">
        <v>16128</v>
      </c>
      <c r="K623" s="83">
        <f t="shared" si="70"/>
        <v>39405.9</v>
      </c>
      <c r="L623" s="36" t="s">
        <v>704</v>
      </c>
    </row>
    <row r="624" spans="1:12" x14ac:dyDescent="0.25">
      <c r="A624" s="72">
        <v>466</v>
      </c>
      <c r="B624" s="72">
        <v>30</v>
      </c>
      <c r="C624" s="72" t="s">
        <v>705</v>
      </c>
      <c r="D624" s="14" t="s">
        <v>17</v>
      </c>
      <c r="E624" s="14">
        <v>552</v>
      </c>
      <c r="F624" s="83">
        <f t="shared" si="77"/>
        <v>2356780.56</v>
      </c>
      <c r="G624" s="83">
        <f t="shared" si="78"/>
        <v>354251.52000000002</v>
      </c>
      <c r="H624" s="83">
        <f t="shared" si="69"/>
        <v>2711032.08</v>
      </c>
      <c r="I624" s="83">
        <v>4269.53</v>
      </c>
      <c r="J624" s="83">
        <v>641.76</v>
      </c>
      <c r="K624" s="83">
        <f t="shared" si="70"/>
        <v>4911.29</v>
      </c>
      <c r="L624" s="36" t="s">
        <v>724</v>
      </c>
    </row>
    <row r="625" spans="1:12" x14ac:dyDescent="0.25">
      <c r="A625" s="72">
        <v>467</v>
      </c>
      <c r="B625" s="72">
        <v>31</v>
      </c>
      <c r="C625" s="72" t="s">
        <v>707</v>
      </c>
      <c r="D625" s="14" t="s">
        <v>17</v>
      </c>
      <c r="E625" s="14">
        <v>896</v>
      </c>
      <c r="F625" s="83">
        <f t="shared" si="77"/>
        <v>652789.76000000001</v>
      </c>
      <c r="G625" s="83">
        <f t="shared" si="78"/>
        <v>126443.52</v>
      </c>
      <c r="H625" s="83">
        <f t="shared" si="69"/>
        <v>779233.28000000003</v>
      </c>
      <c r="I625" s="83">
        <v>728.56</v>
      </c>
      <c r="J625" s="83">
        <v>141.12</v>
      </c>
      <c r="K625" s="83">
        <f t="shared" si="70"/>
        <v>869.68</v>
      </c>
      <c r="L625" s="36" t="s">
        <v>708</v>
      </c>
    </row>
    <row r="626" spans="1:12" x14ac:dyDescent="0.25">
      <c r="A626" s="72">
        <v>468</v>
      </c>
      <c r="B626" s="72">
        <v>32</v>
      </c>
      <c r="C626" s="72" t="s">
        <v>709</v>
      </c>
      <c r="D626" s="14" t="s">
        <v>623</v>
      </c>
      <c r="E626" s="14">
        <v>336</v>
      </c>
      <c r="F626" s="83">
        <f t="shared" si="77"/>
        <v>3278664.48</v>
      </c>
      <c r="G626" s="83">
        <f t="shared" si="78"/>
        <v>3688288.8</v>
      </c>
      <c r="H626" s="83">
        <f t="shared" si="69"/>
        <v>6966953.2799999993</v>
      </c>
      <c r="I626" s="83">
        <v>9757.93</v>
      </c>
      <c r="J626" s="83">
        <v>10977.05</v>
      </c>
      <c r="K626" s="83">
        <f t="shared" si="70"/>
        <v>20734.98</v>
      </c>
      <c r="L626" s="36" t="s">
        <v>720</v>
      </c>
    </row>
    <row r="627" spans="1:12" x14ac:dyDescent="0.25">
      <c r="A627" s="72">
        <v>469</v>
      </c>
      <c r="B627" s="72">
        <v>33</v>
      </c>
      <c r="C627" s="72" t="s">
        <v>712</v>
      </c>
      <c r="D627" s="14" t="s">
        <v>623</v>
      </c>
      <c r="E627" s="14">
        <v>168</v>
      </c>
      <c r="F627" s="83">
        <f t="shared" si="77"/>
        <v>2845933.4400000004</v>
      </c>
      <c r="G627" s="83">
        <f t="shared" si="78"/>
        <v>0</v>
      </c>
      <c r="H627" s="83">
        <f t="shared" si="69"/>
        <v>2845933.4400000004</v>
      </c>
      <c r="I627" s="83">
        <v>16940.080000000002</v>
      </c>
      <c r="J627" s="83">
        <v>0</v>
      </c>
      <c r="K627" s="83">
        <f t="shared" si="70"/>
        <v>16940.080000000002</v>
      </c>
      <c r="L627" s="36" t="s">
        <v>713</v>
      </c>
    </row>
    <row r="628" spans="1:12" x14ac:dyDescent="0.25">
      <c r="A628" s="72">
        <v>470</v>
      </c>
      <c r="B628" s="72">
        <v>34</v>
      </c>
      <c r="C628" s="72" t="s">
        <v>714</v>
      </c>
      <c r="D628" s="14" t="s">
        <v>32</v>
      </c>
      <c r="E628" s="14">
        <v>4</v>
      </c>
      <c r="F628" s="83">
        <f t="shared" si="77"/>
        <v>86880.28</v>
      </c>
      <c r="G628" s="83">
        <f t="shared" si="78"/>
        <v>0</v>
      </c>
      <c r="H628" s="83">
        <f t="shared" si="69"/>
        <v>86880.28</v>
      </c>
      <c r="I628" s="83">
        <v>21720.07</v>
      </c>
      <c r="J628" s="83">
        <v>0</v>
      </c>
      <c r="K628" s="83">
        <f t="shared" si="70"/>
        <v>21720.07</v>
      </c>
      <c r="L628" s="36" t="s">
        <v>713</v>
      </c>
    </row>
    <row r="629" spans="1:12" x14ac:dyDescent="0.25">
      <c r="A629" s="72">
        <v>471</v>
      </c>
      <c r="B629" s="72">
        <v>35</v>
      </c>
      <c r="C629" s="72" t="s">
        <v>715</v>
      </c>
      <c r="D629" s="14" t="s">
        <v>716</v>
      </c>
      <c r="E629" s="14">
        <v>336</v>
      </c>
      <c r="F629" s="83">
        <f t="shared" si="77"/>
        <v>3563770.5599999996</v>
      </c>
      <c r="G629" s="83">
        <f t="shared" si="78"/>
        <v>0</v>
      </c>
      <c r="H629" s="83">
        <f t="shared" si="69"/>
        <v>3563770.5599999996</v>
      </c>
      <c r="I629" s="83">
        <v>10606.46</v>
      </c>
      <c r="J629" s="83">
        <v>0</v>
      </c>
      <c r="K629" s="83">
        <f t="shared" si="70"/>
        <v>10606.46</v>
      </c>
      <c r="L629" s="36"/>
    </row>
    <row r="630" spans="1:12" x14ac:dyDescent="0.25">
      <c r="A630" s="72">
        <v>472</v>
      </c>
      <c r="B630" s="72">
        <v>36</v>
      </c>
      <c r="C630" s="72" t="s">
        <v>717</v>
      </c>
      <c r="D630" s="14" t="s">
        <v>43</v>
      </c>
      <c r="E630" s="14">
        <v>222.55</v>
      </c>
      <c r="F630" s="83">
        <f t="shared" si="77"/>
        <v>1255088.5290000001</v>
      </c>
      <c r="G630" s="83">
        <f t="shared" si="78"/>
        <v>54262.141000000003</v>
      </c>
      <c r="H630" s="83">
        <f t="shared" si="69"/>
        <v>1309350.6700000002</v>
      </c>
      <c r="I630" s="83">
        <v>5639.58</v>
      </c>
      <c r="J630" s="83">
        <v>243.82</v>
      </c>
      <c r="K630" s="83">
        <f t="shared" si="70"/>
        <v>5883.4</v>
      </c>
      <c r="L630" s="73"/>
    </row>
    <row r="631" spans="1:12" x14ac:dyDescent="0.25">
      <c r="A631" s="74">
        <v>472</v>
      </c>
      <c r="B631" s="74"/>
      <c r="C631" s="74" t="s">
        <v>725</v>
      </c>
      <c r="D631" s="71"/>
      <c r="E631" s="71"/>
      <c r="F631" s="78"/>
      <c r="G631" s="78"/>
      <c r="H631" s="78"/>
      <c r="I631" s="83">
        <v>0</v>
      </c>
      <c r="J631" s="83">
        <v>0</v>
      </c>
      <c r="K631" s="83">
        <f t="shared" si="70"/>
        <v>0</v>
      </c>
      <c r="L631" s="36"/>
    </row>
    <row r="632" spans="1:12" x14ac:dyDescent="0.25">
      <c r="A632" s="72">
        <v>473</v>
      </c>
      <c r="B632" s="72">
        <v>37</v>
      </c>
      <c r="C632" s="72" t="s">
        <v>701</v>
      </c>
      <c r="D632" s="14" t="s">
        <v>17</v>
      </c>
      <c r="E632" s="14">
        <v>112</v>
      </c>
      <c r="F632" s="83">
        <f t="shared" ref="F632:F640" si="79">I632*E632</f>
        <v>243816.15999999997</v>
      </c>
      <c r="G632" s="83">
        <f t="shared" ref="G632:G640" si="80">J632*E632</f>
        <v>632217.59999999998</v>
      </c>
      <c r="H632" s="83">
        <f t="shared" si="69"/>
        <v>876033.76</v>
      </c>
      <c r="I632" s="83">
        <v>2176.9299999999998</v>
      </c>
      <c r="J632" s="83">
        <v>5644.8</v>
      </c>
      <c r="K632" s="83">
        <f t="shared" si="70"/>
        <v>7821.73</v>
      </c>
      <c r="L632" s="36" t="s">
        <v>702</v>
      </c>
    </row>
    <row r="633" spans="1:12" x14ac:dyDescent="0.25">
      <c r="A633" s="72">
        <v>474</v>
      </c>
      <c r="B633" s="72">
        <v>38</v>
      </c>
      <c r="C633" s="72" t="s">
        <v>703</v>
      </c>
      <c r="D633" s="14" t="s">
        <v>32</v>
      </c>
      <c r="E633" s="14">
        <v>112</v>
      </c>
      <c r="F633" s="83">
        <f t="shared" si="79"/>
        <v>2607124.8000000003</v>
      </c>
      <c r="G633" s="83">
        <f t="shared" si="80"/>
        <v>1806336</v>
      </c>
      <c r="H633" s="83">
        <f t="shared" si="69"/>
        <v>4413460.8000000007</v>
      </c>
      <c r="I633" s="83">
        <v>23277.9</v>
      </c>
      <c r="J633" s="83">
        <v>16128</v>
      </c>
      <c r="K633" s="83">
        <f t="shared" si="70"/>
        <v>39405.9</v>
      </c>
      <c r="L633" s="36" t="s">
        <v>704</v>
      </c>
    </row>
    <row r="634" spans="1:12" x14ac:dyDescent="0.25">
      <c r="A634" s="72">
        <v>475</v>
      </c>
      <c r="B634" s="72">
        <v>39</v>
      </c>
      <c r="C634" s="72" t="s">
        <v>705</v>
      </c>
      <c r="D634" s="14" t="s">
        <v>32</v>
      </c>
      <c r="E634" s="14">
        <v>540</v>
      </c>
      <c r="F634" s="83">
        <f t="shared" si="79"/>
        <v>2305546.1999999997</v>
      </c>
      <c r="G634" s="83">
        <f t="shared" si="80"/>
        <v>350784</v>
      </c>
      <c r="H634" s="83">
        <f t="shared" si="69"/>
        <v>2656330.1999999997</v>
      </c>
      <c r="I634" s="83">
        <v>4269.53</v>
      </c>
      <c r="J634" s="83">
        <v>649.6</v>
      </c>
      <c r="K634" s="83">
        <f t="shared" si="70"/>
        <v>4919.13</v>
      </c>
      <c r="L634" s="36" t="s">
        <v>726</v>
      </c>
    </row>
    <row r="635" spans="1:12" x14ac:dyDescent="0.25">
      <c r="A635" s="72">
        <v>476</v>
      </c>
      <c r="B635" s="72">
        <v>40</v>
      </c>
      <c r="C635" s="72" t="s">
        <v>707</v>
      </c>
      <c r="D635" s="14" t="s">
        <v>32</v>
      </c>
      <c r="E635" s="14">
        <v>896</v>
      </c>
      <c r="F635" s="83">
        <f t="shared" si="79"/>
        <v>652789.76000000001</v>
      </c>
      <c r="G635" s="83">
        <f t="shared" si="80"/>
        <v>126443.52</v>
      </c>
      <c r="H635" s="83">
        <f t="shared" si="69"/>
        <v>779233.28000000003</v>
      </c>
      <c r="I635" s="83">
        <v>728.56</v>
      </c>
      <c r="J635" s="83">
        <v>141.12</v>
      </c>
      <c r="K635" s="83">
        <f t="shared" si="70"/>
        <v>869.68</v>
      </c>
      <c r="L635" s="36" t="s">
        <v>708</v>
      </c>
    </row>
    <row r="636" spans="1:12" x14ac:dyDescent="0.25">
      <c r="A636" s="72">
        <v>477</v>
      </c>
      <c r="B636" s="72">
        <v>41</v>
      </c>
      <c r="C636" s="72" t="s">
        <v>709</v>
      </c>
      <c r="D636" s="14" t="s">
        <v>710</v>
      </c>
      <c r="E636" s="14">
        <v>336</v>
      </c>
      <c r="F636" s="83">
        <f t="shared" si="79"/>
        <v>3278664.48</v>
      </c>
      <c r="G636" s="83">
        <f t="shared" si="80"/>
        <v>3688288.8</v>
      </c>
      <c r="H636" s="83">
        <f t="shared" si="69"/>
        <v>6966953.2799999993</v>
      </c>
      <c r="I636" s="83">
        <v>9757.93</v>
      </c>
      <c r="J636" s="83">
        <v>10977.05</v>
      </c>
      <c r="K636" s="83">
        <f t="shared" si="70"/>
        <v>20734.98</v>
      </c>
      <c r="L636" s="36" t="s">
        <v>720</v>
      </c>
    </row>
    <row r="637" spans="1:12" x14ac:dyDescent="0.25">
      <c r="A637" s="72">
        <v>478</v>
      </c>
      <c r="B637" s="72">
        <v>42</v>
      </c>
      <c r="C637" s="72" t="s">
        <v>712</v>
      </c>
      <c r="D637" s="14" t="s">
        <v>623</v>
      </c>
      <c r="E637" s="14">
        <v>168</v>
      </c>
      <c r="F637" s="83">
        <f t="shared" si="79"/>
        <v>2845933.4400000004</v>
      </c>
      <c r="G637" s="83">
        <f t="shared" si="80"/>
        <v>0</v>
      </c>
      <c r="H637" s="83">
        <f t="shared" si="69"/>
        <v>2845933.4400000004</v>
      </c>
      <c r="I637" s="83">
        <v>16940.080000000002</v>
      </c>
      <c r="J637" s="83">
        <v>0</v>
      </c>
      <c r="K637" s="83">
        <f t="shared" si="70"/>
        <v>16940.080000000002</v>
      </c>
      <c r="L637" s="36" t="s">
        <v>713</v>
      </c>
    </row>
    <row r="638" spans="1:12" x14ac:dyDescent="0.25">
      <c r="A638" s="72">
        <v>479</v>
      </c>
      <c r="B638" s="72">
        <v>43</v>
      </c>
      <c r="C638" s="72" t="s">
        <v>714</v>
      </c>
      <c r="D638" s="14" t="s">
        <v>32</v>
      </c>
      <c r="E638" s="14">
        <v>4</v>
      </c>
      <c r="F638" s="83">
        <f t="shared" si="79"/>
        <v>86880.28</v>
      </c>
      <c r="G638" s="83">
        <f t="shared" si="80"/>
        <v>0</v>
      </c>
      <c r="H638" s="83">
        <f t="shared" si="69"/>
        <v>86880.28</v>
      </c>
      <c r="I638" s="83">
        <v>21720.07</v>
      </c>
      <c r="J638" s="83">
        <v>0</v>
      </c>
      <c r="K638" s="83">
        <f t="shared" si="70"/>
        <v>21720.07</v>
      </c>
      <c r="L638" s="36" t="s">
        <v>713</v>
      </c>
    </row>
    <row r="639" spans="1:12" x14ac:dyDescent="0.25">
      <c r="A639" s="72">
        <v>480</v>
      </c>
      <c r="B639" s="72">
        <v>44</v>
      </c>
      <c r="C639" s="72" t="s">
        <v>715</v>
      </c>
      <c r="D639" s="14" t="s">
        <v>716</v>
      </c>
      <c r="E639" s="14">
        <v>336</v>
      </c>
      <c r="F639" s="83">
        <f t="shared" si="79"/>
        <v>3563770.5599999996</v>
      </c>
      <c r="G639" s="83">
        <f t="shared" si="80"/>
        <v>0</v>
      </c>
      <c r="H639" s="83">
        <f t="shared" si="69"/>
        <v>3563770.5599999996</v>
      </c>
      <c r="I639" s="83">
        <v>10606.46</v>
      </c>
      <c r="J639" s="83">
        <v>0</v>
      </c>
      <c r="K639" s="83">
        <f t="shared" si="70"/>
        <v>10606.46</v>
      </c>
      <c r="L639" s="36"/>
    </row>
    <row r="640" spans="1:12" x14ac:dyDescent="0.25">
      <c r="A640" s="72">
        <v>481</v>
      </c>
      <c r="B640" s="72">
        <v>45</v>
      </c>
      <c r="C640" s="72" t="s">
        <v>717</v>
      </c>
      <c r="D640" s="14" t="s">
        <v>43</v>
      </c>
      <c r="E640" s="14">
        <v>221.35</v>
      </c>
      <c r="F640" s="83">
        <f t="shared" si="79"/>
        <v>1248321.0330000001</v>
      </c>
      <c r="G640" s="83">
        <f t="shared" si="80"/>
        <v>53969.557000000001</v>
      </c>
      <c r="H640" s="83">
        <f t="shared" si="69"/>
        <v>1302290.5900000001</v>
      </c>
      <c r="I640" s="83">
        <v>5639.58</v>
      </c>
      <c r="J640" s="83">
        <v>243.82</v>
      </c>
      <c r="K640" s="83">
        <f t="shared" si="70"/>
        <v>5883.4</v>
      </c>
      <c r="L640" s="73"/>
    </row>
    <row r="641" spans="1:12" x14ac:dyDescent="0.25">
      <c r="A641" s="74">
        <v>481</v>
      </c>
      <c r="B641" s="74"/>
      <c r="C641" s="74" t="s">
        <v>727</v>
      </c>
      <c r="D641" s="71"/>
      <c r="E641" s="71"/>
      <c r="F641" s="78"/>
      <c r="G641" s="78"/>
      <c r="H641" s="78"/>
      <c r="I641" s="83">
        <v>0</v>
      </c>
      <c r="J641" s="83">
        <v>0</v>
      </c>
      <c r="K641" s="83">
        <f t="shared" si="70"/>
        <v>0</v>
      </c>
      <c r="L641" s="36"/>
    </row>
    <row r="642" spans="1:12" x14ac:dyDescent="0.25">
      <c r="A642" s="72">
        <v>482</v>
      </c>
      <c r="B642" s="72">
        <v>46</v>
      </c>
      <c r="C642" s="72" t="s">
        <v>701</v>
      </c>
      <c r="D642" s="14" t="s">
        <v>32</v>
      </c>
      <c r="E642" s="14">
        <v>72</v>
      </c>
      <c r="F642" s="83">
        <f t="shared" ref="F642:F650" si="81">I642*E642</f>
        <v>156738.96</v>
      </c>
      <c r="G642" s="83">
        <f t="shared" ref="G642:G650" si="82">J642*E642</f>
        <v>406425.60000000003</v>
      </c>
      <c r="H642" s="83">
        <f t="shared" si="69"/>
        <v>563164.56000000006</v>
      </c>
      <c r="I642" s="83">
        <v>2176.9299999999998</v>
      </c>
      <c r="J642" s="83">
        <v>5644.8</v>
      </c>
      <c r="K642" s="83">
        <f t="shared" si="70"/>
        <v>7821.73</v>
      </c>
      <c r="L642" s="36" t="s">
        <v>702</v>
      </c>
    </row>
    <row r="643" spans="1:12" x14ac:dyDescent="0.25">
      <c r="A643" s="72">
        <v>483</v>
      </c>
      <c r="B643" s="72">
        <v>47</v>
      </c>
      <c r="C643" s="72" t="s">
        <v>703</v>
      </c>
      <c r="D643" s="14" t="s">
        <v>32</v>
      </c>
      <c r="E643" s="14">
        <v>72</v>
      </c>
      <c r="F643" s="83">
        <f t="shared" si="81"/>
        <v>1676008.8</v>
      </c>
      <c r="G643" s="83">
        <f t="shared" si="82"/>
        <v>1161216</v>
      </c>
      <c r="H643" s="83">
        <f t="shared" si="69"/>
        <v>2837224.8</v>
      </c>
      <c r="I643" s="83">
        <v>23277.9</v>
      </c>
      <c r="J643" s="83">
        <v>16128</v>
      </c>
      <c r="K643" s="83">
        <f t="shared" si="70"/>
        <v>39405.9</v>
      </c>
      <c r="L643" s="36" t="s">
        <v>728</v>
      </c>
    </row>
    <row r="644" spans="1:12" x14ac:dyDescent="0.25">
      <c r="A644" s="72">
        <v>484</v>
      </c>
      <c r="B644" s="72">
        <v>48</v>
      </c>
      <c r="C644" s="72" t="s">
        <v>705</v>
      </c>
      <c r="D644" s="14" t="s">
        <v>32</v>
      </c>
      <c r="E644" s="14">
        <v>325</v>
      </c>
      <c r="F644" s="83">
        <f t="shared" si="81"/>
        <v>1387597.25</v>
      </c>
      <c r="G644" s="83">
        <f t="shared" si="82"/>
        <v>238420</v>
      </c>
      <c r="H644" s="83">
        <f t="shared" si="69"/>
        <v>1626017.25</v>
      </c>
      <c r="I644" s="83">
        <v>4269.53</v>
      </c>
      <c r="J644" s="83">
        <v>733.6</v>
      </c>
      <c r="K644" s="83">
        <f t="shared" si="70"/>
        <v>5003.13</v>
      </c>
      <c r="L644" s="36" t="s">
        <v>729</v>
      </c>
    </row>
    <row r="645" spans="1:12" x14ac:dyDescent="0.25">
      <c r="A645" s="72">
        <v>485</v>
      </c>
      <c r="B645" s="72">
        <v>49</v>
      </c>
      <c r="C645" s="72" t="s">
        <v>707</v>
      </c>
      <c r="D645" s="14" t="s">
        <v>32</v>
      </c>
      <c r="E645" s="14">
        <v>576</v>
      </c>
      <c r="F645" s="83">
        <f t="shared" si="81"/>
        <v>419650.55999999994</v>
      </c>
      <c r="G645" s="83">
        <f t="shared" si="82"/>
        <v>81285.119999999995</v>
      </c>
      <c r="H645" s="83">
        <f t="shared" si="69"/>
        <v>500935.67999999993</v>
      </c>
      <c r="I645" s="83">
        <v>728.56</v>
      </c>
      <c r="J645" s="83">
        <v>141.12</v>
      </c>
      <c r="K645" s="83">
        <f t="shared" si="70"/>
        <v>869.68</v>
      </c>
      <c r="L645" s="36" t="s">
        <v>730</v>
      </c>
    </row>
    <row r="646" spans="1:12" x14ac:dyDescent="0.25">
      <c r="A646" s="72">
        <v>486</v>
      </c>
      <c r="B646" s="72">
        <v>50</v>
      </c>
      <c r="C646" s="72" t="s">
        <v>709</v>
      </c>
      <c r="D646" s="14" t="s">
        <v>710</v>
      </c>
      <c r="E646" s="14">
        <v>216</v>
      </c>
      <c r="F646" s="83">
        <f t="shared" si="81"/>
        <v>2107712.88</v>
      </c>
      <c r="G646" s="83">
        <f t="shared" si="82"/>
        <v>2371042.7999999998</v>
      </c>
      <c r="H646" s="83">
        <f t="shared" ref="H646:H708" si="83">F646+G646</f>
        <v>4478755.68</v>
      </c>
      <c r="I646" s="83">
        <v>9757.93</v>
      </c>
      <c r="J646" s="83">
        <v>10977.05</v>
      </c>
      <c r="K646" s="83">
        <f t="shared" ref="K646:K709" si="84">I646+J646</f>
        <v>20734.98</v>
      </c>
      <c r="L646" s="36" t="s">
        <v>731</v>
      </c>
    </row>
    <row r="647" spans="1:12" x14ac:dyDescent="0.25">
      <c r="A647" s="72">
        <v>487</v>
      </c>
      <c r="B647" s="72">
        <v>51</v>
      </c>
      <c r="C647" s="72" t="s">
        <v>712</v>
      </c>
      <c r="D647" s="14" t="s">
        <v>623</v>
      </c>
      <c r="E647" s="14">
        <v>108</v>
      </c>
      <c r="F647" s="83">
        <f t="shared" si="81"/>
        <v>1829528.6400000001</v>
      </c>
      <c r="G647" s="83">
        <f t="shared" si="82"/>
        <v>0</v>
      </c>
      <c r="H647" s="83">
        <f t="shared" si="83"/>
        <v>1829528.6400000001</v>
      </c>
      <c r="I647" s="83">
        <v>16940.080000000002</v>
      </c>
      <c r="J647" s="83">
        <v>0</v>
      </c>
      <c r="K647" s="83">
        <f t="shared" si="84"/>
        <v>16940.080000000002</v>
      </c>
      <c r="L647" s="36" t="s">
        <v>713</v>
      </c>
    </row>
    <row r="648" spans="1:12" x14ac:dyDescent="0.25">
      <c r="A648" s="72">
        <v>488</v>
      </c>
      <c r="B648" s="72">
        <v>52</v>
      </c>
      <c r="C648" s="72" t="s">
        <v>714</v>
      </c>
      <c r="D648" s="14" t="s">
        <v>32</v>
      </c>
      <c r="E648" s="14">
        <v>4</v>
      </c>
      <c r="F648" s="83">
        <f t="shared" si="81"/>
        <v>86880.28</v>
      </c>
      <c r="G648" s="83">
        <f t="shared" si="82"/>
        <v>0</v>
      </c>
      <c r="H648" s="83">
        <f t="shared" si="83"/>
        <v>86880.28</v>
      </c>
      <c r="I648" s="83">
        <v>21720.07</v>
      </c>
      <c r="J648" s="83">
        <v>0</v>
      </c>
      <c r="K648" s="83">
        <f t="shared" si="84"/>
        <v>21720.07</v>
      </c>
      <c r="L648" s="36" t="s">
        <v>713</v>
      </c>
    </row>
    <row r="649" spans="1:12" x14ac:dyDescent="0.25">
      <c r="A649" s="72">
        <v>489</v>
      </c>
      <c r="B649" s="72">
        <v>53</v>
      </c>
      <c r="C649" s="72" t="s">
        <v>715</v>
      </c>
      <c r="D649" s="14" t="s">
        <v>716</v>
      </c>
      <c r="E649" s="14">
        <v>216</v>
      </c>
      <c r="F649" s="83">
        <f t="shared" si="81"/>
        <v>2290995.36</v>
      </c>
      <c r="G649" s="83">
        <f t="shared" si="82"/>
        <v>0</v>
      </c>
      <c r="H649" s="83">
        <f t="shared" si="83"/>
        <v>2290995.36</v>
      </c>
      <c r="I649" s="83">
        <v>10606.46</v>
      </c>
      <c r="J649" s="83">
        <v>0</v>
      </c>
      <c r="K649" s="83">
        <f t="shared" si="84"/>
        <v>10606.46</v>
      </c>
      <c r="L649" s="36"/>
    </row>
    <row r="650" spans="1:12" x14ac:dyDescent="0.25">
      <c r="A650" s="72">
        <v>490</v>
      </c>
      <c r="B650" s="72">
        <v>54</v>
      </c>
      <c r="C650" s="72" t="s">
        <v>717</v>
      </c>
      <c r="D650" s="14" t="s">
        <v>43</v>
      </c>
      <c r="E650" s="14">
        <v>144.28</v>
      </c>
      <c r="F650" s="83">
        <f t="shared" si="81"/>
        <v>813678.60239999997</v>
      </c>
      <c r="G650" s="83">
        <f t="shared" si="82"/>
        <v>35178.349600000001</v>
      </c>
      <c r="H650" s="83">
        <f t="shared" si="83"/>
        <v>848856.95199999993</v>
      </c>
      <c r="I650" s="83">
        <v>5639.58</v>
      </c>
      <c r="J650" s="83">
        <v>243.82</v>
      </c>
      <c r="K650" s="83">
        <f t="shared" si="84"/>
        <v>5883.4</v>
      </c>
      <c r="L650" s="73"/>
    </row>
    <row r="651" spans="1:12" x14ac:dyDescent="0.25">
      <c r="A651" s="74">
        <v>490</v>
      </c>
      <c r="B651" s="74"/>
      <c r="C651" s="74" t="s">
        <v>732</v>
      </c>
      <c r="D651" s="71"/>
      <c r="E651" s="71"/>
      <c r="F651" s="78"/>
      <c r="G651" s="78"/>
      <c r="H651" s="78"/>
      <c r="I651" s="83">
        <v>0</v>
      </c>
      <c r="J651" s="83">
        <v>0</v>
      </c>
      <c r="K651" s="83">
        <f t="shared" si="84"/>
        <v>0</v>
      </c>
      <c r="L651" s="36"/>
    </row>
    <row r="652" spans="1:12" x14ac:dyDescent="0.25">
      <c r="A652" s="72">
        <v>491</v>
      </c>
      <c r="B652" s="72">
        <v>55</v>
      </c>
      <c r="C652" s="72" t="s">
        <v>705</v>
      </c>
      <c r="D652" s="14" t="s">
        <v>32</v>
      </c>
      <c r="E652" s="14">
        <v>464</v>
      </c>
      <c r="F652" s="83">
        <f>I652*E652</f>
        <v>1981061.92</v>
      </c>
      <c r="G652" s="83">
        <f>J652*E652</f>
        <v>262438.40000000002</v>
      </c>
      <c r="H652" s="83">
        <f t="shared" si="83"/>
        <v>2243500.3199999998</v>
      </c>
      <c r="I652" s="83">
        <v>4269.53</v>
      </c>
      <c r="J652" s="83">
        <v>565.6</v>
      </c>
      <c r="K652" s="83">
        <f t="shared" si="84"/>
        <v>4835.13</v>
      </c>
      <c r="L652" s="36" t="s">
        <v>733</v>
      </c>
    </row>
    <row r="653" spans="1:12" x14ac:dyDescent="0.25">
      <c r="A653" s="72">
        <v>492</v>
      </c>
      <c r="B653" s="72">
        <v>56</v>
      </c>
      <c r="C653" s="72" t="s">
        <v>707</v>
      </c>
      <c r="D653" s="14" t="s">
        <v>32</v>
      </c>
      <c r="E653" s="14">
        <v>1344</v>
      </c>
      <c r="F653" s="83">
        <f>I653*E653</f>
        <v>979184.6399999999</v>
      </c>
      <c r="G653" s="83">
        <f>J653*E653</f>
        <v>189665.28</v>
      </c>
      <c r="H653" s="83">
        <f t="shared" si="83"/>
        <v>1168849.9199999999</v>
      </c>
      <c r="I653" s="83">
        <v>728.56</v>
      </c>
      <c r="J653" s="83">
        <v>141.12</v>
      </c>
      <c r="K653" s="83">
        <f t="shared" si="84"/>
        <v>869.68</v>
      </c>
      <c r="L653" s="36" t="s">
        <v>734</v>
      </c>
    </row>
    <row r="654" spans="1:12" x14ac:dyDescent="0.25">
      <c r="A654" s="72">
        <v>493</v>
      </c>
      <c r="B654" s="72">
        <v>57</v>
      </c>
      <c r="C654" s="72" t="s">
        <v>709</v>
      </c>
      <c r="D654" s="14" t="s">
        <v>710</v>
      </c>
      <c r="E654" s="14">
        <v>252</v>
      </c>
      <c r="F654" s="83">
        <f>I654*E654</f>
        <v>2458998.36</v>
      </c>
      <c r="G654" s="83">
        <f>J654*E654</f>
        <v>2766216.5999999996</v>
      </c>
      <c r="H654" s="83">
        <f t="shared" si="83"/>
        <v>5225214.959999999</v>
      </c>
      <c r="I654" s="83">
        <v>9757.93</v>
      </c>
      <c r="J654" s="83">
        <v>10977.05</v>
      </c>
      <c r="K654" s="83">
        <f t="shared" si="84"/>
        <v>20734.98</v>
      </c>
      <c r="L654" s="36" t="s">
        <v>735</v>
      </c>
    </row>
    <row r="655" spans="1:12" x14ac:dyDescent="0.25">
      <c r="A655" s="72">
        <v>494</v>
      </c>
      <c r="B655" s="72">
        <v>58</v>
      </c>
      <c r="C655" s="72" t="s">
        <v>715</v>
      </c>
      <c r="D655" s="14" t="s">
        <v>716</v>
      </c>
      <c r="E655" s="14">
        <v>252</v>
      </c>
      <c r="F655" s="83">
        <f>I655*E655</f>
        <v>2672827.92</v>
      </c>
      <c r="G655" s="83">
        <f>J655*E655</f>
        <v>0</v>
      </c>
      <c r="H655" s="83">
        <f t="shared" si="83"/>
        <v>2672827.92</v>
      </c>
      <c r="I655" s="83">
        <v>10606.46</v>
      </c>
      <c r="J655" s="83">
        <v>0</v>
      </c>
      <c r="K655" s="83">
        <f t="shared" si="84"/>
        <v>10606.46</v>
      </c>
      <c r="L655" s="36"/>
    </row>
    <row r="656" spans="1:12" x14ac:dyDescent="0.25">
      <c r="A656" s="72">
        <v>495</v>
      </c>
      <c r="B656" s="72">
        <v>59</v>
      </c>
      <c r="C656" s="72" t="s">
        <v>717</v>
      </c>
      <c r="D656" s="14" t="s">
        <v>43</v>
      </c>
      <c r="E656" s="14">
        <v>29.26</v>
      </c>
      <c r="F656" s="83">
        <f>I656*E656</f>
        <v>165014.11079999999</v>
      </c>
      <c r="G656" s="83">
        <f>J656*E656</f>
        <v>7134.1732000000002</v>
      </c>
      <c r="H656" s="83">
        <f t="shared" si="83"/>
        <v>172148.28399999999</v>
      </c>
      <c r="I656" s="83">
        <v>5639.58</v>
      </c>
      <c r="J656" s="83">
        <v>243.82</v>
      </c>
      <c r="K656" s="83">
        <f t="shared" si="84"/>
        <v>5883.4</v>
      </c>
      <c r="L656" s="73"/>
    </row>
    <row r="657" spans="1:12" x14ac:dyDescent="0.25">
      <c r="A657" s="74">
        <v>578</v>
      </c>
      <c r="B657" s="74"/>
      <c r="C657" s="74" t="s">
        <v>736</v>
      </c>
      <c r="D657" s="71"/>
      <c r="E657" s="71"/>
      <c r="F657" s="78"/>
      <c r="G657" s="78"/>
      <c r="H657" s="78"/>
      <c r="I657" s="83">
        <v>0</v>
      </c>
      <c r="J657" s="83">
        <v>0</v>
      </c>
      <c r="K657" s="83">
        <f t="shared" si="84"/>
        <v>0</v>
      </c>
      <c r="L657" s="36"/>
    </row>
    <row r="658" spans="1:12" x14ac:dyDescent="0.25">
      <c r="A658" s="72">
        <v>495</v>
      </c>
      <c r="B658" s="72"/>
      <c r="C658" s="72" t="s">
        <v>737</v>
      </c>
      <c r="D658" s="14"/>
      <c r="E658" s="14"/>
      <c r="F658" s="83">
        <f t="shared" ref="F658:F678" si="85">I658*E658</f>
        <v>0</v>
      </c>
      <c r="G658" s="83">
        <f t="shared" ref="G658:G678" si="86">J658*E658</f>
        <v>0</v>
      </c>
      <c r="H658" s="83">
        <f t="shared" si="83"/>
        <v>0</v>
      </c>
      <c r="I658" s="83">
        <v>0</v>
      </c>
      <c r="J658" s="83">
        <v>0</v>
      </c>
      <c r="K658" s="83">
        <f t="shared" si="84"/>
        <v>0</v>
      </c>
      <c r="L658" s="36"/>
    </row>
    <row r="659" spans="1:12" x14ac:dyDescent="0.25">
      <c r="A659" s="72">
        <v>496</v>
      </c>
      <c r="B659" s="72">
        <v>60</v>
      </c>
      <c r="C659" s="72" t="s">
        <v>738</v>
      </c>
      <c r="D659" s="14" t="s">
        <v>43</v>
      </c>
      <c r="E659" s="14">
        <v>52.54</v>
      </c>
      <c r="F659" s="83">
        <f t="shared" si="85"/>
        <v>145833.1764</v>
      </c>
      <c r="G659" s="83">
        <f t="shared" si="86"/>
        <v>9415.1679999999997</v>
      </c>
      <c r="H659" s="83">
        <f t="shared" si="83"/>
        <v>155248.3444</v>
      </c>
      <c r="I659" s="83">
        <v>2775.66</v>
      </c>
      <c r="J659" s="83">
        <v>179.2</v>
      </c>
      <c r="K659" s="83">
        <f t="shared" si="84"/>
        <v>2954.8599999999997</v>
      </c>
      <c r="L659" s="36" t="s">
        <v>739</v>
      </c>
    </row>
    <row r="660" spans="1:12" x14ac:dyDescent="0.25">
      <c r="A660" s="72">
        <v>497</v>
      </c>
      <c r="B660" s="72">
        <v>61</v>
      </c>
      <c r="C660" s="72" t="s">
        <v>740</v>
      </c>
      <c r="D660" s="14" t="s">
        <v>43</v>
      </c>
      <c r="E660" s="14">
        <v>1.68</v>
      </c>
      <c r="F660" s="83">
        <f t="shared" si="85"/>
        <v>20327.193599999999</v>
      </c>
      <c r="G660" s="83">
        <f t="shared" si="86"/>
        <v>1083.8016</v>
      </c>
      <c r="H660" s="83">
        <f t="shared" si="83"/>
        <v>21410.995199999998</v>
      </c>
      <c r="I660" s="83">
        <v>12099.52</v>
      </c>
      <c r="J660" s="83">
        <v>645.12</v>
      </c>
      <c r="K660" s="83">
        <f t="shared" si="84"/>
        <v>12744.640000000001</v>
      </c>
      <c r="L660" s="36" t="s">
        <v>741</v>
      </c>
    </row>
    <row r="661" spans="1:12" x14ac:dyDescent="0.25">
      <c r="A661" s="72">
        <v>498</v>
      </c>
      <c r="B661" s="72">
        <v>62</v>
      </c>
      <c r="C661" s="72" t="s">
        <v>742</v>
      </c>
      <c r="D661" s="14" t="s">
        <v>560</v>
      </c>
      <c r="E661" s="14">
        <v>2.78</v>
      </c>
      <c r="F661" s="83">
        <f t="shared" si="85"/>
        <v>1992.6761999999997</v>
      </c>
      <c r="G661" s="83">
        <f t="shared" si="86"/>
        <v>0</v>
      </c>
      <c r="H661" s="83">
        <f t="shared" si="83"/>
        <v>1992.6761999999997</v>
      </c>
      <c r="I661" s="83">
        <v>716.79</v>
      </c>
      <c r="J661" s="83">
        <v>0</v>
      </c>
      <c r="K661" s="83">
        <f t="shared" si="84"/>
        <v>716.79</v>
      </c>
      <c r="L661" s="36"/>
    </row>
    <row r="662" spans="1:12" x14ac:dyDescent="0.25">
      <c r="A662" s="72">
        <v>583</v>
      </c>
      <c r="B662" s="72" t="s">
        <v>743</v>
      </c>
      <c r="C662" s="72" t="s">
        <v>744</v>
      </c>
      <c r="D662" s="14" t="s">
        <v>560</v>
      </c>
      <c r="E662" s="14">
        <v>2.78</v>
      </c>
      <c r="F662" s="83">
        <f t="shared" si="85"/>
        <v>9225.3743999999988</v>
      </c>
      <c r="G662" s="83">
        <f t="shared" si="86"/>
        <v>0</v>
      </c>
      <c r="H662" s="83">
        <f t="shared" si="83"/>
        <v>9225.3743999999988</v>
      </c>
      <c r="I662" s="83">
        <v>3318.48</v>
      </c>
      <c r="J662" s="83">
        <v>0</v>
      </c>
      <c r="K662" s="83">
        <f t="shared" si="84"/>
        <v>3318.48</v>
      </c>
      <c r="L662" s="36"/>
    </row>
    <row r="663" spans="1:12" x14ac:dyDescent="0.25">
      <c r="A663" s="72">
        <v>584</v>
      </c>
      <c r="B663" s="72">
        <v>63</v>
      </c>
      <c r="C663" s="72" t="s">
        <v>58</v>
      </c>
      <c r="D663" s="14" t="s">
        <v>560</v>
      </c>
      <c r="E663" s="14">
        <v>2.78</v>
      </c>
      <c r="F663" s="83">
        <f t="shared" si="85"/>
        <v>7970.7325999999994</v>
      </c>
      <c r="G663" s="83">
        <f t="shared" si="86"/>
        <v>0</v>
      </c>
      <c r="H663" s="83">
        <f t="shared" si="83"/>
        <v>7970.7325999999994</v>
      </c>
      <c r="I663" s="83">
        <v>2867.17</v>
      </c>
      <c r="J663" s="83">
        <v>0</v>
      </c>
      <c r="K663" s="83">
        <f t="shared" si="84"/>
        <v>2867.17</v>
      </c>
      <c r="L663" s="36"/>
    </row>
    <row r="664" spans="1:12" x14ac:dyDescent="0.25">
      <c r="A664" s="72">
        <v>584</v>
      </c>
      <c r="B664" s="72"/>
      <c r="C664" s="72" t="s">
        <v>745</v>
      </c>
      <c r="D664" s="14"/>
      <c r="E664" s="14"/>
      <c r="F664" s="83">
        <f t="shared" si="85"/>
        <v>0</v>
      </c>
      <c r="G664" s="83">
        <f t="shared" si="86"/>
        <v>0</v>
      </c>
      <c r="H664" s="83">
        <f t="shared" si="83"/>
        <v>0</v>
      </c>
      <c r="I664" s="83">
        <v>0</v>
      </c>
      <c r="J664" s="83">
        <v>0</v>
      </c>
      <c r="K664" s="83">
        <f t="shared" si="84"/>
        <v>0</v>
      </c>
      <c r="L664" s="36"/>
    </row>
    <row r="665" spans="1:12" x14ac:dyDescent="0.25">
      <c r="A665" s="72">
        <v>585</v>
      </c>
      <c r="B665" s="72">
        <v>64</v>
      </c>
      <c r="C665" s="72" t="s">
        <v>746</v>
      </c>
      <c r="D665" s="14" t="s">
        <v>560</v>
      </c>
      <c r="E665" s="14">
        <v>2.92</v>
      </c>
      <c r="F665" s="83">
        <f t="shared" si="85"/>
        <v>270624.92840000003</v>
      </c>
      <c r="G665" s="83">
        <f t="shared" si="86"/>
        <v>0</v>
      </c>
      <c r="H665" s="83">
        <f t="shared" si="83"/>
        <v>270624.92840000003</v>
      </c>
      <c r="I665" s="83">
        <v>92679.77</v>
      </c>
      <c r="J665" s="83">
        <v>0</v>
      </c>
      <c r="K665" s="83">
        <f t="shared" si="84"/>
        <v>92679.77</v>
      </c>
      <c r="L665" s="36"/>
    </row>
    <row r="666" spans="1:12" x14ac:dyDescent="0.25">
      <c r="A666" s="72">
        <v>586</v>
      </c>
      <c r="B666" s="72">
        <v>65</v>
      </c>
      <c r="C666" s="72" t="s">
        <v>747</v>
      </c>
      <c r="D666" s="14" t="s">
        <v>623</v>
      </c>
      <c r="E666" s="14">
        <v>2148</v>
      </c>
      <c r="F666" s="83">
        <f t="shared" si="85"/>
        <v>11975207.4</v>
      </c>
      <c r="G666" s="83">
        <f t="shared" si="86"/>
        <v>0</v>
      </c>
      <c r="H666" s="83">
        <f t="shared" si="83"/>
        <v>11975207.4</v>
      </c>
      <c r="I666" s="83">
        <v>5575.05</v>
      </c>
      <c r="J666" s="83">
        <v>0</v>
      </c>
      <c r="K666" s="83">
        <f t="shared" si="84"/>
        <v>5575.05</v>
      </c>
      <c r="L666" s="36" t="s">
        <v>748</v>
      </c>
    </row>
    <row r="667" spans="1:12" x14ac:dyDescent="0.25">
      <c r="A667" s="72">
        <v>587</v>
      </c>
      <c r="B667" s="72">
        <v>66</v>
      </c>
      <c r="C667" s="72" t="s">
        <v>749</v>
      </c>
      <c r="D667" s="14" t="s">
        <v>140</v>
      </c>
      <c r="E667" s="14">
        <v>15.631309999999999</v>
      </c>
      <c r="F667" s="83">
        <f t="shared" si="85"/>
        <v>4070153.3397045997</v>
      </c>
      <c r="G667" s="83">
        <f t="shared" si="86"/>
        <v>0</v>
      </c>
      <c r="H667" s="83">
        <f t="shared" si="83"/>
        <v>4070153.3397045997</v>
      </c>
      <c r="I667" s="83">
        <v>260384.66</v>
      </c>
      <c r="J667" s="83">
        <v>0</v>
      </c>
      <c r="K667" s="83">
        <f t="shared" si="84"/>
        <v>260384.66</v>
      </c>
      <c r="L667" s="36"/>
    </row>
    <row r="668" spans="1:12" x14ac:dyDescent="0.25">
      <c r="A668" s="72">
        <v>588</v>
      </c>
      <c r="B668" s="72">
        <v>67</v>
      </c>
      <c r="C668" s="72" t="s">
        <v>750</v>
      </c>
      <c r="D668" s="14" t="s">
        <v>140</v>
      </c>
      <c r="E668" s="14">
        <v>26.71</v>
      </c>
      <c r="F668" s="83">
        <f t="shared" si="85"/>
        <v>6954876.1383000007</v>
      </c>
      <c r="G668" s="83">
        <f t="shared" si="86"/>
        <v>0</v>
      </c>
      <c r="H668" s="83">
        <f t="shared" si="83"/>
        <v>6954876.1383000007</v>
      </c>
      <c r="I668" s="83">
        <v>260384.73</v>
      </c>
      <c r="J668" s="83">
        <v>0</v>
      </c>
      <c r="K668" s="83">
        <f t="shared" si="84"/>
        <v>260384.73</v>
      </c>
      <c r="L668" s="36"/>
    </row>
    <row r="669" spans="1:12" x14ac:dyDescent="0.25">
      <c r="A669" s="72">
        <v>589</v>
      </c>
      <c r="B669" s="72">
        <v>68</v>
      </c>
      <c r="C669" s="72" t="s">
        <v>751</v>
      </c>
      <c r="D669" s="14" t="s">
        <v>129</v>
      </c>
      <c r="E669" s="14">
        <v>27.56</v>
      </c>
      <c r="F669" s="83">
        <f t="shared" si="85"/>
        <v>2239486.1891999999</v>
      </c>
      <c r="G669" s="83">
        <f t="shared" si="86"/>
        <v>0</v>
      </c>
      <c r="H669" s="83">
        <f t="shared" si="83"/>
        <v>2239486.1891999999</v>
      </c>
      <c r="I669" s="83">
        <v>81258.570000000007</v>
      </c>
      <c r="J669" s="83">
        <v>0</v>
      </c>
      <c r="K669" s="83">
        <f t="shared" si="84"/>
        <v>81258.570000000007</v>
      </c>
      <c r="L669" s="36"/>
    </row>
    <row r="670" spans="1:12" x14ac:dyDescent="0.25">
      <c r="A670" s="72">
        <v>590</v>
      </c>
      <c r="B670" s="72">
        <v>69</v>
      </c>
      <c r="C670" s="72" t="s">
        <v>752</v>
      </c>
      <c r="D670" s="14" t="s">
        <v>753</v>
      </c>
      <c r="E670" s="14">
        <v>2844</v>
      </c>
      <c r="F670" s="83">
        <f t="shared" si="85"/>
        <v>21246926.760000002</v>
      </c>
      <c r="G670" s="83">
        <f t="shared" si="86"/>
        <v>0</v>
      </c>
      <c r="H670" s="83">
        <f t="shared" si="83"/>
        <v>21246926.760000002</v>
      </c>
      <c r="I670" s="83">
        <v>7470.79</v>
      </c>
      <c r="J670" s="83">
        <v>0</v>
      </c>
      <c r="K670" s="83">
        <f t="shared" si="84"/>
        <v>7470.79</v>
      </c>
      <c r="L670" s="36"/>
    </row>
    <row r="671" spans="1:12" x14ac:dyDescent="0.25">
      <c r="A671" s="72">
        <v>591</v>
      </c>
      <c r="B671" s="72">
        <v>70</v>
      </c>
      <c r="C671" s="72" t="s">
        <v>754</v>
      </c>
      <c r="D671" s="14" t="s">
        <v>43</v>
      </c>
      <c r="E671" s="14">
        <v>708.24</v>
      </c>
      <c r="F671" s="83">
        <f t="shared" si="85"/>
        <v>3289576.4928000001</v>
      </c>
      <c r="G671" s="83">
        <f t="shared" si="86"/>
        <v>0</v>
      </c>
      <c r="H671" s="83">
        <f t="shared" si="83"/>
        <v>3289576.4928000001</v>
      </c>
      <c r="I671" s="83">
        <v>4644.72</v>
      </c>
      <c r="J671" s="83">
        <v>0</v>
      </c>
      <c r="K671" s="83">
        <f t="shared" si="84"/>
        <v>4644.72</v>
      </c>
      <c r="L671" s="36"/>
    </row>
    <row r="672" spans="1:12" x14ac:dyDescent="0.25">
      <c r="A672" s="72">
        <v>592</v>
      </c>
      <c r="B672" s="72">
        <v>71</v>
      </c>
      <c r="C672" s="72" t="s">
        <v>755</v>
      </c>
      <c r="D672" s="14" t="s">
        <v>43</v>
      </c>
      <c r="E672" s="14">
        <v>722.51</v>
      </c>
      <c r="F672" s="83">
        <f t="shared" si="85"/>
        <v>2410604.0392999998</v>
      </c>
      <c r="G672" s="83">
        <f t="shared" si="86"/>
        <v>129473.79199999999</v>
      </c>
      <c r="H672" s="83">
        <f t="shared" si="83"/>
        <v>2540077.8312999997</v>
      </c>
      <c r="I672" s="83">
        <v>3336.43</v>
      </c>
      <c r="J672" s="83">
        <v>179.2</v>
      </c>
      <c r="K672" s="83">
        <f t="shared" si="84"/>
        <v>3515.6299999999997</v>
      </c>
      <c r="L672" s="36"/>
    </row>
    <row r="673" spans="1:12" x14ac:dyDescent="0.25">
      <c r="A673" s="72">
        <v>593</v>
      </c>
      <c r="B673" s="72">
        <v>72</v>
      </c>
      <c r="C673" s="72" t="s">
        <v>756</v>
      </c>
      <c r="D673" s="14" t="s">
        <v>43</v>
      </c>
      <c r="E673" s="14">
        <v>2.39</v>
      </c>
      <c r="F673" s="83">
        <f t="shared" si="85"/>
        <v>7974.0676999999996</v>
      </c>
      <c r="G673" s="83">
        <f t="shared" si="86"/>
        <v>1541.8368</v>
      </c>
      <c r="H673" s="83">
        <f t="shared" si="83"/>
        <v>9515.9045000000006</v>
      </c>
      <c r="I673" s="83">
        <v>3336.43</v>
      </c>
      <c r="J673" s="83">
        <v>645.12</v>
      </c>
      <c r="K673" s="83">
        <f t="shared" si="84"/>
        <v>3981.5499999999997</v>
      </c>
      <c r="L673" s="36"/>
    </row>
    <row r="674" spans="1:12" x14ac:dyDescent="0.25">
      <c r="A674" s="72">
        <v>594</v>
      </c>
      <c r="B674" s="72">
        <v>73</v>
      </c>
      <c r="C674" s="72" t="s">
        <v>742</v>
      </c>
      <c r="D674" s="14" t="s">
        <v>560</v>
      </c>
      <c r="E674" s="14">
        <v>249.14</v>
      </c>
      <c r="F674" s="83">
        <f t="shared" si="85"/>
        <v>178581.06059999997</v>
      </c>
      <c r="G674" s="83">
        <f t="shared" si="86"/>
        <v>0</v>
      </c>
      <c r="H674" s="83">
        <f t="shared" si="83"/>
        <v>178581.06059999997</v>
      </c>
      <c r="I674" s="83">
        <v>716.79</v>
      </c>
      <c r="J674" s="83">
        <v>0</v>
      </c>
      <c r="K674" s="83">
        <f t="shared" si="84"/>
        <v>716.79</v>
      </c>
      <c r="L674" s="36"/>
    </row>
    <row r="675" spans="1:12" x14ac:dyDescent="0.25">
      <c r="A675" s="72">
        <v>595</v>
      </c>
      <c r="B675" s="72">
        <v>74</v>
      </c>
      <c r="C675" s="72" t="s">
        <v>744</v>
      </c>
      <c r="D675" s="14" t="s">
        <v>560</v>
      </c>
      <c r="E675" s="14">
        <v>249.14</v>
      </c>
      <c r="F675" s="83">
        <f t="shared" si="85"/>
        <v>826766.10719999997</v>
      </c>
      <c r="G675" s="83">
        <f t="shared" si="86"/>
        <v>0</v>
      </c>
      <c r="H675" s="83">
        <f t="shared" si="83"/>
        <v>826766.10719999997</v>
      </c>
      <c r="I675" s="83">
        <v>3318.48</v>
      </c>
      <c r="J675" s="83">
        <v>0</v>
      </c>
      <c r="K675" s="83">
        <f t="shared" si="84"/>
        <v>3318.48</v>
      </c>
      <c r="L675" s="36"/>
    </row>
    <row r="676" spans="1:12" x14ac:dyDescent="0.25">
      <c r="A676" s="72">
        <v>596</v>
      </c>
      <c r="B676" s="72" t="s">
        <v>757</v>
      </c>
      <c r="C676" s="72" t="s">
        <v>58</v>
      </c>
      <c r="D676" s="14" t="s">
        <v>560</v>
      </c>
      <c r="E676" s="14">
        <v>249.14</v>
      </c>
      <c r="F676" s="83">
        <f t="shared" si="85"/>
        <v>714326.73379999993</v>
      </c>
      <c r="G676" s="83">
        <f t="shared" si="86"/>
        <v>0</v>
      </c>
      <c r="H676" s="83">
        <f t="shared" si="83"/>
        <v>714326.73379999993</v>
      </c>
      <c r="I676" s="83">
        <v>2867.17</v>
      </c>
      <c r="J676" s="83">
        <v>0</v>
      </c>
      <c r="K676" s="83">
        <f t="shared" si="84"/>
        <v>2867.17</v>
      </c>
      <c r="L676" s="36"/>
    </row>
    <row r="677" spans="1:12" x14ac:dyDescent="0.25">
      <c r="A677" s="72">
        <v>597</v>
      </c>
      <c r="B677" s="72">
        <v>75</v>
      </c>
      <c r="C677" s="72" t="s">
        <v>758</v>
      </c>
      <c r="D677" s="14" t="s">
        <v>140</v>
      </c>
      <c r="E677" s="14">
        <v>164.8</v>
      </c>
      <c r="F677" s="83">
        <f t="shared" si="85"/>
        <v>118126.992</v>
      </c>
      <c r="G677" s="83">
        <f t="shared" si="86"/>
        <v>0</v>
      </c>
      <c r="H677" s="83">
        <f t="shared" si="83"/>
        <v>118126.992</v>
      </c>
      <c r="I677" s="83">
        <v>716.79</v>
      </c>
      <c r="J677" s="83">
        <v>0</v>
      </c>
      <c r="K677" s="83">
        <f t="shared" si="84"/>
        <v>716.79</v>
      </c>
      <c r="L677" s="36"/>
    </row>
    <row r="678" spans="1:12" x14ac:dyDescent="0.25">
      <c r="A678" s="72">
        <v>598</v>
      </c>
      <c r="B678" s="72">
        <v>76</v>
      </c>
      <c r="C678" s="72" t="s">
        <v>759</v>
      </c>
      <c r="D678" s="14" t="s">
        <v>140</v>
      </c>
      <c r="E678" s="14">
        <v>164.8</v>
      </c>
      <c r="F678" s="83">
        <f t="shared" si="85"/>
        <v>109377.76000000001</v>
      </c>
      <c r="G678" s="83">
        <f t="shared" si="86"/>
        <v>0</v>
      </c>
      <c r="H678" s="83">
        <f t="shared" si="83"/>
        <v>109377.76000000001</v>
      </c>
      <c r="I678" s="83">
        <v>663.7</v>
      </c>
      <c r="J678" s="83">
        <v>0</v>
      </c>
      <c r="K678" s="83">
        <f t="shared" si="84"/>
        <v>663.7</v>
      </c>
      <c r="L678" s="36"/>
    </row>
    <row r="679" spans="1:12" x14ac:dyDescent="0.25">
      <c r="A679" s="74">
        <v>598</v>
      </c>
      <c r="B679" s="74"/>
      <c r="C679" s="74" t="s">
        <v>760</v>
      </c>
      <c r="D679" s="71"/>
      <c r="E679" s="71"/>
      <c r="F679" s="78"/>
      <c r="G679" s="78"/>
      <c r="H679" s="78"/>
      <c r="I679" s="83">
        <v>0</v>
      </c>
      <c r="J679" s="83">
        <v>0</v>
      </c>
      <c r="K679" s="83">
        <f t="shared" si="84"/>
        <v>0</v>
      </c>
      <c r="L679" s="36"/>
    </row>
    <row r="680" spans="1:12" x14ac:dyDescent="0.25">
      <c r="A680" s="72">
        <v>599</v>
      </c>
      <c r="B680" s="72">
        <v>77</v>
      </c>
      <c r="C680" s="72" t="s">
        <v>761</v>
      </c>
      <c r="D680" s="14" t="s">
        <v>168</v>
      </c>
      <c r="E680" s="14">
        <v>25.89</v>
      </c>
      <c r="F680" s="83">
        <f t="shared" ref="F680:F685" si="87">I680*E680</f>
        <v>9026.8074000000015</v>
      </c>
      <c r="G680" s="83">
        <f t="shared" ref="G680:G685" si="88">J680*E680</f>
        <v>0</v>
      </c>
      <c r="H680" s="83">
        <f t="shared" si="83"/>
        <v>9026.8074000000015</v>
      </c>
      <c r="I680" s="83">
        <v>348.66</v>
      </c>
      <c r="J680" s="83">
        <v>0</v>
      </c>
      <c r="K680" s="83">
        <f t="shared" si="84"/>
        <v>348.66</v>
      </c>
      <c r="L680" s="36"/>
    </row>
    <row r="681" spans="1:12" x14ac:dyDescent="0.25">
      <c r="A681" s="72">
        <v>600</v>
      </c>
      <c r="B681" s="72">
        <v>78</v>
      </c>
      <c r="C681" s="72" t="s">
        <v>762</v>
      </c>
      <c r="D681" s="14" t="s">
        <v>43</v>
      </c>
      <c r="E681" s="14">
        <v>5.61</v>
      </c>
      <c r="F681" s="83">
        <f t="shared" si="87"/>
        <v>13775.018400000001</v>
      </c>
      <c r="G681" s="83">
        <f t="shared" si="88"/>
        <v>4932.3120000000008</v>
      </c>
      <c r="H681" s="83">
        <f t="shared" si="83"/>
        <v>18707.330400000003</v>
      </c>
      <c r="I681" s="83">
        <v>2455.44</v>
      </c>
      <c r="J681" s="83">
        <v>879.2</v>
      </c>
      <c r="K681" s="83">
        <f t="shared" si="84"/>
        <v>3334.6400000000003</v>
      </c>
      <c r="L681" s="36"/>
    </row>
    <row r="682" spans="1:12" x14ac:dyDescent="0.25">
      <c r="A682" s="88">
        <v>601</v>
      </c>
      <c r="B682" s="88">
        <v>79</v>
      </c>
      <c r="C682" s="88" t="s">
        <v>59</v>
      </c>
      <c r="D682" s="77"/>
      <c r="E682" s="77"/>
      <c r="F682" s="83">
        <f t="shared" si="87"/>
        <v>0</v>
      </c>
      <c r="G682" s="83">
        <f t="shared" si="88"/>
        <v>0</v>
      </c>
      <c r="H682" s="83">
        <f t="shared" si="83"/>
        <v>0</v>
      </c>
      <c r="I682" s="83">
        <v>0</v>
      </c>
      <c r="J682" s="83">
        <v>0</v>
      </c>
      <c r="K682" s="83">
        <f t="shared" si="84"/>
        <v>0</v>
      </c>
      <c r="L682" s="36"/>
    </row>
    <row r="683" spans="1:12" x14ac:dyDescent="0.25">
      <c r="A683" s="72">
        <v>602</v>
      </c>
      <c r="B683" s="72">
        <v>80</v>
      </c>
      <c r="C683" s="72" t="s">
        <v>763</v>
      </c>
      <c r="D683" s="14" t="s">
        <v>168</v>
      </c>
      <c r="E683" s="14">
        <v>77.98</v>
      </c>
      <c r="F683" s="83">
        <f t="shared" si="87"/>
        <v>38885.506800000003</v>
      </c>
      <c r="G683" s="83">
        <f t="shared" si="88"/>
        <v>8367.2540000000008</v>
      </c>
      <c r="H683" s="83">
        <f t="shared" si="83"/>
        <v>47252.760800000004</v>
      </c>
      <c r="I683" s="83">
        <v>498.66</v>
      </c>
      <c r="J683" s="83">
        <v>107.3</v>
      </c>
      <c r="K683" s="83">
        <f t="shared" si="84"/>
        <v>605.96</v>
      </c>
      <c r="L683" s="36"/>
    </row>
    <row r="684" spans="1:12" x14ac:dyDescent="0.25">
      <c r="A684" s="72">
        <v>603</v>
      </c>
      <c r="B684" s="72">
        <v>81</v>
      </c>
      <c r="C684" s="72" t="s">
        <v>764</v>
      </c>
      <c r="D684" s="14" t="s">
        <v>43</v>
      </c>
      <c r="E684" s="14">
        <v>3.74</v>
      </c>
      <c r="F684" s="83">
        <f t="shared" si="87"/>
        <v>1715.8746000000001</v>
      </c>
      <c r="G684" s="83">
        <f t="shared" si="88"/>
        <v>146.60800000000003</v>
      </c>
      <c r="H684" s="83">
        <f t="shared" si="83"/>
        <v>1862.4826</v>
      </c>
      <c r="I684" s="83">
        <v>458.79</v>
      </c>
      <c r="J684" s="83">
        <v>39.200000000000003</v>
      </c>
      <c r="K684" s="83">
        <f t="shared" si="84"/>
        <v>497.99</v>
      </c>
      <c r="L684" s="36"/>
    </row>
    <row r="685" spans="1:12" x14ac:dyDescent="0.25">
      <c r="A685" s="72">
        <v>603</v>
      </c>
      <c r="B685" s="72">
        <v>82</v>
      </c>
      <c r="C685" s="72" t="s">
        <v>765</v>
      </c>
      <c r="D685" s="14" t="s">
        <v>43</v>
      </c>
      <c r="E685" s="14">
        <v>3.74</v>
      </c>
      <c r="F685" s="83">
        <f t="shared" si="87"/>
        <v>1394.3842</v>
      </c>
      <c r="G685" s="83">
        <f t="shared" si="88"/>
        <v>154.98560000000001</v>
      </c>
      <c r="H685" s="83">
        <f t="shared" si="83"/>
        <v>1549.3697999999999</v>
      </c>
      <c r="I685" s="83">
        <v>372.83</v>
      </c>
      <c r="J685" s="83">
        <v>41.44</v>
      </c>
      <c r="K685" s="83">
        <f t="shared" si="84"/>
        <v>414.27</v>
      </c>
      <c r="L685" s="36"/>
    </row>
    <row r="686" spans="1:12" x14ac:dyDescent="0.25">
      <c r="A686" s="93"/>
      <c r="B686" s="93"/>
      <c r="C686" s="93" t="s">
        <v>766</v>
      </c>
      <c r="D686" s="94"/>
      <c r="E686" s="94"/>
      <c r="F686" s="95"/>
      <c r="G686" s="95"/>
      <c r="H686" s="95"/>
      <c r="I686" s="96">
        <v>0</v>
      </c>
      <c r="J686" s="96">
        <v>0</v>
      </c>
      <c r="K686" s="96">
        <f t="shared" si="84"/>
        <v>0</v>
      </c>
      <c r="L686" s="97"/>
    </row>
    <row r="687" spans="1:12" x14ac:dyDescent="0.25">
      <c r="A687" s="98"/>
      <c r="B687" s="98"/>
      <c r="C687" s="98" t="s">
        <v>767</v>
      </c>
      <c r="D687" s="99"/>
      <c r="E687" s="99"/>
      <c r="F687" s="95"/>
      <c r="G687" s="95"/>
      <c r="H687" s="95"/>
      <c r="I687" s="96">
        <v>0</v>
      </c>
      <c r="J687" s="96">
        <v>0</v>
      </c>
      <c r="K687" s="96">
        <f t="shared" si="84"/>
        <v>0</v>
      </c>
      <c r="L687" s="97"/>
    </row>
    <row r="688" spans="1:12" x14ac:dyDescent="0.25">
      <c r="A688" s="98"/>
      <c r="B688" s="98"/>
      <c r="C688" s="98" t="s">
        <v>768</v>
      </c>
      <c r="D688" s="99"/>
      <c r="E688" s="99"/>
      <c r="F688" s="95"/>
      <c r="G688" s="95"/>
      <c r="H688" s="95"/>
      <c r="I688" s="96">
        <v>0</v>
      </c>
      <c r="J688" s="96">
        <v>0</v>
      </c>
      <c r="K688" s="96">
        <f t="shared" si="84"/>
        <v>0</v>
      </c>
      <c r="L688" s="100"/>
    </row>
    <row r="689" spans="1:12" x14ac:dyDescent="0.25">
      <c r="A689" s="101">
        <v>604</v>
      </c>
      <c r="B689" s="101">
        <v>1</v>
      </c>
      <c r="C689" s="101" t="s">
        <v>769</v>
      </c>
      <c r="D689" s="102" t="s">
        <v>168</v>
      </c>
      <c r="E689" s="102">
        <v>32440</v>
      </c>
      <c r="F689" s="96">
        <f>I689*E689</f>
        <v>1896442.4000000001</v>
      </c>
      <c r="G689" s="96">
        <f>J689*E689</f>
        <v>0</v>
      </c>
      <c r="H689" s="96">
        <f t="shared" si="83"/>
        <v>1896442.4000000001</v>
      </c>
      <c r="I689" s="96">
        <v>58.46</v>
      </c>
      <c r="J689" s="96">
        <v>0</v>
      </c>
      <c r="K689" s="96">
        <f t="shared" si="84"/>
        <v>58.46</v>
      </c>
      <c r="L689" s="103"/>
    </row>
    <row r="690" spans="1:12" x14ac:dyDescent="0.25">
      <c r="A690" s="98"/>
      <c r="B690" s="98"/>
      <c r="C690" s="98" t="s">
        <v>770</v>
      </c>
      <c r="D690" s="99"/>
      <c r="E690" s="99"/>
      <c r="F690" s="95"/>
      <c r="G690" s="95"/>
      <c r="H690" s="95"/>
      <c r="I690" s="96">
        <v>0</v>
      </c>
      <c r="J690" s="96">
        <v>0</v>
      </c>
      <c r="K690" s="96">
        <f t="shared" si="84"/>
        <v>0</v>
      </c>
      <c r="L690" s="100"/>
    </row>
    <row r="691" spans="1:12" x14ac:dyDescent="0.25">
      <c r="A691" s="101">
        <v>605</v>
      </c>
      <c r="B691" s="101">
        <v>2</v>
      </c>
      <c r="C691" s="101" t="s">
        <v>771</v>
      </c>
      <c r="D691" s="102" t="s">
        <v>129</v>
      </c>
      <c r="E691" s="102">
        <v>4824</v>
      </c>
      <c r="F691" s="96">
        <f>I691*E691</f>
        <v>33579140.399999999</v>
      </c>
      <c r="G691" s="96">
        <f>J691*E691</f>
        <v>0</v>
      </c>
      <c r="H691" s="96">
        <f t="shared" si="83"/>
        <v>33579140.399999999</v>
      </c>
      <c r="I691" s="96">
        <v>6960.85</v>
      </c>
      <c r="J691" s="96">
        <v>0</v>
      </c>
      <c r="K691" s="96">
        <f t="shared" si="84"/>
        <v>6960.85</v>
      </c>
      <c r="L691" s="103"/>
    </row>
    <row r="692" spans="1:12" x14ac:dyDescent="0.25">
      <c r="A692" s="101">
        <v>606</v>
      </c>
      <c r="B692" s="101">
        <v>3</v>
      </c>
      <c r="C692" s="101" t="s">
        <v>772</v>
      </c>
      <c r="D692" s="102" t="s">
        <v>129</v>
      </c>
      <c r="E692" s="102">
        <v>2400.3000000000002</v>
      </c>
      <c r="F692" s="96">
        <f>I692*E692</f>
        <v>3646415.7450000006</v>
      </c>
      <c r="G692" s="96">
        <f>J692*E692</f>
        <v>0</v>
      </c>
      <c r="H692" s="96">
        <f t="shared" si="83"/>
        <v>3646415.7450000006</v>
      </c>
      <c r="I692" s="96">
        <v>1519.15</v>
      </c>
      <c r="J692" s="96">
        <v>0</v>
      </c>
      <c r="K692" s="96">
        <f t="shared" si="84"/>
        <v>1519.15</v>
      </c>
      <c r="L692" s="103"/>
    </row>
    <row r="693" spans="1:12" x14ac:dyDescent="0.25">
      <c r="A693" s="101">
        <v>607</v>
      </c>
      <c r="B693" s="101">
        <v>4</v>
      </c>
      <c r="C693" s="101" t="s">
        <v>773</v>
      </c>
      <c r="D693" s="102" t="s">
        <v>140</v>
      </c>
      <c r="E693" s="102">
        <v>14938</v>
      </c>
      <c r="F693" s="96">
        <f>I693*E693</f>
        <v>42829785.460000001</v>
      </c>
      <c r="G693" s="96">
        <f>J693*E693</f>
        <v>0</v>
      </c>
      <c r="H693" s="96">
        <f t="shared" si="83"/>
        <v>42829785.460000001</v>
      </c>
      <c r="I693" s="96">
        <v>2867.17</v>
      </c>
      <c r="J693" s="96">
        <v>0</v>
      </c>
      <c r="K693" s="96">
        <f t="shared" si="84"/>
        <v>2867.17</v>
      </c>
      <c r="L693" s="103" t="s">
        <v>774</v>
      </c>
    </row>
    <row r="694" spans="1:12" x14ac:dyDescent="0.25">
      <c r="A694" s="98">
        <v>607</v>
      </c>
      <c r="B694" s="98"/>
      <c r="C694" s="98" t="s">
        <v>775</v>
      </c>
      <c r="D694" s="99"/>
      <c r="E694" s="99"/>
      <c r="F694" s="95"/>
      <c r="G694" s="95"/>
      <c r="H694" s="95"/>
      <c r="I694" s="96">
        <v>0</v>
      </c>
      <c r="J694" s="96">
        <v>0</v>
      </c>
      <c r="K694" s="96">
        <f t="shared" si="84"/>
        <v>0</v>
      </c>
      <c r="L694" s="100"/>
    </row>
    <row r="695" spans="1:12" x14ac:dyDescent="0.25">
      <c r="A695" s="101">
        <v>608</v>
      </c>
      <c r="B695" s="101">
        <v>5</v>
      </c>
      <c r="C695" s="101" t="s">
        <v>776</v>
      </c>
      <c r="D695" s="102" t="s">
        <v>777</v>
      </c>
      <c r="E695" s="102">
        <v>95.1</v>
      </c>
      <c r="F695" s="96">
        <f t="shared" ref="F695:F708" si="89">I695*E695</f>
        <v>5357.9340000000002</v>
      </c>
      <c r="G695" s="96">
        <f t="shared" ref="G695:G708" si="90">J695*E695</f>
        <v>0</v>
      </c>
      <c r="H695" s="96">
        <f t="shared" si="83"/>
        <v>5357.9340000000002</v>
      </c>
      <c r="I695" s="96">
        <v>56.34</v>
      </c>
      <c r="J695" s="96">
        <v>0</v>
      </c>
      <c r="K695" s="96">
        <f t="shared" si="84"/>
        <v>56.34</v>
      </c>
      <c r="L695" s="103" t="s">
        <v>778</v>
      </c>
    </row>
    <row r="696" spans="1:12" x14ac:dyDescent="0.25">
      <c r="A696" s="101">
        <v>609</v>
      </c>
      <c r="B696" s="101">
        <v>6</v>
      </c>
      <c r="C696" s="101" t="s">
        <v>779</v>
      </c>
      <c r="D696" s="102" t="s">
        <v>32</v>
      </c>
      <c r="E696" s="102">
        <v>9</v>
      </c>
      <c r="F696" s="96">
        <f t="shared" si="89"/>
        <v>94597.92</v>
      </c>
      <c r="G696" s="96">
        <f t="shared" si="90"/>
        <v>0</v>
      </c>
      <c r="H696" s="96">
        <f t="shared" si="83"/>
        <v>94597.92</v>
      </c>
      <c r="I696" s="96">
        <v>10510.88</v>
      </c>
      <c r="J696" s="96">
        <v>0</v>
      </c>
      <c r="K696" s="96">
        <f t="shared" si="84"/>
        <v>10510.88</v>
      </c>
      <c r="L696" s="103"/>
    </row>
    <row r="697" spans="1:12" x14ac:dyDescent="0.25">
      <c r="A697" s="101">
        <v>610</v>
      </c>
      <c r="B697" s="101">
        <v>7</v>
      </c>
      <c r="C697" s="101" t="s">
        <v>780</v>
      </c>
      <c r="D697" s="102" t="s">
        <v>168</v>
      </c>
      <c r="E697" s="102">
        <v>1477.7</v>
      </c>
      <c r="F697" s="96">
        <f t="shared" si="89"/>
        <v>135106.111</v>
      </c>
      <c r="G697" s="96">
        <f t="shared" si="90"/>
        <v>0</v>
      </c>
      <c r="H697" s="96">
        <f t="shared" si="83"/>
        <v>135106.111</v>
      </c>
      <c r="I697" s="96">
        <v>91.43</v>
      </c>
      <c r="J697" s="96">
        <v>0</v>
      </c>
      <c r="K697" s="96">
        <f t="shared" si="84"/>
        <v>91.43</v>
      </c>
      <c r="L697" s="104"/>
    </row>
    <row r="698" spans="1:12" x14ac:dyDescent="0.25">
      <c r="A698" s="101">
        <v>611</v>
      </c>
      <c r="B698" s="101">
        <v>8</v>
      </c>
      <c r="C698" s="101" t="s">
        <v>781</v>
      </c>
      <c r="D698" s="102" t="s">
        <v>129</v>
      </c>
      <c r="E698" s="102">
        <v>15.8</v>
      </c>
      <c r="F698" s="96">
        <f t="shared" si="89"/>
        <v>109981.43000000001</v>
      </c>
      <c r="G698" s="96">
        <f t="shared" si="90"/>
        <v>0</v>
      </c>
      <c r="H698" s="96">
        <f t="shared" si="83"/>
        <v>109981.43000000001</v>
      </c>
      <c r="I698" s="96">
        <v>6960.85</v>
      </c>
      <c r="J698" s="96">
        <v>0</v>
      </c>
      <c r="K698" s="96">
        <f t="shared" si="84"/>
        <v>6960.85</v>
      </c>
      <c r="L698" s="103"/>
    </row>
    <row r="699" spans="1:12" x14ac:dyDescent="0.25">
      <c r="A699" s="101">
        <v>612</v>
      </c>
      <c r="B699" s="101">
        <v>9</v>
      </c>
      <c r="C699" s="101" t="s">
        <v>782</v>
      </c>
      <c r="D699" s="102" t="s">
        <v>168</v>
      </c>
      <c r="E699" s="102">
        <v>104.9</v>
      </c>
      <c r="F699" s="96">
        <f t="shared" si="89"/>
        <v>9591.0070000000014</v>
      </c>
      <c r="G699" s="96">
        <f t="shared" si="90"/>
        <v>0</v>
      </c>
      <c r="H699" s="96">
        <f t="shared" si="83"/>
        <v>9591.0070000000014</v>
      </c>
      <c r="I699" s="96">
        <v>91.43</v>
      </c>
      <c r="J699" s="96">
        <v>0</v>
      </c>
      <c r="K699" s="96">
        <f t="shared" si="84"/>
        <v>91.43</v>
      </c>
      <c r="L699" s="103"/>
    </row>
    <row r="700" spans="1:12" x14ac:dyDescent="0.25">
      <c r="A700" s="101">
        <v>613</v>
      </c>
      <c r="B700" s="101">
        <v>10</v>
      </c>
      <c r="C700" s="101" t="s">
        <v>783</v>
      </c>
      <c r="D700" s="102" t="s">
        <v>43</v>
      </c>
      <c r="E700" s="102">
        <v>41.5</v>
      </c>
      <c r="F700" s="96">
        <f t="shared" si="89"/>
        <v>3794.3450000000003</v>
      </c>
      <c r="G700" s="96">
        <f t="shared" si="90"/>
        <v>0</v>
      </c>
      <c r="H700" s="96">
        <f t="shared" si="83"/>
        <v>3794.3450000000003</v>
      </c>
      <c r="I700" s="96">
        <v>91.43</v>
      </c>
      <c r="J700" s="96">
        <v>0</v>
      </c>
      <c r="K700" s="96">
        <f t="shared" si="84"/>
        <v>91.43</v>
      </c>
      <c r="L700" s="103" t="s">
        <v>784</v>
      </c>
    </row>
    <row r="701" spans="1:12" x14ac:dyDescent="0.25">
      <c r="A701" s="101">
        <v>614</v>
      </c>
      <c r="B701" s="101">
        <v>11</v>
      </c>
      <c r="C701" s="101" t="s">
        <v>785</v>
      </c>
      <c r="D701" s="102" t="s">
        <v>168</v>
      </c>
      <c r="E701" s="102">
        <v>15.2</v>
      </c>
      <c r="F701" s="96">
        <f t="shared" si="89"/>
        <v>1389.7360000000001</v>
      </c>
      <c r="G701" s="96">
        <f t="shared" si="90"/>
        <v>0</v>
      </c>
      <c r="H701" s="96">
        <f t="shared" si="83"/>
        <v>1389.7360000000001</v>
      </c>
      <c r="I701" s="96">
        <v>91.43</v>
      </c>
      <c r="J701" s="96">
        <v>0</v>
      </c>
      <c r="K701" s="96">
        <f t="shared" si="84"/>
        <v>91.43</v>
      </c>
      <c r="L701" s="104"/>
    </row>
    <row r="702" spans="1:12" x14ac:dyDescent="0.25">
      <c r="A702" s="101">
        <v>615</v>
      </c>
      <c r="B702" s="101">
        <v>12</v>
      </c>
      <c r="C702" s="101" t="s">
        <v>786</v>
      </c>
      <c r="D702" s="102" t="s">
        <v>168</v>
      </c>
      <c r="E702" s="102">
        <v>7.9</v>
      </c>
      <c r="F702" s="96">
        <f t="shared" si="89"/>
        <v>722.29700000000014</v>
      </c>
      <c r="G702" s="96">
        <f t="shared" si="90"/>
        <v>0</v>
      </c>
      <c r="H702" s="96">
        <f t="shared" si="83"/>
        <v>722.29700000000014</v>
      </c>
      <c r="I702" s="96">
        <v>91.43</v>
      </c>
      <c r="J702" s="96">
        <v>0</v>
      </c>
      <c r="K702" s="96">
        <f t="shared" si="84"/>
        <v>91.43</v>
      </c>
      <c r="L702" s="103"/>
    </row>
    <row r="703" spans="1:12" x14ac:dyDescent="0.25">
      <c r="A703" s="101">
        <v>616</v>
      </c>
      <c r="B703" s="101">
        <v>13</v>
      </c>
      <c r="C703" s="101" t="s">
        <v>787</v>
      </c>
      <c r="D703" s="102" t="s">
        <v>168</v>
      </c>
      <c r="E703" s="102">
        <v>48.1</v>
      </c>
      <c r="F703" s="96">
        <f t="shared" si="89"/>
        <v>4397.7830000000004</v>
      </c>
      <c r="G703" s="96">
        <f t="shared" si="90"/>
        <v>0</v>
      </c>
      <c r="H703" s="96">
        <f t="shared" si="83"/>
        <v>4397.7830000000004</v>
      </c>
      <c r="I703" s="96">
        <v>91.43</v>
      </c>
      <c r="J703" s="96">
        <v>0</v>
      </c>
      <c r="K703" s="96">
        <f t="shared" si="84"/>
        <v>91.43</v>
      </c>
      <c r="L703" s="103"/>
    </row>
    <row r="704" spans="1:12" x14ac:dyDescent="0.25">
      <c r="A704" s="101">
        <v>617</v>
      </c>
      <c r="B704" s="101">
        <v>14</v>
      </c>
      <c r="C704" s="101" t="s">
        <v>788</v>
      </c>
      <c r="D704" s="102" t="s">
        <v>168</v>
      </c>
      <c r="E704" s="102">
        <v>41.4</v>
      </c>
      <c r="F704" s="96">
        <f t="shared" si="89"/>
        <v>3785.2020000000002</v>
      </c>
      <c r="G704" s="96">
        <f t="shared" si="90"/>
        <v>0</v>
      </c>
      <c r="H704" s="96">
        <f t="shared" si="83"/>
        <v>3785.2020000000002</v>
      </c>
      <c r="I704" s="96">
        <v>91.43</v>
      </c>
      <c r="J704" s="96">
        <v>0</v>
      </c>
      <c r="K704" s="96">
        <f t="shared" si="84"/>
        <v>91.43</v>
      </c>
      <c r="L704" s="104"/>
    </row>
    <row r="705" spans="1:12" x14ac:dyDescent="0.25">
      <c r="A705" s="101">
        <v>618</v>
      </c>
      <c r="B705" s="101">
        <v>15</v>
      </c>
      <c r="C705" s="101" t="s">
        <v>789</v>
      </c>
      <c r="D705" s="102" t="s">
        <v>168</v>
      </c>
      <c r="E705" s="102">
        <v>12.9</v>
      </c>
      <c r="F705" s="96">
        <f t="shared" si="89"/>
        <v>1179.4470000000001</v>
      </c>
      <c r="G705" s="96">
        <f t="shared" si="90"/>
        <v>0</v>
      </c>
      <c r="H705" s="96">
        <f t="shared" si="83"/>
        <v>1179.4470000000001</v>
      </c>
      <c r="I705" s="96">
        <v>91.43</v>
      </c>
      <c r="J705" s="96">
        <v>0</v>
      </c>
      <c r="K705" s="96">
        <f t="shared" si="84"/>
        <v>91.43</v>
      </c>
      <c r="L705" s="103"/>
    </row>
    <row r="706" spans="1:12" x14ac:dyDescent="0.25">
      <c r="A706" s="101">
        <v>619</v>
      </c>
      <c r="B706" s="101">
        <v>16</v>
      </c>
      <c r="C706" s="101" t="s">
        <v>790</v>
      </c>
      <c r="D706" s="102" t="s">
        <v>168</v>
      </c>
      <c r="E706" s="102">
        <v>78.2</v>
      </c>
      <c r="F706" s="96">
        <f t="shared" si="89"/>
        <v>7149.8260000000009</v>
      </c>
      <c r="G706" s="96">
        <f t="shared" si="90"/>
        <v>0</v>
      </c>
      <c r="H706" s="96">
        <f t="shared" si="83"/>
        <v>7149.8260000000009</v>
      </c>
      <c r="I706" s="96">
        <v>91.43</v>
      </c>
      <c r="J706" s="96">
        <v>0</v>
      </c>
      <c r="K706" s="96">
        <f t="shared" si="84"/>
        <v>91.43</v>
      </c>
      <c r="L706" s="103"/>
    </row>
    <row r="707" spans="1:12" x14ac:dyDescent="0.25">
      <c r="A707" s="101">
        <v>620</v>
      </c>
      <c r="B707" s="101">
        <v>17</v>
      </c>
      <c r="C707" s="101" t="s">
        <v>791</v>
      </c>
      <c r="D707" s="102" t="s">
        <v>168</v>
      </c>
      <c r="E707" s="102">
        <v>64.400000000000006</v>
      </c>
      <c r="F707" s="96">
        <f t="shared" si="89"/>
        <v>5888.0920000000006</v>
      </c>
      <c r="G707" s="96">
        <f t="shared" si="90"/>
        <v>0</v>
      </c>
      <c r="H707" s="96">
        <f t="shared" si="83"/>
        <v>5888.0920000000006</v>
      </c>
      <c r="I707" s="96">
        <v>91.43</v>
      </c>
      <c r="J707" s="96">
        <v>0</v>
      </c>
      <c r="K707" s="96">
        <f t="shared" si="84"/>
        <v>91.43</v>
      </c>
      <c r="L707" s="104"/>
    </row>
    <row r="708" spans="1:12" x14ac:dyDescent="0.25">
      <c r="A708" s="101">
        <v>621</v>
      </c>
      <c r="B708" s="101">
        <v>18</v>
      </c>
      <c r="C708" s="101" t="s">
        <v>792</v>
      </c>
      <c r="D708" s="102" t="s">
        <v>168</v>
      </c>
      <c r="E708" s="102">
        <v>33.9</v>
      </c>
      <c r="F708" s="96">
        <f t="shared" si="89"/>
        <v>3099.4770000000003</v>
      </c>
      <c r="G708" s="96">
        <f t="shared" si="90"/>
        <v>0</v>
      </c>
      <c r="H708" s="96">
        <f t="shared" si="83"/>
        <v>3099.4770000000003</v>
      </c>
      <c r="I708" s="96">
        <v>91.43</v>
      </c>
      <c r="J708" s="96">
        <v>0</v>
      </c>
      <c r="K708" s="96">
        <f t="shared" si="84"/>
        <v>91.43</v>
      </c>
      <c r="L708" s="103"/>
    </row>
    <row r="709" spans="1:12" x14ac:dyDescent="0.25">
      <c r="A709" s="98">
        <v>622</v>
      </c>
      <c r="B709" s="98"/>
      <c r="C709" s="98" t="s">
        <v>793</v>
      </c>
      <c r="D709" s="99"/>
      <c r="E709" s="99"/>
      <c r="F709" s="95"/>
      <c r="G709" s="95"/>
      <c r="H709" s="95"/>
      <c r="I709" s="96">
        <v>0</v>
      </c>
      <c r="J709" s="96">
        <v>0</v>
      </c>
      <c r="K709" s="96">
        <f t="shared" si="84"/>
        <v>0</v>
      </c>
      <c r="L709" s="103"/>
    </row>
    <row r="710" spans="1:12" x14ac:dyDescent="0.25">
      <c r="A710" s="101">
        <v>622</v>
      </c>
      <c r="B710" s="101">
        <v>19</v>
      </c>
      <c r="C710" s="101" t="s">
        <v>794</v>
      </c>
      <c r="D710" s="102" t="s">
        <v>168</v>
      </c>
      <c r="E710" s="102">
        <v>65.8</v>
      </c>
      <c r="F710" s="96">
        <f t="shared" ref="F710:F716" si="91">I710*E710</f>
        <v>6016.0940000000001</v>
      </c>
      <c r="G710" s="96">
        <f t="shared" ref="G710:G716" si="92">J710*E710</f>
        <v>0</v>
      </c>
      <c r="H710" s="96">
        <f t="shared" ref="H710:H772" si="93">F710+G710</f>
        <v>6016.0940000000001</v>
      </c>
      <c r="I710" s="96">
        <v>91.43</v>
      </c>
      <c r="J710" s="96">
        <v>0</v>
      </c>
      <c r="K710" s="96">
        <f t="shared" ref="K710:K773" si="94">I710+J710</f>
        <v>91.43</v>
      </c>
      <c r="L710" s="103"/>
    </row>
    <row r="711" spans="1:12" x14ac:dyDescent="0.25">
      <c r="A711" s="101">
        <v>623</v>
      </c>
      <c r="B711" s="101">
        <v>20</v>
      </c>
      <c r="C711" s="101" t="s">
        <v>795</v>
      </c>
      <c r="D711" s="102" t="s">
        <v>168</v>
      </c>
      <c r="E711" s="102">
        <v>66.8</v>
      </c>
      <c r="F711" s="96">
        <f t="shared" si="91"/>
        <v>6107.5240000000003</v>
      </c>
      <c r="G711" s="96">
        <f t="shared" si="92"/>
        <v>0</v>
      </c>
      <c r="H711" s="96">
        <f t="shared" si="93"/>
        <v>6107.5240000000003</v>
      </c>
      <c r="I711" s="96">
        <v>91.43</v>
      </c>
      <c r="J711" s="96">
        <v>0</v>
      </c>
      <c r="K711" s="96">
        <f t="shared" si="94"/>
        <v>91.43</v>
      </c>
      <c r="L711" s="103"/>
    </row>
    <row r="712" spans="1:12" x14ac:dyDescent="0.25">
      <c r="A712" s="101">
        <v>624</v>
      </c>
      <c r="B712" s="101">
        <v>21</v>
      </c>
      <c r="C712" s="101" t="s">
        <v>796</v>
      </c>
      <c r="D712" s="102" t="s">
        <v>168</v>
      </c>
      <c r="E712" s="102">
        <v>164.7</v>
      </c>
      <c r="F712" s="96">
        <f t="shared" si="91"/>
        <v>15058.521000000001</v>
      </c>
      <c r="G712" s="96">
        <f t="shared" si="92"/>
        <v>0</v>
      </c>
      <c r="H712" s="96">
        <f t="shared" si="93"/>
        <v>15058.521000000001</v>
      </c>
      <c r="I712" s="96">
        <v>91.43</v>
      </c>
      <c r="J712" s="96">
        <v>0</v>
      </c>
      <c r="K712" s="96">
        <f t="shared" si="94"/>
        <v>91.43</v>
      </c>
      <c r="L712" s="104"/>
    </row>
    <row r="713" spans="1:12" x14ac:dyDescent="0.25">
      <c r="A713" s="101">
        <v>625</v>
      </c>
      <c r="B713" s="101">
        <v>22</v>
      </c>
      <c r="C713" s="101" t="s">
        <v>797</v>
      </c>
      <c r="D713" s="102" t="s">
        <v>129</v>
      </c>
      <c r="E713" s="102">
        <v>3.7</v>
      </c>
      <c r="F713" s="96">
        <f t="shared" si="91"/>
        <v>25755.145000000004</v>
      </c>
      <c r="G713" s="96">
        <f t="shared" si="92"/>
        <v>0</v>
      </c>
      <c r="H713" s="96">
        <f t="shared" si="93"/>
        <v>25755.145000000004</v>
      </c>
      <c r="I713" s="96">
        <v>6960.85</v>
      </c>
      <c r="J713" s="96">
        <v>0</v>
      </c>
      <c r="K713" s="96">
        <f t="shared" si="94"/>
        <v>6960.85</v>
      </c>
      <c r="L713" s="104" t="s">
        <v>798</v>
      </c>
    </row>
    <row r="714" spans="1:12" x14ac:dyDescent="0.25">
      <c r="A714" s="101">
        <v>626</v>
      </c>
      <c r="B714" s="101">
        <v>23</v>
      </c>
      <c r="C714" s="101" t="s">
        <v>799</v>
      </c>
      <c r="D714" s="102" t="s">
        <v>168</v>
      </c>
      <c r="E714" s="102">
        <v>50</v>
      </c>
      <c r="F714" s="96">
        <f t="shared" si="91"/>
        <v>4571.5</v>
      </c>
      <c r="G714" s="96">
        <f t="shared" si="92"/>
        <v>0</v>
      </c>
      <c r="H714" s="96">
        <f t="shared" si="93"/>
        <v>4571.5</v>
      </c>
      <c r="I714" s="96">
        <v>91.43</v>
      </c>
      <c r="J714" s="96">
        <v>0</v>
      </c>
      <c r="K714" s="96">
        <f t="shared" si="94"/>
        <v>91.43</v>
      </c>
      <c r="L714" s="103" t="s">
        <v>800</v>
      </c>
    </row>
    <row r="715" spans="1:12" x14ac:dyDescent="0.25">
      <c r="A715" s="101">
        <v>627</v>
      </c>
      <c r="B715" s="101">
        <v>24</v>
      </c>
      <c r="C715" s="101" t="s">
        <v>801</v>
      </c>
      <c r="D715" s="102" t="s">
        <v>168</v>
      </c>
      <c r="E715" s="102">
        <v>20.399999999999999</v>
      </c>
      <c r="F715" s="96">
        <f t="shared" si="91"/>
        <v>1865.172</v>
      </c>
      <c r="G715" s="96">
        <f t="shared" si="92"/>
        <v>0</v>
      </c>
      <c r="H715" s="96">
        <f t="shared" si="93"/>
        <v>1865.172</v>
      </c>
      <c r="I715" s="96">
        <v>91.43</v>
      </c>
      <c r="J715" s="96">
        <v>0</v>
      </c>
      <c r="K715" s="96">
        <f t="shared" si="94"/>
        <v>91.43</v>
      </c>
      <c r="L715" s="103" t="s">
        <v>239</v>
      </c>
    </row>
    <row r="716" spans="1:12" x14ac:dyDescent="0.25">
      <c r="A716" s="101">
        <v>628</v>
      </c>
      <c r="B716" s="101">
        <v>25</v>
      </c>
      <c r="C716" s="101" t="s">
        <v>802</v>
      </c>
      <c r="D716" s="102" t="s">
        <v>168</v>
      </c>
      <c r="E716" s="102">
        <v>48.3</v>
      </c>
      <c r="F716" s="96">
        <f t="shared" si="91"/>
        <v>4416.0690000000004</v>
      </c>
      <c r="G716" s="96">
        <f t="shared" si="92"/>
        <v>0</v>
      </c>
      <c r="H716" s="96">
        <f t="shared" si="93"/>
        <v>4416.0690000000004</v>
      </c>
      <c r="I716" s="96">
        <v>91.43</v>
      </c>
      <c r="J716" s="96">
        <v>0</v>
      </c>
      <c r="K716" s="96">
        <f t="shared" si="94"/>
        <v>91.43</v>
      </c>
      <c r="L716" s="103"/>
    </row>
    <row r="717" spans="1:12" x14ac:dyDescent="0.25">
      <c r="A717" s="98">
        <v>629</v>
      </c>
      <c r="B717" s="98"/>
      <c r="C717" s="98" t="s">
        <v>803</v>
      </c>
      <c r="D717" s="99"/>
      <c r="E717" s="99"/>
      <c r="F717" s="95"/>
      <c r="G717" s="95"/>
      <c r="H717" s="95"/>
      <c r="I717" s="96">
        <v>0</v>
      </c>
      <c r="J717" s="96">
        <v>0</v>
      </c>
      <c r="K717" s="96">
        <f t="shared" si="94"/>
        <v>0</v>
      </c>
      <c r="L717" s="103"/>
    </row>
    <row r="718" spans="1:12" x14ac:dyDescent="0.25">
      <c r="A718" s="101">
        <v>629</v>
      </c>
      <c r="B718" s="101">
        <v>26</v>
      </c>
      <c r="C718" s="101" t="s">
        <v>804</v>
      </c>
      <c r="D718" s="102" t="s">
        <v>129</v>
      </c>
      <c r="E718" s="102">
        <v>5</v>
      </c>
      <c r="F718" s="96">
        <f t="shared" ref="F718:F726" si="95">I718*E718</f>
        <v>34804.25</v>
      </c>
      <c r="G718" s="96">
        <f t="shared" ref="G718:G726" si="96">J718*E718</f>
        <v>0</v>
      </c>
      <c r="H718" s="96">
        <f t="shared" si="93"/>
        <v>34804.25</v>
      </c>
      <c r="I718" s="96">
        <v>6960.85</v>
      </c>
      <c r="J718" s="96">
        <v>0</v>
      </c>
      <c r="K718" s="96">
        <f t="shared" si="94"/>
        <v>6960.85</v>
      </c>
      <c r="L718" s="103" t="s">
        <v>805</v>
      </c>
    </row>
    <row r="719" spans="1:12" x14ac:dyDescent="0.25">
      <c r="A719" s="101">
        <v>630</v>
      </c>
      <c r="B719" s="101">
        <v>27</v>
      </c>
      <c r="C719" s="101" t="s">
        <v>806</v>
      </c>
      <c r="D719" s="102" t="s">
        <v>168</v>
      </c>
      <c r="E719" s="102">
        <v>356</v>
      </c>
      <c r="F719" s="96">
        <f t="shared" si="95"/>
        <v>32549.08</v>
      </c>
      <c r="G719" s="96">
        <f t="shared" si="96"/>
        <v>0</v>
      </c>
      <c r="H719" s="96">
        <f t="shared" si="93"/>
        <v>32549.08</v>
      </c>
      <c r="I719" s="96">
        <v>91.43</v>
      </c>
      <c r="J719" s="96">
        <v>0</v>
      </c>
      <c r="K719" s="96">
        <f t="shared" si="94"/>
        <v>91.43</v>
      </c>
      <c r="L719" s="104"/>
    </row>
    <row r="720" spans="1:12" x14ac:dyDescent="0.25">
      <c r="A720" s="101">
        <v>631</v>
      </c>
      <c r="B720" s="101">
        <v>28</v>
      </c>
      <c r="C720" s="101" t="s">
        <v>807</v>
      </c>
      <c r="D720" s="102" t="s">
        <v>129</v>
      </c>
      <c r="E720" s="102">
        <v>13.5</v>
      </c>
      <c r="F720" s="96">
        <f t="shared" si="95"/>
        <v>93971.475000000006</v>
      </c>
      <c r="G720" s="96">
        <f t="shared" si="96"/>
        <v>0</v>
      </c>
      <c r="H720" s="96">
        <f t="shared" si="93"/>
        <v>93971.475000000006</v>
      </c>
      <c r="I720" s="96">
        <v>6960.85</v>
      </c>
      <c r="J720" s="96">
        <v>0</v>
      </c>
      <c r="K720" s="96">
        <f t="shared" si="94"/>
        <v>6960.85</v>
      </c>
      <c r="L720" s="103" t="s">
        <v>808</v>
      </c>
    </row>
    <row r="721" spans="1:12" x14ac:dyDescent="0.25">
      <c r="A721" s="101">
        <v>632</v>
      </c>
      <c r="B721" s="101">
        <v>29</v>
      </c>
      <c r="C721" s="101" t="s">
        <v>809</v>
      </c>
      <c r="D721" s="102" t="s">
        <v>43</v>
      </c>
      <c r="E721" s="102">
        <v>7.56</v>
      </c>
      <c r="F721" s="96">
        <f t="shared" si="95"/>
        <v>8203.0535999999993</v>
      </c>
      <c r="G721" s="96">
        <f t="shared" si="96"/>
        <v>0</v>
      </c>
      <c r="H721" s="96">
        <f t="shared" si="93"/>
        <v>8203.0535999999993</v>
      </c>
      <c r="I721" s="96">
        <v>1085.06</v>
      </c>
      <c r="J721" s="96">
        <v>0</v>
      </c>
      <c r="K721" s="96">
        <f t="shared" si="94"/>
        <v>1085.06</v>
      </c>
      <c r="L721" s="104" t="s">
        <v>810</v>
      </c>
    </row>
    <row r="722" spans="1:12" x14ac:dyDescent="0.25">
      <c r="A722" s="101">
        <v>633</v>
      </c>
      <c r="B722" s="101">
        <v>30</v>
      </c>
      <c r="C722" s="101" t="s">
        <v>811</v>
      </c>
      <c r="D722" s="102" t="s">
        <v>129</v>
      </c>
      <c r="E722" s="102">
        <v>3.4</v>
      </c>
      <c r="F722" s="96">
        <f t="shared" si="95"/>
        <v>23666.89</v>
      </c>
      <c r="G722" s="96">
        <f t="shared" si="96"/>
        <v>0</v>
      </c>
      <c r="H722" s="96">
        <f t="shared" si="93"/>
        <v>23666.89</v>
      </c>
      <c r="I722" s="96">
        <v>6960.85</v>
      </c>
      <c r="J722" s="96">
        <v>0</v>
      </c>
      <c r="K722" s="96">
        <f t="shared" si="94"/>
        <v>6960.85</v>
      </c>
      <c r="L722" s="103" t="s">
        <v>812</v>
      </c>
    </row>
    <row r="723" spans="1:12" x14ac:dyDescent="0.25">
      <c r="A723" s="101">
        <v>634</v>
      </c>
      <c r="B723" s="101">
        <v>31</v>
      </c>
      <c r="C723" s="101" t="s">
        <v>813</v>
      </c>
      <c r="D723" s="102" t="s">
        <v>168</v>
      </c>
      <c r="E723" s="102">
        <v>614.4</v>
      </c>
      <c r="F723" s="96">
        <f t="shared" si="95"/>
        <v>56174.592000000004</v>
      </c>
      <c r="G723" s="96">
        <f t="shared" si="96"/>
        <v>0</v>
      </c>
      <c r="H723" s="96">
        <f t="shared" si="93"/>
        <v>56174.592000000004</v>
      </c>
      <c r="I723" s="96">
        <v>91.43</v>
      </c>
      <c r="J723" s="96">
        <v>0</v>
      </c>
      <c r="K723" s="96">
        <f t="shared" si="94"/>
        <v>91.43</v>
      </c>
      <c r="L723" s="103"/>
    </row>
    <row r="724" spans="1:12" x14ac:dyDescent="0.25">
      <c r="A724" s="101">
        <v>635</v>
      </c>
      <c r="B724" s="101">
        <v>32</v>
      </c>
      <c r="C724" s="101" t="s">
        <v>814</v>
      </c>
      <c r="D724" s="102" t="s">
        <v>129</v>
      </c>
      <c r="E724" s="102">
        <v>11.1</v>
      </c>
      <c r="F724" s="96">
        <f t="shared" si="95"/>
        <v>77265.434999999998</v>
      </c>
      <c r="G724" s="96">
        <f t="shared" si="96"/>
        <v>0</v>
      </c>
      <c r="H724" s="96">
        <f t="shared" si="93"/>
        <v>77265.434999999998</v>
      </c>
      <c r="I724" s="96">
        <v>6960.85</v>
      </c>
      <c r="J724" s="96">
        <v>0</v>
      </c>
      <c r="K724" s="96">
        <f t="shared" si="94"/>
        <v>6960.85</v>
      </c>
      <c r="L724" s="103" t="s">
        <v>815</v>
      </c>
    </row>
    <row r="725" spans="1:12" x14ac:dyDescent="0.25">
      <c r="A725" s="101">
        <v>636</v>
      </c>
      <c r="B725" s="101">
        <v>33</v>
      </c>
      <c r="C725" s="101" t="s">
        <v>816</v>
      </c>
      <c r="D725" s="102" t="s">
        <v>168</v>
      </c>
      <c r="E725" s="102">
        <v>111</v>
      </c>
      <c r="F725" s="96">
        <f t="shared" si="95"/>
        <v>10148.730000000001</v>
      </c>
      <c r="G725" s="96">
        <f t="shared" si="96"/>
        <v>0</v>
      </c>
      <c r="H725" s="96">
        <f t="shared" si="93"/>
        <v>10148.730000000001</v>
      </c>
      <c r="I725" s="96">
        <v>91.43</v>
      </c>
      <c r="J725" s="96">
        <v>0</v>
      </c>
      <c r="K725" s="96">
        <f t="shared" si="94"/>
        <v>91.43</v>
      </c>
      <c r="L725" s="104" t="s">
        <v>817</v>
      </c>
    </row>
    <row r="726" spans="1:12" x14ac:dyDescent="0.25">
      <c r="A726" s="101">
        <v>637</v>
      </c>
      <c r="B726" s="101">
        <v>34</v>
      </c>
      <c r="C726" s="101" t="s">
        <v>818</v>
      </c>
      <c r="D726" s="102" t="s">
        <v>168</v>
      </c>
      <c r="E726" s="102">
        <v>43.2</v>
      </c>
      <c r="F726" s="96">
        <f t="shared" si="95"/>
        <v>3949.7760000000007</v>
      </c>
      <c r="G726" s="96">
        <f t="shared" si="96"/>
        <v>0</v>
      </c>
      <c r="H726" s="96">
        <f t="shared" si="93"/>
        <v>3949.7760000000007</v>
      </c>
      <c r="I726" s="96">
        <v>91.43</v>
      </c>
      <c r="J726" s="96">
        <v>0</v>
      </c>
      <c r="K726" s="96">
        <f t="shared" si="94"/>
        <v>91.43</v>
      </c>
      <c r="L726" s="103"/>
    </row>
    <row r="727" spans="1:12" x14ac:dyDescent="0.25">
      <c r="A727" s="98">
        <v>638</v>
      </c>
      <c r="B727" s="98"/>
      <c r="C727" s="98" t="s">
        <v>819</v>
      </c>
      <c r="D727" s="99"/>
      <c r="E727" s="99"/>
      <c r="F727" s="95"/>
      <c r="G727" s="95"/>
      <c r="H727" s="95"/>
      <c r="I727" s="96">
        <v>0</v>
      </c>
      <c r="J727" s="96">
        <v>0</v>
      </c>
      <c r="K727" s="96">
        <f t="shared" si="94"/>
        <v>0</v>
      </c>
      <c r="L727" s="100"/>
    </row>
    <row r="728" spans="1:12" x14ac:dyDescent="0.25">
      <c r="A728" s="101">
        <v>638</v>
      </c>
      <c r="B728" s="101">
        <v>35</v>
      </c>
      <c r="C728" s="101" t="s">
        <v>820</v>
      </c>
      <c r="D728" s="102" t="s">
        <v>32</v>
      </c>
      <c r="E728" s="102">
        <v>30</v>
      </c>
      <c r="F728" s="96">
        <f t="shared" ref="F728:F738" si="97">I728*E728</f>
        <v>82048.800000000003</v>
      </c>
      <c r="G728" s="96">
        <f t="shared" ref="G728:G738" si="98">J728*E728</f>
        <v>0</v>
      </c>
      <c r="H728" s="96">
        <f t="shared" si="93"/>
        <v>82048.800000000003</v>
      </c>
      <c r="I728" s="96">
        <v>2734.96</v>
      </c>
      <c r="J728" s="96">
        <v>0</v>
      </c>
      <c r="K728" s="96">
        <f t="shared" si="94"/>
        <v>2734.96</v>
      </c>
      <c r="L728" s="104"/>
    </row>
    <row r="729" spans="1:12" x14ac:dyDescent="0.25">
      <c r="A729" s="101">
        <v>639</v>
      </c>
      <c r="B729" s="101">
        <v>36</v>
      </c>
      <c r="C729" s="101" t="s">
        <v>821</v>
      </c>
      <c r="D729" s="102" t="s">
        <v>168</v>
      </c>
      <c r="E729" s="102">
        <v>48</v>
      </c>
      <c r="F729" s="96">
        <f t="shared" si="97"/>
        <v>4388.6400000000003</v>
      </c>
      <c r="G729" s="96">
        <f t="shared" si="98"/>
        <v>0</v>
      </c>
      <c r="H729" s="96">
        <f t="shared" si="93"/>
        <v>4388.6400000000003</v>
      </c>
      <c r="I729" s="96">
        <v>91.43</v>
      </c>
      <c r="J729" s="96">
        <v>0</v>
      </c>
      <c r="K729" s="96">
        <f t="shared" si="94"/>
        <v>91.43</v>
      </c>
      <c r="L729" s="103"/>
    </row>
    <row r="730" spans="1:12" x14ac:dyDescent="0.25">
      <c r="A730" s="101">
        <v>640</v>
      </c>
      <c r="B730" s="101">
        <v>37</v>
      </c>
      <c r="C730" s="101" t="s">
        <v>822</v>
      </c>
      <c r="D730" s="102" t="s">
        <v>168</v>
      </c>
      <c r="E730" s="102">
        <v>18</v>
      </c>
      <c r="F730" s="96">
        <f t="shared" si="97"/>
        <v>1645.7400000000002</v>
      </c>
      <c r="G730" s="96">
        <f t="shared" si="98"/>
        <v>0</v>
      </c>
      <c r="H730" s="96">
        <f t="shared" si="93"/>
        <v>1645.7400000000002</v>
      </c>
      <c r="I730" s="96">
        <v>91.43</v>
      </c>
      <c r="J730" s="96">
        <v>0</v>
      </c>
      <c r="K730" s="96">
        <f t="shared" si="94"/>
        <v>91.43</v>
      </c>
      <c r="L730" s="104"/>
    </row>
    <row r="731" spans="1:12" x14ac:dyDescent="0.25">
      <c r="A731" s="101">
        <v>641</v>
      </c>
      <c r="B731" s="101">
        <v>38</v>
      </c>
      <c r="C731" s="101" t="s">
        <v>823</v>
      </c>
      <c r="D731" s="102" t="s">
        <v>168</v>
      </c>
      <c r="E731" s="102">
        <v>1864</v>
      </c>
      <c r="F731" s="96">
        <f t="shared" si="97"/>
        <v>170425.52000000002</v>
      </c>
      <c r="G731" s="96">
        <f t="shared" si="98"/>
        <v>0</v>
      </c>
      <c r="H731" s="96">
        <f t="shared" si="93"/>
        <v>170425.52000000002</v>
      </c>
      <c r="I731" s="96">
        <v>91.43</v>
      </c>
      <c r="J731" s="96">
        <v>0</v>
      </c>
      <c r="K731" s="96">
        <f t="shared" si="94"/>
        <v>91.43</v>
      </c>
      <c r="L731" s="103" t="s">
        <v>824</v>
      </c>
    </row>
    <row r="732" spans="1:12" x14ac:dyDescent="0.25">
      <c r="A732" s="101">
        <v>642</v>
      </c>
      <c r="B732" s="101">
        <v>39</v>
      </c>
      <c r="C732" s="101" t="s">
        <v>825</v>
      </c>
      <c r="D732" s="102" t="s">
        <v>129</v>
      </c>
      <c r="E732" s="102">
        <v>28.3</v>
      </c>
      <c r="F732" s="96">
        <f t="shared" si="97"/>
        <v>196992.05500000002</v>
      </c>
      <c r="G732" s="96">
        <f t="shared" si="98"/>
        <v>0</v>
      </c>
      <c r="H732" s="96">
        <f t="shared" si="93"/>
        <v>196992.05500000002</v>
      </c>
      <c r="I732" s="96">
        <v>6960.85</v>
      </c>
      <c r="J732" s="96">
        <v>0</v>
      </c>
      <c r="K732" s="96">
        <f t="shared" si="94"/>
        <v>6960.85</v>
      </c>
      <c r="L732" s="103"/>
    </row>
    <row r="733" spans="1:12" x14ac:dyDescent="0.25">
      <c r="A733" s="101">
        <v>643</v>
      </c>
      <c r="B733" s="101">
        <v>40</v>
      </c>
      <c r="C733" s="101" t="s">
        <v>826</v>
      </c>
      <c r="D733" s="102" t="s">
        <v>168</v>
      </c>
      <c r="E733" s="102">
        <v>94</v>
      </c>
      <c r="F733" s="96">
        <f t="shared" si="97"/>
        <v>8594.42</v>
      </c>
      <c r="G733" s="96">
        <f t="shared" si="98"/>
        <v>0</v>
      </c>
      <c r="H733" s="96">
        <f t="shared" si="93"/>
        <v>8594.42</v>
      </c>
      <c r="I733" s="96">
        <v>91.43</v>
      </c>
      <c r="J733" s="96">
        <v>0</v>
      </c>
      <c r="K733" s="96">
        <f t="shared" si="94"/>
        <v>91.43</v>
      </c>
      <c r="L733" s="103" t="s">
        <v>827</v>
      </c>
    </row>
    <row r="734" spans="1:12" x14ac:dyDescent="0.25">
      <c r="A734" s="101">
        <v>644</v>
      </c>
      <c r="B734" s="101">
        <v>41</v>
      </c>
      <c r="C734" s="101" t="s">
        <v>828</v>
      </c>
      <c r="D734" s="102" t="s">
        <v>168</v>
      </c>
      <c r="E734" s="102">
        <v>208</v>
      </c>
      <c r="F734" s="96">
        <f t="shared" si="97"/>
        <v>19017.440000000002</v>
      </c>
      <c r="G734" s="96">
        <f t="shared" si="98"/>
        <v>0</v>
      </c>
      <c r="H734" s="96">
        <f t="shared" si="93"/>
        <v>19017.440000000002</v>
      </c>
      <c r="I734" s="96">
        <v>91.43</v>
      </c>
      <c r="J734" s="96">
        <v>0</v>
      </c>
      <c r="K734" s="96">
        <f t="shared" si="94"/>
        <v>91.43</v>
      </c>
      <c r="L734" s="103" t="s">
        <v>829</v>
      </c>
    </row>
    <row r="735" spans="1:12" x14ac:dyDescent="0.25">
      <c r="A735" s="101">
        <v>645</v>
      </c>
      <c r="B735" s="101">
        <v>42</v>
      </c>
      <c r="C735" s="101" t="s">
        <v>830</v>
      </c>
      <c r="D735" s="102" t="s">
        <v>168</v>
      </c>
      <c r="E735" s="102">
        <v>221.6</v>
      </c>
      <c r="F735" s="96">
        <f t="shared" si="97"/>
        <v>20260.888000000003</v>
      </c>
      <c r="G735" s="96">
        <f t="shared" si="98"/>
        <v>0</v>
      </c>
      <c r="H735" s="96">
        <f t="shared" si="93"/>
        <v>20260.888000000003</v>
      </c>
      <c r="I735" s="96">
        <v>91.43</v>
      </c>
      <c r="J735" s="96">
        <v>0</v>
      </c>
      <c r="K735" s="96">
        <f t="shared" si="94"/>
        <v>91.43</v>
      </c>
      <c r="L735" s="103"/>
    </row>
    <row r="736" spans="1:12" x14ac:dyDescent="0.25">
      <c r="A736" s="101">
        <v>646</v>
      </c>
      <c r="B736" s="101">
        <v>43</v>
      </c>
      <c r="C736" s="101" t="s">
        <v>831</v>
      </c>
      <c r="D736" s="102" t="s">
        <v>168</v>
      </c>
      <c r="E736" s="102">
        <v>64.400000000000006</v>
      </c>
      <c r="F736" s="96">
        <f t="shared" si="97"/>
        <v>5888.0920000000006</v>
      </c>
      <c r="G736" s="96">
        <f t="shared" si="98"/>
        <v>0</v>
      </c>
      <c r="H736" s="96">
        <f t="shared" si="93"/>
        <v>5888.0920000000006</v>
      </c>
      <c r="I736" s="96">
        <v>91.43</v>
      </c>
      <c r="J736" s="96">
        <v>0</v>
      </c>
      <c r="K736" s="96">
        <f t="shared" si="94"/>
        <v>91.43</v>
      </c>
      <c r="L736" s="104"/>
    </row>
    <row r="737" spans="1:12" x14ac:dyDescent="0.25">
      <c r="A737" s="101">
        <v>647</v>
      </c>
      <c r="B737" s="101">
        <v>44</v>
      </c>
      <c r="C737" s="101" t="s">
        <v>832</v>
      </c>
      <c r="D737" s="102" t="s">
        <v>168</v>
      </c>
      <c r="E737" s="102">
        <v>125</v>
      </c>
      <c r="F737" s="96">
        <f t="shared" si="97"/>
        <v>11428.75</v>
      </c>
      <c r="G737" s="96">
        <f t="shared" si="98"/>
        <v>0</v>
      </c>
      <c r="H737" s="96">
        <f t="shared" si="93"/>
        <v>11428.75</v>
      </c>
      <c r="I737" s="96">
        <v>91.43</v>
      </c>
      <c r="J737" s="96">
        <v>0</v>
      </c>
      <c r="K737" s="96">
        <f t="shared" si="94"/>
        <v>91.43</v>
      </c>
      <c r="L737" s="103"/>
    </row>
    <row r="738" spans="1:12" x14ac:dyDescent="0.25">
      <c r="A738" s="101">
        <v>648</v>
      </c>
      <c r="B738" s="101">
        <v>45</v>
      </c>
      <c r="C738" s="101" t="s">
        <v>833</v>
      </c>
      <c r="D738" s="102" t="s">
        <v>168</v>
      </c>
      <c r="E738" s="102">
        <v>264.10000000000002</v>
      </c>
      <c r="F738" s="96">
        <f t="shared" si="97"/>
        <v>24146.663000000004</v>
      </c>
      <c r="G738" s="96">
        <f t="shared" si="98"/>
        <v>0</v>
      </c>
      <c r="H738" s="96">
        <f t="shared" si="93"/>
        <v>24146.663000000004</v>
      </c>
      <c r="I738" s="96">
        <v>91.43</v>
      </c>
      <c r="J738" s="96">
        <v>0</v>
      </c>
      <c r="K738" s="96">
        <f t="shared" si="94"/>
        <v>91.43</v>
      </c>
      <c r="L738" s="103"/>
    </row>
    <row r="739" spans="1:12" x14ac:dyDescent="0.25">
      <c r="A739" s="98">
        <v>649</v>
      </c>
      <c r="B739" s="98"/>
      <c r="C739" s="98" t="s">
        <v>834</v>
      </c>
      <c r="D739" s="99"/>
      <c r="E739" s="99"/>
      <c r="F739" s="95"/>
      <c r="G739" s="95"/>
      <c r="H739" s="95"/>
      <c r="I739" s="96">
        <v>0</v>
      </c>
      <c r="J739" s="96">
        <v>0</v>
      </c>
      <c r="K739" s="96">
        <f t="shared" si="94"/>
        <v>0</v>
      </c>
      <c r="L739" s="103"/>
    </row>
    <row r="740" spans="1:12" x14ac:dyDescent="0.25">
      <c r="A740" s="101">
        <v>649</v>
      </c>
      <c r="B740" s="101">
        <v>46</v>
      </c>
      <c r="C740" s="101" t="s">
        <v>835</v>
      </c>
      <c r="D740" s="102" t="s">
        <v>32</v>
      </c>
      <c r="E740" s="102">
        <v>12</v>
      </c>
      <c r="F740" s="96">
        <f t="shared" ref="F740:F745" si="99">I740*E740</f>
        <v>139497.36000000002</v>
      </c>
      <c r="G740" s="96">
        <f t="shared" ref="G740:G745" si="100">J740*E740</f>
        <v>0</v>
      </c>
      <c r="H740" s="96">
        <f t="shared" si="93"/>
        <v>139497.36000000002</v>
      </c>
      <c r="I740" s="96">
        <v>11624.78</v>
      </c>
      <c r="J740" s="96">
        <v>0</v>
      </c>
      <c r="K740" s="96">
        <f t="shared" si="94"/>
        <v>11624.78</v>
      </c>
      <c r="L740" s="103"/>
    </row>
    <row r="741" spans="1:12" x14ac:dyDescent="0.25">
      <c r="A741" s="101">
        <v>650</v>
      </c>
      <c r="B741" s="101">
        <v>47</v>
      </c>
      <c r="C741" s="101" t="s">
        <v>836</v>
      </c>
      <c r="D741" s="102" t="s">
        <v>168</v>
      </c>
      <c r="E741" s="102">
        <v>1308.2</v>
      </c>
      <c r="F741" s="96">
        <f t="shared" si="99"/>
        <v>119608.72600000001</v>
      </c>
      <c r="G741" s="96">
        <f t="shared" si="100"/>
        <v>0</v>
      </c>
      <c r="H741" s="96">
        <f t="shared" si="93"/>
        <v>119608.72600000001</v>
      </c>
      <c r="I741" s="96">
        <v>91.43</v>
      </c>
      <c r="J741" s="96">
        <v>0</v>
      </c>
      <c r="K741" s="96">
        <f t="shared" si="94"/>
        <v>91.43</v>
      </c>
      <c r="L741" s="104"/>
    </row>
    <row r="742" spans="1:12" x14ac:dyDescent="0.25">
      <c r="A742" s="101">
        <v>651</v>
      </c>
      <c r="B742" s="101">
        <v>48</v>
      </c>
      <c r="C742" s="101" t="s">
        <v>837</v>
      </c>
      <c r="D742" s="102" t="s">
        <v>168</v>
      </c>
      <c r="E742" s="102">
        <v>183.6</v>
      </c>
      <c r="F742" s="96">
        <f t="shared" si="99"/>
        <v>16786.548000000003</v>
      </c>
      <c r="G742" s="96">
        <f t="shared" si="100"/>
        <v>0</v>
      </c>
      <c r="H742" s="96">
        <f t="shared" si="93"/>
        <v>16786.548000000003</v>
      </c>
      <c r="I742" s="96">
        <v>91.43</v>
      </c>
      <c r="J742" s="96">
        <v>0</v>
      </c>
      <c r="K742" s="96">
        <f t="shared" si="94"/>
        <v>91.43</v>
      </c>
      <c r="L742" s="103"/>
    </row>
    <row r="743" spans="1:12" x14ac:dyDescent="0.25">
      <c r="A743" s="101">
        <v>652</v>
      </c>
      <c r="B743" s="101">
        <v>49</v>
      </c>
      <c r="C743" s="101" t="s">
        <v>838</v>
      </c>
      <c r="D743" s="102" t="s">
        <v>168</v>
      </c>
      <c r="E743" s="102">
        <v>176</v>
      </c>
      <c r="F743" s="96">
        <f t="shared" si="99"/>
        <v>16091.68</v>
      </c>
      <c r="G743" s="96">
        <f t="shared" si="100"/>
        <v>0</v>
      </c>
      <c r="H743" s="96">
        <f t="shared" si="93"/>
        <v>16091.68</v>
      </c>
      <c r="I743" s="96">
        <v>91.43</v>
      </c>
      <c r="J743" s="96">
        <v>0</v>
      </c>
      <c r="K743" s="96">
        <f t="shared" si="94"/>
        <v>91.43</v>
      </c>
      <c r="L743" s="104"/>
    </row>
    <row r="744" spans="1:12" x14ac:dyDescent="0.25">
      <c r="A744" s="101">
        <v>653</v>
      </c>
      <c r="B744" s="101">
        <v>50</v>
      </c>
      <c r="C744" s="101" t="s">
        <v>839</v>
      </c>
      <c r="D744" s="102" t="s">
        <v>129</v>
      </c>
      <c r="E744" s="102">
        <v>11.4</v>
      </c>
      <c r="F744" s="96">
        <f t="shared" si="99"/>
        <v>79353.69</v>
      </c>
      <c r="G744" s="96">
        <f t="shared" si="100"/>
        <v>0</v>
      </c>
      <c r="H744" s="96">
        <f t="shared" si="93"/>
        <v>79353.69</v>
      </c>
      <c r="I744" s="96">
        <v>6960.85</v>
      </c>
      <c r="J744" s="96">
        <v>0</v>
      </c>
      <c r="K744" s="96">
        <f t="shared" si="94"/>
        <v>6960.85</v>
      </c>
      <c r="L744" s="103"/>
    </row>
    <row r="745" spans="1:12" x14ac:dyDescent="0.25">
      <c r="A745" s="101">
        <v>654</v>
      </c>
      <c r="B745" s="101">
        <v>51</v>
      </c>
      <c r="C745" s="101" t="s">
        <v>840</v>
      </c>
      <c r="D745" s="102" t="s">
        <v>43</v>
      </c>
      <c r="E745" s="102">
        <v>3.78</v>
      </c>
      <c r="F745" s="96">
        <f t="shared" si="99"/>
        <v>4101.5267999999996</v>
      </c>
      <c r="G745" s="96">
        <f t="shared" si="100"/>
        <v>0</v>
      </c>
      <c r="H745" s="96">
        <f t="shared" si="93"/>
        <v>4101.5267999999996</v>
      </c>
      <c r="I745" s="96">
        <v>1085.06</v>
      </c>
      <c r="J745" s="96">
        <v>0</v>
      </c>
      <c r="K745" s="96">
        <f t="shared" si="94"/>
        <v>1085.06</v>
      </c>
      <c r="L745" s="104" t="s">
        <v>841</v>
      </c>
    </row>
    <row r="746" spans="1:12" x14ac:dyDescent="0.25">
      <c r="A746" s="98">
        <v>655</v>
      </c>
      <c r="B746" s="98"/>
      <c r="C746" s="98" t="s">
        <v>842</v>
      </c>
      <c r="D746" s="99"/>
      <c r="E746" s="99"/>
      <c r="F746" s="95"/>
      <c r="G746" s="95"/>
      <c r="H746" s="95"/>
      <c r="I746" s="96">
        <v>0</v>
      </c>
      <c r="J746" s="96">
        <v>0</v>
      </c>
      <c r="K746" s="96">
        <f t="shared" si="94"/>
        <v>0</v>
      </c>
      <c r="L746" s="97"/>
    </row>
    <row r="747" spans="1:12" x14ac:dyDescent="0.25">
      <c r="A747" s="101">
        <v>655</v>
      </c>
      <c r="B747" s="101">
        <v>52</v>
      </c>
      <c r="C747" s="101" t="s">
        <v>843</v>
      </c>
      <c r="D747" s="102" t="s">
        <v>129</v>
      </c>
      <c r="E747" s="102">
        <v>175.6</v>
      </c>
      <c r="F747" s="96">
        <f>I747*E747</f>
        <v>266762.74</v>
      </c>
      <c r="G747" s="96">
        <f>J747*E747</f>
        <v>0</v>
      </c>
      <c r="H747" s="96">
        <f t="shared" si="93"/>
        <v>266762.74</v>
      </c>
      <c r="I747" s="96">
        <v>1519.15</v>
      </c>
      <c r="J747" s="96">
        <v>0</v>
      </c>
      <c r="K747" s="96">
        <f t="shared" si="94"/>
        <v>1519.15</v>
      </c>
      <c r="L747" s="104"/>
    </row>
    <row r="748" spans="1:12" x14ac:dyDescent="0.25">
      <c r="A748" s="101">
        <v>656</v>
      </c>
      <c r="B748" s="101">
        <v>53</v>
      </c>
      <c r="C748" s="101" t="s">
        <v>844</v>
      </c>
      <c r="D748" s="102" t="s">
        <v>140</v>
      </c>
      <c r="E748" s="102">
        <v>245.84</v>
      </c>
      <c r="F748" s="96">
        <f>I748*E748</f>
        <v>704865.07280000008</v>
      </c>
      <c r="G748" s="96">
        <f>J748*E748</f>
        <v>0</v>
      </c>
      <c r="H748" s="96">
        <f t="shared" si="93"/>
        <v>704865.07280000008</v>
      </c>
      <c r="I748" s="96">
        <v>2867.17</v>
      </c>
      <c r="J748" s="96">
        <v>0</v>
      </c>
      <c r="K748" s="96">
        <f t="shared" si="94"/>
        <v>2867.17</v>
      </c>
      <c r="L748" s="103" t="s">
        <v>845</v>
      </c>
    </row>
    <row r="749" spans="1:12" x14ac:dyDescent="0.25">
      <c r="A749" s="98">
        <v>657</v>
      </c>
      <c r="B749" s="98"/>
      <c r="C749" s="98" t="s">
        <v>846</v>
      </c>
      <c r="D749" s="99"/>
      <c r="E749" s="99"/>
      <c r="F749" s="95"/>
      <c r="G749" s="95"/>
      <c r="H749" s="95"/>
      <c r="I749" s="96">
        <v>0</v>
      </c>
      <c r="J749" s="96">
        <v>0</v>
      </c>
      <c r="K749" s="96">
        <f t="shared" si="94"/>
        <v>0</v>
      </c>
      <c r="L749" s="100"/>
    </row>
    <row r="750" spans="1:12" x14ac:dyDescent="0.25">
      <c r="A750" s="98">
        <v>658</v>
      </c>
      <c r="B750" s="98"/>
      <c r="C750" s="98" t="s">
        <v>847</v>
      </c>
      <c r="D750" s="99"/>
      <c r="E750" s="99"/>
      <c r="F750" s="95"/>
      <c r="G750" s="95"/>
      <c r="H750" s="95"/>
      <c r="I750" s="96">
        <v>0</v>
      </c>
      <c r="J750" s="96">
        <v>0</v>
      </c>
      <c r="K750" s="96">
        <f t="shared" si="94"/>
        <v>0</v>
      </c>
      <c r="L750" s="100"/>
    </row>
    <row r="751" spans="1:12" x14ac:dyDescent="0.25">
      <c r="A751" s="101">
        <v>657</v>
      </c>
      <c r="B751" s="101">
        <v>54</v>
      </c>
      <c r="C751" s="101" t="s">
        <v>848</v>
      </c>
      <c r="D751" s="102" t="s">
        <v>43</v>
      </c>
      <c r="E751" s="102">
        <v>1050.4000000000001</v>
      </c>
      <c r="F751" s="96">
        <f t="shared" ref="F751:F756" si="101">I751*E751</f>
        <v>515326.24000000005</v>
      </c>
      <c r="G751" s="96">
        <f t="shared" ref="G751:G756" si="102">J751*E751</f>
        <v>0</v>
      </c>
      <c r="H751" s="96">
        <f t="shared" si="93"/>
        <v>515326.24000000005</v>
      </c>
      <c r="I751" s="96">
        <v>490.6</v>
      </c>
      <c r="J751" s="96">
        <v>0</v>
      </c>
      <c r="K751" s="96">
        <f t="shared" si="94"/>
        <v>490.6</v>
      </c>
      <c r="L751" s="104" t="s">
        <v>849</v>
      </c>
    </row>
    <row r="752" spans="1:12" x14ac:dyDescent="0.25">
      <c r="A752" s="101">
        <v>658</v>
      </c>
      <c r="B752" s="101">
        <v>55</v>
      </c>
      <c r="C752" s="101" t="s">
        <v>850</v>
      </c>
      <c r="D752" s="102" t="s">
        <v>129</v>
      </c>
      <c r="E752" s="102">
        <v>52.5</v>
      </c>
      <c r="F752" s="96">
        <f t="shared" si="101"/>
        <v>144087.29999999999</v>
      </c>
      <c r="G752" s="96">
        <f t="shared" si="102"/>
        <v>82320</v>
      </c>
      <c r="H752" s="96">
        <f t="shared" si="93"/>
        <v>226407.3</v>
      </c>
      <c r="I752" s="96">
        <v>2744.52</v>
      </c>
      <c r="J752" s="96">
        <v>1568</v>
      </c>
      <c r="K752" s="96">
        <f t="shared" si="94"/>
        <v>4312.5200000000004</v>
      </c>
      <c r="L752" s="103" t="s">
        <v>851</v>
      </c>
    </row>
    <row r="753" spans="1:12" x14ac:dyDescent="0.25">
      <c r="A753" s="101">
        <v>659</v>
      </c>
      <c r="B753" s="101">
        <v>56</v>
      </c>
      <c r="C753" s="101" t="s">
        <v>852</v>
      </c>
      <c r="D753" s="102" t="s">
        <v>129</v>
      </c>
      <c r="E753" s="102">
        <v>105</v>
      </c>
      <c r="F753" s="96">
        <f t="shared" si="101"/>
        <v>321959.40000000002</v>
      </c>
      <c r="G753" s="96">
        <f t="shared" si="102"/>
        <v>540960</v>
      </c>
      <c r="H753" s="96">
        <f t="shared" si="93"/>
        <v>862919.4</v>
      </c>
      <c r="I753" s="96">
        <v>3066.28</v>
      </c>
      <c r="J753" s="96">
        <v>5152</v>
      </c>
      <c r="K753" s="96">
        <f t="shared" si="94"/>
        <v>8218.2800000000007</v>
      </c>
      <c r="L753" s="104" t="s">
        <v>853</v>
      </c>
    </row>
    <row r="754" spans="1:12" x14ac:dyDescent="0.25">
      <c r="A754" s="101">
        <v>660</v>
      </c>
      <c r="B754" s="101">
        <v>57</v>
      </c>
      <c r="C754" s="101" t="s">
        <v>854</v>
      </c>
      <c r="D754" s="102" t="s">
        <v>129</v>
      </c>
      <c r="E754" s="102">
        <v>253.66</v>
      </c>
      <c r="F754" s="96">
        <f t="shared" si="101"/>
        <v>6089204.6908</v>
      </c>
      <c r="G754" s="96">
        <f t="shared" si="102"/>
        <v>9442886.6730000004</v>
      </c>
      <c r="H754" s="96">
        <f t="shared" si="93"/>
        <v>15532091.3638</v>
      </c>
      <c r="I754" s="96">
        <v>24005.38</v>
      </c>
      <c r="J754" s="96">
        <v>37226.550000000003</v>
      </c>
      <c r="K754" s="96">
        <f t="shared" si="94"/>
        <v>61231.930000000008</v>
      </c>
      <c r="L754" s="103" t="s">
        <v>855</v>
      </c>
    </row>
    <row r="755" spans="1:12" x14ac:dyDescent="0.25">
      <c r="A755" s="101">
        <v>661</v>
      </c>
      <c r="B755" s="101">
        <v>58</v>
      </c>
      <c r="C755" s="101" t="s">
        <v>856</v>
      </c>
      <c r="D755" s="102" t="s">
        <v>43</v>
      </c>
      <c r="E755" s="102">
        <v>719.5</v>
      </c>
      <c r="F755" s="96">
        <f t="shared" si="101"/>
        <v>601689.06999999995</v>
      </c>
      <c r="G755" s="96">
        <f t="shared" si="102"/>
        <v>515737.59999999998</v>
      </c>
      <c r="H755" s="96">
        <f t="shared" si="93"/>
        <v>1117426.67</v>
      </c>
      <c r="I755" s="96">
        <v>836.26</v>
      </c>
      <c r="J755" s="96">
        <v>716.8</v>
      </c>
      <c r="K755" s="96">
        <f t="shared" si="94"/>
        <v>1553.06</v>
      </c>
      <c r="L755" s="103" t="s">
        <v>857</v>
      </c>
    </row>
    <row r="756" spans="1:12" x14ac:dyDescent="0.25">
      <c r="A756" s="101">
        <v>662</v>
      </c>
      <c r="B756" s="101">
        <v>59</v>
      </c>
      <c r="C756" s="101" t="s">
        <v>858</v>
      </c>
      <c r="D756" s="102" t="s">
        <v>168</v>
      </c>
      <c r="E756" s="102">
        <v>52518</v>
      </c>
      <c r="F756" s="96">
        <f t="shared" si="101"/>
        <v>3011382.12</v>
      </c>
      <c r="G756" s="96">
        <f t="shared" si="102"/>
        <v>17991091.259999998</v>
      </c>
      <c r="H756" s="96">
        <f t="shared" si="93"/>
        <v>21002473.379999999</v>
      </c>
      <c r="I756" s="96">
        <v>57.34</v>
      </c>
      <c r="J756" s="96">
        <v>342.57</v>
      </c>
      <c r="K756" s="96">
        <f t="shared" si="94"/>
        <v>399.90999999999997</v>
      </c>
      <c r="L756" s="103" t="s">
        <v>859</v>
      </c>
    </row>
    <row r="757" spans="1:12" x14ac:dyDescent="0.25">
      <c r="A757" s="98">
        <v>663</v>
      </c>
      <c r="B757" s="98"/>
      <c r="C757" s="98" t="s">
        <v>860</v>
      </c>
      <c r="D757" s="99"/>
      <c r="E757" s="99"/>
      <c r="F757" s="95"/>
      <c r="G757" s="95"/>
      <c r="H757" s="95"/>
      <c r="I757" s="96">
        <v>0</v>
      </c>
      <c r="J757" s="96">
        <v>0</v>
      </c>
      <c r="K757" s="96">
        <f t="shared" si="94"/>
        <v>0</v>
      </c>
      <c r="L757" s="100"/>
    </row>
    <row r="758" spans="1:12" x14ac:dyDescent="0.25">
      <c r="A758" s="101">
        <v>663</v>
      </c>
      <c r="B758" s="101">
        <v>60</v>
      </c>
      <c r="C758" s="101" t="s">
        <v>848</v>
      </c>
      <c r="D758" s="102" t="s">
        <v>43</v>
      </c>
      <c r="E758" s="102">
        <v>15201</v>
      </c>
      <c r="F758" s="96">
        <f t="shared" ref="F758:F764" si="103">I758*E758</f>
        <v>7457610.6000000006</v>
      </c>
      <c r="G758" s="96">
        <f t="shared" ref="G758:G764" si="104">J758*E758</f>
        <v>0</v>
      </c>
      <c r="H758" s="96">
        <f t="shared" si="93"/>
        <v>7457610.6000000006</v>
      </c>
      <c r="I758" s="96">
        <v>490.6</v>
      </c>
      <c r="J758" s="96">
        <v>0</v>
      </c>
      <c r="K758" s="96">
        <f t="shared" si="94"/>
        <v>490.6</v>
      </c>
      <c r="L758" s="103"/>
    </row>
    <row r="759" spans="1:12" x14ac:dyDescent="0.25">
      <c r="A759" s="101">
        <v>664</v>
      </c>
      <c r="B759" s="101">
        <v>61</v>
      </c>
      <c r="C759" s="101" t="s">
        <v>861</v>
      </c>
      <c r="D759" s="102" t="s">
        <v>129</v>
      </c>
      <c r="E759" s="102">
        <v>1520.1</v>
      </c>
      <c r="F759" s="96">
        <f t="shared" si="103"/>
        <v>4171944.852</v>
      </c>
      <c r="G759" s="96">
        <f t="shared" si="104"/>
        <v>2383516.7999999998</v>
      </c>
      <c r="H759" s="96">
        <f t="shared" si="93"/>
        <v>6555461.6519999998</v>
      </c>
      <c r="I759" s="96">
        <v>2744.52</v>
      </c>
      <c r="J759" s="96">
        <v>1568</v>
      </c>
      <c r="K759" s="96">
        <f t="shared" si="94"/>
        <v>4312.5200000000004</v>
      </c>
      <c r="L759" s="103"/>
    </row>
    <row r="760" spans="1:12" x14ac:dyDescent="0.25">
      <c r="A760" s="101">
        <v>665</v>
      </c>
      <c r="B760" s="101">
        <v>62</v>
      </c>
      <c r="C760" s="101" t="s">
        <v>862</v>
      </c>
      <c r="D760" s="102" t="s">
        <v>129</v>
      </c>
      <c r="E760" s="102">
        <v>760.05</v>
      </c>
      <c r="F760" s="96">
        <f t="shared" si="103"/>
        <v>8111436.0119999992</v>
      </c>
      <c r="G760" s="96">
        <f t="shared" si="104"/>
        <v>4767033.5999999996</v>
      </c>
      <c r="H760" s="96">
        <f t="shared" si="93"/>
        <v>12878469.612</v>
      </c>
      <c r="I760" s="96">
        <v>10672.24</v>
      </c>
      <c r="J760" s="96">
        <v>6272</v>
      </c>
      <c r="K760" s="96">
        <f t="shared" si="94"/>
        <v>16944.239999999998</v>
      </c>
      <c r="L760" s="103"/>
    </row>
    <row r="761" spans="1:12" x14ac:dyDescent="0.25">
      <c r="A761" s="101">
        <v>666</v>
      </c>
      <c r="B761" s="101">
        <v>63</v>
      </c>
      <c r="C761" s="101" t="s">
        <v>863</v>
      </c>
      <c r="D761" s="102" t="s">
        <v>43</v>
      </c>
      <c r="E761" s="102">
        <v>15201</v>
      </c>
      <c r="F761" s="96">
        <f t="shared" si="103"/>
        <v>10805174.82</v>
      </c>
      <c r="G761" s="96">
        <f t="shared" si="104"/>
        <v>10896076.799999999</v>
      </c>
      <c r="H761" s="96">
        <f t="shared" si="93"/>
        <v>21701251.619999997</v>
      </c>
      <c r="I761" s="96">
        <v>710.82</v>
      </c>
      <c r="J761" s="96">
        <v>716.8</v>
      </c>
      <c r="K761" s="96">
        <f t="shared" si="94"/>
        <v>1427.62</v>
      </c>
      <c r="L761" s="104" t="s">
        <v>864</v>
      </c>
    </row>
    <row r="762" spans="1:12" x14ac:dyDescent="0.25">
      <c r="A762" s="101">
        <v>667</v>
      </c>
      <c r="B762" s="101">
        <v>64</v>
      </c>
      <c r="C762" s="101" t="s">
        <v>865</v>
      </c>
      <c r="D762" s="102" t="s">
        <v>168</v>
      </c>
      <c r="E762" s="102">
        <v>190619</v>
      </c>
      <c r="F762" s="96">
        <f t="shared" si="103"/>
        <v>14574728.739999998</v>
      </c>
      <c r="G762" s="96">
        <f t="shared" si="104"/>
        <v>8581667.3800000008</v>
      </c>
      <c r="H762" s="96">
        <f t="shared" si="93"/>
        <v>23156396.119999997</v>
      </c>
      <c r="I762" s="96">
        <v>76.459999999999994</v>
      </c>
      <c r="J762" s="96">
        <v>45.02</v>
      </c>
      <c r="K762" s="96">
        <f t="shared" si="94"/>
        <v>121.47999999999999</v>
      </c>
      <c r="L762" s="103" t="s">
        <v>866</v>
      </c>
    </row>
    <row r="763" spans="1:12" x14ac:dyDescent="0.25">
      <c r="A763" s="101">
        <v>668</v>
      </c>
      <c r="B763" s="101">
        <v>65</v>
      </c>
      <c r="C763" s="101" t="s">
        <v>867</v>
      </c>
      <c r="D763" s="102" t="s">
        <v>129</v>
      </c>
      <c r="E763" s="102">
        <v>4560.3</v>
      </c>
      <c r="F763" s="96">
        <f t="shared" si="103"/>
        <v>68470213.923000008</v>
      </c>
      <c r="G763" s="96">
        <f t="shared" si="104"/>
        <v>33277147.542000003</v>
      </c>
      <c r="H763" s="96">
        <f t="shared" si="93"/>
        <v>101747361.465</v>
      </c>
      <c r="I763" s="96">
        <v>15014.41</v>
      </c>
      <c r="J763" s="96">
        <v>7297.14</v>
      </c>
      <c r="K763" s="96">
        <f t="shared" si="94"/>
        <v>22311.55</v>
      </c>
      <c r="L763" s="104" t="s">
        <v>868</v>
      </c>
    </row>
    <row r="764" spans="1:12" x14ac:dyDescent="0.25">
      <c r="A764" s="101">
        <v>669</v>
      </c>
      <c r="B764" s="101">
        <v>66</v>
      </c>
      <c r="C764" s="101" t="s">
        <v>869</v>
      </c>
      <c r="D764" s="102" t="s">
        <v>43</v>
      </c>
      <c r="E764" s="102">
        <v>15201</v>
      </c>
      <c r="F764" s="96">
        <f t="shared" si="103"/>
        <v>26634584.16</v>
      </c>
      <c r="G764" s="96">
        <f t="shared" si="104"/>
        <v>5157395.2799999993</v>
      </c>
      <c r="H764" s="96">
        <f t="shared" si="93"/>
        <v>31791979.439999998</v>
      </c>
      <c r="I764" s="96">
        <v>1752.16</v>
      </c>
      <c r="J764" s="96">
        <v>339.28</v>
      </c>
      <c r="K764" s="96">
        <f t="shared" si="94"/>
        <v>2091.44</v>
      </c>
      <c r="L764" s="103" t="s">
        <v>870</v>
      </c>
    </row>
    <row r="765" spans="1:12" x14ac:dyDescent="0.25">
      <c r="A765" s="98">
        <v>670</v>
      </c>
      <c r="B765" s="98"/>
      <c r="C765" s="98" t="s">
        <v>871</v>
      </c>
      <c r="D765" s="99"/>
      <c r="E765" s="99"/>
      <c r="F765" s="95"/>
      <c r="G765" s="95"/>
      <c r="H765" s="95"/>
      <c r="I765" s="96">
        <v>0</v>
      </c>
      <c r="J765" s="96">
        <v>0</v>
      </c>
      <c r="K765" s="96">
        <f t="shared" si="94"/>
        <v>0</v>
      </c>
      <c r="L765" s="100"/>
    </row>
    <row r="766" spans="1:12" x14ac:dyDescent="0.25">
      <c r="A766" s="101">
        <v>669</v>
      </c>
      <c r="B766" s="101">
        <v>67</v>
      </c>
      <c r="C766" s="101" t="s">
        <v>872</v>
      </c>
      <c r="D766" s="102" t="s">
        <v>43</v>
      </c>
      <c r="E766" s="102">
        <v>11.9</v>
      </c>
      <c r="F766" s="96">
        <f t="shared" ref="F766:F772" si="105">I766*E766</f>
        <v>5838.14</v>
      </c>
      <c r="G766" s="96">
        <f t="shared" ref="G766:G772" si="106">J766*E766</f>
        <v>0</v>
      </c>
      <c r="H766" s="96">
        <f t="shared" si="93"/>
        <v>5838.14</v>
      </c>
      <c r="I766" s="96">
        <v>490.6</v>
      </c>
      <c r="J766" s="96">
        <v>0</v>
      </c>
      <c r="K766" s="96">
        <f t="shared" si="94"/>
        <v>490.6</v>
      </c>
      <c r="L766" s="103" t="s">
        <v>873</v>
      </c>
    </row>
    <row r="767" spans="1:12" x14ac:dyDescent="0.25">
      <c r="A767" s="101">
        <v>670</v>
      </c>
      <c r="B767" s="101">
        <v>68</v>
      </c>
      <c r="C767" s="101" t="s">
        <v>874</v>
      </c>
      <c r="D767" s="102" t="s">
        <v>129</v>
      </c>
      <c r="E767" s="102">
        <v>1.19</v>
      </c>
      <c r="F767" s="96">
        <f t="shared" si="105"/>
        <v>3648.8732</v>
      </c>
      <c r="G767" s="96">
        <f t="shared" si="106"/>
        <v>6130.88</v>
      </c>
      <c r="H767" s="96">
        <f t="shared" si="93"/>
        <v>9779.7531999999992</v>
      </c>
      <c r="I767" s="96">
        <v>3066.28</v>
      </c>
      <c r="J767" s="96">
        <v>5152</v>
      </c>
      <c r="K767" s="96">
        <f t="shared" si="94"/>
        <v>8218.2800000000007</v>
      </c>
      <c r="L767" s="103" t="s">
        <v>875</v>
      </c>
    </row>
    <row r="768" spans="1:12" x14ac:dyDescent="0.25">
      <c r="A768" s="101">
        <v>671</v>
      </c>
      <c r="B768" s="101">
        <v>69</v>
      </c>
      <c r="C768" s="101" t="s">
        <v>876</v>
      </c>
      <c r="D768" s="102" t="s">
        <v>129</v>
      </c>
      <c r="E768" s="102">
        <v>1.19</v>
      </c>
      <c r="F768" s="96">
        <f t="shared" si="105"/>
        <v>16712.7765</v>
      </c>
      <c r="G768" s="96">
        <f t="shared" si="106"/>
        <v>7463.6799999999994</v>
      </c>
      <c r="H768" s="96">
        <f t="shared" si="93"/>
        <v>24176.4565</v>
      </c>
      <c r="I768" s="96">
        <v>14044.35</v>
      </c>
      <c r="J768" s="96">
        <v>6272</v>
      </c>
      <c r="K768" s="96">
        <f t="shared" si="94"/>
        <v>20316.349999999999</v>
      </c>
      <c r="L768" s="103" t="s">
        <v>875</v>
      </c>
    </row>
    <row r="769" spans="1:12" x14ac:dyDescent="0.25">
      <c r="A769" s="101">
        <v>672</v>
      </c>
      <c r="B769" s="101">
        <v>70</v>
      </c>
      <c r="C769" s="101" t="s">
        <v>877</v>
      </c>
      <c r="D769" s="102" t="s">
        <v>43</v>
      </c>
      <c r="E769" s="102">
        <v>11.9</v>
      </c>
      <c r="F769" s="96">
        <f t="shared" si="105"/>
        <v>9951.4940000000006</v>
      </c>
      <c r="G769" s="96">
        <f t="shared" si="106"/>
        <v>8529.92</v>
      </c>
      <c r="H769" s="96">
        <f t="shared" si="93"/>
        <v>18481.414000000001</v>
      </c>
      <c r="I769" s="96">
        <v>836.26</v>
      </c>
      <c r="J769" s="96">
        <v>716.8</v>
      </c>
      <c r="K769" s="96">
        <f t="shared" si="94"/>
        <v>1553.06</v>
      </c>
      <c r="L769" s="103" t="s">
        <v>878</v>
      </c>
    </row>
    <row r="770" spans="1:12" x14ac:dyDescent="0.25">
      <c r="A770" s="101">
        <v>673</v>
      </c>
      <c r="B770" s="101">
        <v>71</v>
      </c>
      <c r="C770" s="101" t="s">
        <v>879</v>
      </c>
      <c r="D770" s="102" t="s">
        <v>129</v>
      </c>
      <c r="E770" s="102">
        <v>10.3</v>
      </c>
      <c r="F770" s="96">
        <f t="shared" si="105"/>
        <v>309834.50600000005</v>
      </c>
      <c r="G770" s="96">
        <f t="shared" si="106"/>
        <v>123669.93700000002</v>
      </c>
      <c r="H770" s="96">
        <f t="shared" si="93"/>
        <v>433504.44300000009</v>
      </c>
      <c r="I770" s="96">
        <v>30081.02</v>
      </c>
      <c r="J770" s="96">
        <v>12006.79</v>
      </c>
      <c r="K770" s="96">
        <f t="shared" si="94"/>
        <v>42087.81</v>
      </c>
      <c r="L770" s="103" t="s">
        <v>880</v>
      </c>
    </row>
    <row r="771" spans="1:12" x14ac:dyDescent="0.25">
      <c r="A771" s="101">
        <v>674</v>
      </c>
      <c r="B771" s="101">
        <v>72</v>
      </c>
      <c r="C771" s="101" t="s">
        <v>881</v>
      </c>
      <c r="D771" s="102" t="s">
        <v>168</v>
      </c>
      <c r="E771" s="102">
        <v>8.75</v>
      </c>
      <c r="F771" s="96">
        <f t="shared" si="105"/>
        <v>3137.4</v>
      </c>
      <c r="G771" s="96">
        <f t="shared" si="106"/>
        <v>539.17499999999995</v>
      </c>
      <c r="H771" s="96">
        <f t="shared" si="93"/>
        <v>3676.5749999999998</v>
      </c>
      <c r="I771" s="96">
        <v>358.56</v>
      </c>
      <c r="J771" s="96">
        <v>61.62</v>
      </c>
      <c r="K771" s="96">
        <f t="shared" si="94"/>
        <v>420.18</v>
      </c>
      <c r="L771" s="104"/>
    </row>
    <row r="772" spans="1:12" x14ac:dyDescent="0.25">
      <c r="A772" s="101">
        <v>675</v>
      </c>
      <c r="B772" s="101">
        <v>73</v>
      </c>
      <c r="C772" s="101" t="s">
        <v>882</v>
      </c>
      <c r="D772" s="102" t="s">
        <v>883</v>
      </c>
      <c r="E772" s="102">
        <v>13.8</v>
      </c>
      <c r="F772" s="96">
        <f t="shared" si="105"/>
        <v>3714.96</v>
      </c>
      <c r="G772" s="96">
        <f t="shared" si="106"/>
        <v>1638.336</v>
      </c>
      <c r="H772" s="96">
        <f t="shared" si="93"/>
        <v>5353.2960000000003</v>
      </c>
      <c r="I772" s="96">
        <v>269.2</v>
      </c>
      <c r="J772" s="96">
        <v>118.72</v>
      </c>
      <c r="K772" s="96">
        <f t="shared" si="94"/>
        <v>387.91999999999996</v>
      </c>
      <c r="L772" s="103" t="s">
        <v>884</v>
      </c>
    </row>
    <row r="773" spans="1:12" x14ac:dyDescent="0.25">
      <c r="A773" s="98">
        <v>676</v>
      </c>
      <c r="B773" s="98"/>
      <c r="C773" s="98" t="s">
        <v>885</v>
      </c>
      <c r="D773" s="99"/>
      <c r="E773" s="99"/>
      <c r="F773" s="95"/>
      <c r="G773" s="95"/>
      <c r="H773" s="95"/>
      <c r="I773" s="96">
        <v>0</v>
      </c>
      <c r="J773" s="96">
        <v>0</v>
      </c>
      <c r="K773" s="96">
        <f t="shared" si="94"/>
        <v>0</v>
      </c>
      <c r="L773" s="103"/>
    </row>
    <row r="774" spans="1:12" x14ac:dyDescent="0.25">
      <c r="A774" s="101">
        <v>677</v>
      </c>
      <c r="B774" s="101">
        <v>74</v>
      </c>
      <c r="C774" s="101" t="s">
        <v>872</v>
      </c>
      <c r="D774" s="102" t="s">
        <v>43</v>
      </c>
      <c r="E774" s="102">
        <v>49.64</v>
      </c>
      <c r="F774" s="96">
        <f t="shared" ref="F774:F779" si="107">I774*E774</f>
        <v>24353.384000000002</v>
      </c>
      <c r="G774" s="96">
        <f t="shared" ref="G774:G779" si="108">J774*E774</f>
        <v>0</v>
      </c>
      <c r="H774" s="96">
        <f t="shared" ref="H774:H786" si="109">F774+G774</f>
        <v>24353.384000000002</v>
      </c>
      <c r="I774" s="96">
        <v>490.6</v>
      </c>
      <c r="J774" s="96">
        <v>0</v>
      </c>
      <c r="K774" s="96">
        <f t="shared" ref="K774:K785" si="110">I774+J774</f>
        <v>490.6</v>
      </c>
      <c r="L774" s="104" t="s">
        <v>886</v>
      </c>
    </row>
    <row r="775" spans="1:12" x14ac:dyDescent="0.25">
      <c r="A775" s="101">
        <v>678</v>
      </c>
      <c r="B775" s="101">
        <v>75</v>
      </c>
      <c r="C775" s="101" t="s">
        <v>887</v>
      </c>
      <c r="D775" s="102" t="s">
        <v>129</v>
      </c>
      <c r="E775" s="102">
        <v>10</v>
      </c>
      <c r="F775" s="96">
        <f t="shared" si="107"/>
        <v>30662.800000000003</v>
      </c>
      <c r="G775" s="96">
        <f t="shared" si="108"/>
        <v>51520</v>
      </c>
      <c r="H775" s="96">
        <f t="shared" si="109"/>
        <v>82182.8</v>
      </c>
      <c r="I775" s="96">
        <v>3066.28</v>
      </c>
      <c r="J775" s="96">
        <v>5152</v>
      </c>
      <c r="K775" s="96">
        <f t="shared" si="110"/>
        <v>8218.2800000000007</v>
      </c>
      <c r="L775" s="103" t="s">
        <v>888</v>
      </c>
    </row>
    <row r="776" spans="1:12" x14ac:dyDescent="0.25">
      <c r="A776" s="101">
        <v>679</v>
      </c>
      <c r="B776" s="101">
        <v>76</v>
      </c>
      <c r="C776" s="101" t="s">
        <v>889</v>
      </c>
      <c r="D776" s="102" t="s">
        <v>129</v>
      </c>
      <c r="E776" s="102">
        <v>2.48</v>
      </c>
      <c r="F776" s="96">
        <f t="shared" si="107"/>
        <v>34829.987999999998</v>
      </c>
      <c r="G776" s="96">
        <f t="shared" si="108"/>
        <v>15554.56</v>
      </c>
      <c r="H776" s="96">
        <f t="shared" si="109"/>
        <v>50384.547999999995</v>
      </c>
      <c r="I776" s="96">
        <v>14044.35</v>
      </c>
      <c r="J776" s="96">
        <v>6272</v>
      </c>
      <c r="K776" s="96">
        <f t="shared" si="110"/>
        <v>20316.349999999999</v>
      </c>
      <c r="L776" s="103" t="s">
        <v>890</v>
      </c>
    </row>
    <row r="777" spans="1:12" x14ac:dyDescent="0.25">
      <c r="A777" s="101">
        <v>680</v>
      </c>
      <c r="B777" s="101">
        <v>77</v>
      </c>
      <c r="C777" s="101" t="s">
        <v>877</v>
      </c>
      <c r="D777" s="102" t="s">
        <v>43</v>
      </c>
      <c r="E777" s="102">
        <v>49.64</v>
      </c>
      <c r="F777" s="96">
        <f t="shared" si="107"/>
        <v>41511.946400000001</v>
      </c>
      <c r="G777" s="96">
        <f t="shared" si="108"/>
        <v>35581.951999999997</v>
      </c>
      <c r="H777" s="96">
        <f t="shared" si="109"/>
        <v>77093.898400000005</v>
      </c>
      <c r="I777" s="96">
        <v>836.26</v>
      </c>
      <c r="J777" s="96">
        <v>716.8</v>
      </c>
      <c r="K777" s="96">
        <f t="shared" si="110"/>
        <v>1553.06</v>
      </c>
      <c r="L777" s="103" t="s">
        <v>878</v>
      </c>
    </row>
    <row r="778" spans="1:12" x14ac:dyDescent="0.25">
      <c r="A778" s="101">
        <v>681</v>
      </c>
      <c r="B778" s="101">
        <v>78</v>
      </c>
      <c r="C778" s="101" t="s">
        <v>879</v>
      </c>
      <c r="D778" s="102" t="s">
        <v>129</v>
      </c>
      <c r="E778" s="102">
        <v>30</v>
      </c>
      <c r="F778" s="96">
        <f t="shared" si="107"/>
        <v>822519.3</v>
      </c>
      <c r="G778" s="96">
        <f t="shared" si="108"/>
        <v>317505.90000000002</v>
      </c>
      <c r="H778" s="96">
        <f t="shared" si="109"/>
        <v>1140025.2000000002</v>
      </c>
      <c r="I778" s="96">
        <v>27417.31</v>
      </c>
      <c r="J778" s="96">
        <v>10583.53</v>
      </c>
      <c r="K778" s="96">
        <f t="shared" si="110"/>
        <v>38000.840000000004</v>
      </c>
      <c r="L778" s="104" t="s">
        <v>891</v>
      </c>
    </row>
    <row r="779" spans="1:12" x14ac:dyDescent="0.25">
      <c r="A779" s="101">
        <v>682</v>
      </c>
      <c r="B779" s="101">
        <v>79</v>
      </c>
      <c r="C779" s="101" t="s">
        <v>892</v>
      </c>
      <c r="D779" s="102" t="s">
        <v>43</v>
      </c>
      <c r="E779" s="102">
        <v>36</v>
      </c>
      <c r="F779" s="96">
        <f t="shared" si="107"/>
        <v>9691.1999999999989</v>
      </c>
      <c r="G779" s="96">
        <f t="shared" si="108"/>
        <v>386265.60000000003</v>
      </c>
      <c r="H779" s="96">
        <f t="shared" si="109"/>
        <v>395956.80000000005</v>
      </c>
      <c r="I779" s="96">
        <v>269.2</v>
      </c>
      <c r="J779" s="96">
        <v>10729.6</v>
      </c>
      <c r="K779" s="96">
        <f t="shared" si="110"/>
        <v>10998.800000000001</v>
      </c>
      <c r="L779" s="103"/>
    </row>
    <row r="780" spans="1:12" x14ac:dyDescent="0.25">
      <c r="A780" s="98">
        <v>683</v>
      </c>
      <c r="B780" s="98"/>
      <c r="C780" s="98" t="s">
        <v>893</v>
      </c>
      <c r="D780" s="99"/>
      <c r="E780" s="99"/>
      <c r="F780" s="95"/>
      <c r="G780" s="95"/>
      <c r="H780" s="95"/>
      <c r="I780" s="96">
        <v>0</v>
      </c>
      <c r="J780" s="96">
        <v>0</v>
      </c>
      <c r="K780" s="96">
        <f t="shared" si="110"/>
        <v>0</v>
      </c>
      <c r="L780" s="100"/>
    </row>
    <row r="781" spans="1:12" x14ac:dyDescent="0.25">
      <c r="A781" s="101">
        <v>683</v>
      </c>
      <c r="B781" s="101">
        <v>80</v>
      </c>
      <c r="C781" s="101" t="s">
        <v>872</v>
      </c>
      <c r="D781" s="102" t="s">
        <v>43</v>
      </c>
      <c r="E781" s="102">
        <v>4.05</v>
      </c>
      <c r="F781" s="96">
        <f>I781*E781</f>
        <v>1986.93</v>
      </c>
      <c r="G781" s="96">
        <f>J781*E781</f>
        <v>0</v>
      </c>
      <c r="H781" s="96">
        <f t="shared" si="109"/>
        <v>1986.93</v>
      </c>
      <c r="I781" s="96">
        <v>490.6</v>
      </c>
      <c r="J781" s="96">
        <v>0</v>
      </c>
      <c r="K781" s="96">
        <f t="shared" si="110"/>
        <v>490.6</v>
      </c>
      <c r="L781" s="103" t="s">
        <v>894</v>
      </c>
    </row>
    <row r="782" spans="1:12" x14ac:dyDescent="0.25">
      <c r="A782" s="101">
        <v>684</v>
      </c>
      <c r="B782" s="101">
        <v>81</v>
      </c>
      <c r="C782" s="101" t="s">
        <v>879</v>
      </c>
      <c r="D782" s="102" t="s">
        <v>129</v>
      </c>
      <c r="E782" s="102">
        <v>3</v>
      </c>
      <c r="F782" s="96">
        <f>I782*E782</f>
        <v>90243.06</v>
      </c>
      <c r="G782" s="96">
        <f>J782*E782</f>
        <v>30420.39</v>
      </c>
      <c r="H782" s="96">
        <f t="shared" si="109"/>
        <v>120663.45</v>
      </c>
      <c r="I782" s="96">
        <v>30081.02</v>
      </c>
      <c r="J782" s="96">
        <v>10140.129999999999</v>
      </c>
      <c r="K782" s="96">
        <f t="shared" si="110"/>
        <v>40221.15</v>
      </c>
      <c r="L782" s="103" t="s">
        <v>895</v>
      </c>
    </row>
    <row r="783" spans="1:12" x14ac:dyDescent="0.25">
      <c r="A783" s="101">
        <v>685</v>
      </c>
      <c r="B783" s="101">
        <v>82</v>
      </c>
      <c r="C783" s="101" t="s">
        <v>896</v>
      </c>
      <c r="D783" s="102" t="s">
        <v>777</v>
      </c>
      <c r="E783" s="102">
        <v>18</v>
      </c>
      <c r="F783" s="96">
        <f>I783*E783</f>
        <v>4845.5999999999995</v>
      </c>
      <c r="G783" s="96">
        <f>J783*E783</f>
        <v>2136.96</v>
      </c>
      <c r="H783" s="96">
        <f t="shared" si="109"/>
        <v>6982.5599999999995</v>
      </c>
      <c r="I783" s="96">
        <v>269.2</v>
      </c>
      <c r="J783" s="96">
        <v>118.72</v>
      </c>
      <c r="K783" s="96">
        <f t="shared" si="110"/>
        <v>387.91999999999996</v>
      </c>
      <c r="L783" s="103" t="s">
        <v>897</v>
      </c>
    </row>
    <row r="784" spans="1:12" x14ac:dyDescent="0.25">
      <c r="A784" s="98"/>
      <c r="B784" s="98">
        <v>83</v>
      </c>
      <c r="C784" s="98" t="s">
        <v>898</v>
      </c>
      <c r="D784" s="99"/>
      <c r="E784" s="99"/>
      <c r="F784" s="95"/>
      <c r="G784" s="95"/>
      <c r="H784" s="95"/>
      <c r="I784" s="96">
        <v>0</v>
      </c>
      <c r="J784" s="96">
        <v>0</v>
      </c>
      <c r="K784" s="96">
        <f t="shared" si="110"/>
        <v>0</v>
      </c>
      <c r="L784" s="103"/>
    </row>
    <row r="785" spans="1:12" x14ac:dyDescent="0.25">
      <c r="A785" s="101">
        <v>686</v>
      </c>
      <c r="B785" s="101">
        <v>84</v>
      </c>
      <c r="C785" s="101" t="s">
        <v>898</v>
      </c>
      <c r="D785" s="102" t="s">
        <v>883</v>
      </c>
      <c r="E785" s="102">
        <v>3641.8</v>
      </c>
      <c r="F785" s="96">
        <f>I785*E785</f>
        <v>980372.56</v>
      </c>
      <c r="G785" s="96">
        <f>J785*E785</f>
        <v>72617.492000000013</v>
      </c>
      <c r="H785" s="96">
        <f t="shared" si="109"/>
        <v>1052990.0520000001</v>
      </c>
      <c r="I785" s="96">
        <v>269.2</v>
      </c>
      <c r="J785" s="96">
        <v>19.940000000000001</v>
      </c>
      <c r="K785" s="96">
        <f t="shared" si="110"/>
        <v>289.14</v>
      </c>
      <c r="L785" s="103" t="s">
        <v>899</v>
      </c>
    </row>
    <row r="786" spans="1:12" x14ac:dyDescent="0.25">
      <c r="A786" s="74"/>
      <c r="B786" s="74"/>
      <c r="C786" s="74" t="s">
        <v>900</v>
      </c>
      <c r="D786" s="71"/>
      <c r="E786" s="71"/>
      <c r="F786" s="78">
        <f>SUM(F2:F785)</f>
        <v>1041020925.7662983</v>
      </c>
      <c r="G786" s="78">
        <f>SUM(G2:G785)</f>
        <v>515595324.8313154</v>
      </c>
      <c r="H786" s="78">
        <f t="shared" si="109"/>
        <v>1556616250.5976138</v>
      </c>
      <c r="I786" s="78"/>
      <c r="J786" s="78"/>
      <c r="K786" s="78"/>
      <c r="L786" s="82"/>
    </row>
    <row r="787" spans="1:12" x14ac:dyDescent="0.25">
      <c r="A787" s="72"/>
      <c r="B787" s="72"/>
      <c r="C787" s="72" t="s">
        <v>901</v>
      </c>
      <c r="D787" s="14"/>
      <c r="E787" s="14"/>
      <c r="F787" s="80">
        <f>F786*22%</f>
        <v>229024603.66858563</v>
      </c>
      <c r="G787" s="80">
        <f>G786*22%</f>
        <v>113430971.46288939</v>
      </c>
      <c r="H787" s="80">
        <f>H786*22%</f>
        <v>342455575.13147503</v>
      </c>
      <c r="I787" s="80"/>
      <c r="J787" s="80"/>
      <c r="K787" s="80"/>
      <c r="L787" s="82"/>
    </row>
    <row r="788" spans="1:12" x14ac:dyDescent="0.25">
      <c r="A788" s="74"/>
      <c r="B788" s="74"/>
      <c r="C788" s="74" t="s">
        <v>902</v>
      </c>
      <c r="D788" s="71"/>
      <c r="E788" s="71"/>
      <c r="F788" s="78">
        <f>F786+F787</f>
        <v>1270045529.4348838</v>
      </c>
      <c r="G788" s="78">
        <f>G786+G787</f>
        <v>629026296.29420483</v>
      </c>
      <c r="H788" s="78">
        <f>H786+H787</f>
        <v>1899071825.7290888</v>
      </c>
      <c r="I788" s="78"/>
      <c r="J788" s="78"/>
      <c r="K788" s="78"/>
      <c r="L788" s="89"/>
    </row>
    <row r="789" spans="1:12" x14ac:dyDescent="0.25">
      <c r="A789" s="90"/>
      <c r="B789" s="90"/>
      <c r="C789" s="90"/>
      <c r="D789" s="4"/>
      <c r="E789" s="4"/>
    </row>
    <row r="790" spans="1:12" x14ac:dyDescent="0.25">
      <c r="A790" s="90"/>
      <c r="B790" s="90"/>
      <c r="C790" s="90"/>
      <c r="D790" s="4"/>
      <c r="E790" s="4"/>
    </row>
    <row r="791" spans="1:12" x14ac:dyDescent="0.25">
      <c r="A791" s="90"/>
      <c r="B791" s="90"/>
      <c r="C791" s="90"/>
      <c r="D791" s="4"/>
      <c r="E791" s="4"/>
    </row>
    <row r="792" spans="1:12" x14ac:dyDescent="0.25">
      <c r="A792" s="90"/>
      <c r="B792" s="90"/>
      <c r="C792" s="90"/>
      <c r="D792" s="4"/>
      <c r="E792" s="4"/>
      <c r="H792" s="91"/>
    </row>
    <row r="793" spans="1:12" x14ac:dyDescent="0.25">
      <c r="A793" s="90"/>
      <c r="B793" s="90"/>
      <c r="C793" s="90"/>
      <c r="D793" s="4"/>
      <c r="E793" s="4"/>
    </row>
    <row r="794" spans="1:12" x14ac:dyDescent="0.25">
      <c r="A794" s="90"/>
      <c r="B794" s="90"/>
      <c r="C794" s="90"/>
      <c r="D794" s="4"/>
      <c r="E794" s="4"/>
    </row>
    <row r="795" spans="1:12" x14ac:dyDescent="0.25">
      <c r="A795" s="90"/>
      <c r="B795" s="90"/>
      <c r="C795" s="90"/>
      <c r="D795" s="4"/>
      <c r="E795" s="4"/>
    </row>
    <row r="796" spans="1:12" x14ac:dyDescent="0.25">
      <c r="A796" s="90"/>
      <c r="B796" s="90"/>
      <c r="C796" s="90"/>
      <c r="D796" s="4"/>
      <c r="E796" s="4"/>
    </row>
    <row r="797" spans="1:12" s="90" customFormat="1" x14ac:dyDescent="0.25">
      <c r="D797" s="4"/>
      <c r="E797" s="4"/>
      <c r="L797" s="81"/>
    </row>
    <row r="798" spans="1:12" s="90" customFormat="1" x14ac:dyDescent="0.25">
      <c r="D798" s="4"/>
      <c r="E798" s="4"/>
      <c r="L798" s="81"/>
    </row>
    <row r="799" spans="1:12" s="90" customFormat="1" x14ac:dyDescent="0.25">
      <c r="D799" s="4"/>
      <c r="E799" s="4"/>
      <c r="L799" s="81"/>
    </row>
    <row r="800" spans="1:12" s="90" customFormat="1" x14ac:dyDescent="0.25">
      <c r="D800" s="4"/>
      <c r="E800" s="4"/>
      <c r="L800" s="81"/>
    </row>
    <row r="801" spans="4:12" s="90" customFormat="1" x14ac:dyDescent="0.25">
      <c r="D801" s="4"/>
      <c r="E801" s="4"/>
      <c r="L801" s="81"/>
    </row>
    <row r="802" spans="4:12" s="90" customFormat="1" x14ac:dyDescent="0.25">
      <c r="D802" s="4"/>
      <c r="E802" s="4"/>
      <c r="L802" s="81"/>
    </row>
    <row r="803" spans="4:12" s="90" customFormat="1" x14ac:dyDescent="0.25">
      <c r="D803" s="4"/>
      <c r="E803" s="4"/>
      <c r="L803" s="81"/>
    </row>
    <row r="804" spans="4:12" s="90" customFormat="1" x14ac:dyDescent="0.25">
      <c r="D804" s="4"/>
      <c r="E804" s="4"/>
      <c r="L804" s="81"/>
    </row>
    <row r="805" spans="4:12" s="90" customFormat="1" x14ac:dyDescent="0.25">
      <c r="D805" s="4"/>
      <c r="E805" s="4"/>
      <c r="L805" s="81"/>
    </row>
    <row r="806" spans="4:12" s="90" customFormat="1" x14ac:dyDescent="0.25">
      <c r="D806" s="4"/>
      <c r="E806" s="4"/>
      <c r="L806" s="81"/>
    </row>
    <row r="807" spans="4:12" s="90" customFormat="1" x14ac:dyDescent="0.25">
      <c r="D807" s="4"/>
      <c r="E807" s="4"/>
      <c r="L807" s="81"/>
    </row>
    <row r="808" spans="4:12" s="90" customFormat="1" x14ac:dyDescent="0.25">
      <c r="D808" s="4"/>
      <c r="E808" s="4"/>
      <c r="L808" s="81"/>
    </row>
    <row r="809" spans="4:12" s="90" customFormat="1" x14ac:dyDescent="0.25">
      <c r="D809" s="4"/>
      <c r="E809" s="4"/>
      <c r="L809" s="81"/>
    </row>
    <row r="810" spans="4:12" s="90" customFormat="1" x14ac:dyDescent="0.25">
      <c r="D810" s="4"/>
      <c r="E810" s="4"/>
      <c r="L810" s="81"/>
    </row>
    <row r="811" spans="4:12" s="90" customFormat="1" x14ac:dyDescent="0.25">
      <c r="D811" s="4"/>
      <c r="E811" s="4"/>
      <c r="L811" s="81"/>
    </row>
    <row r="812" spans="4:12" s="90" customFormat="1" x14ac:dyDescent="0.25">
      <c r="D812" s="4"/>
      <c r="E812" s="4"/>
      <c r="L812" s="81"/>
    </row>
    <row r="813" spans="4:12" s="90" customFormat="1" x14ac:dyDescent="0.25">
      <c r="D813" s="4"/>
      <c r="E813" s="4"/>
      <c r="L813" s="81"/>
    </row>
    <row r="814" spans="4:12" s="90" customFormat="1" x14ac:dyDescent="0.25">
      <c r="D814" s="4"/>
      <c r="E814" s="4"/>
      <c r="L814" s="81"/>
    </row>
    <row r="815" spans="4:12" s="90" customFormat="1" x14ac:dyDescent="0.25">
      <c r="D815" s="4"/>
      <c r="E815" s="4"/>
      <c r="L815" s="81"/>
    </row>
    <row r="816" spans="4:12" s="90" customFormat="1" x14ac:dyDescent="0.25">
      <c r="D816" s="4"/>
      <c r="E816" s="4"/>
      <c r="L816" s="81"/>
    </row>
    <row r="817" spans="4:12" s="90" customFormat="1" x14ac:dyDescent="0.25">
      <c r="D817" s="4"/>
      <c r="E817" s="4"/>
      <c r="L817" s="81"/>
    </row>
    <row r="818" spans="4:12" s="90" customFormat="1" x14ac:dyDescent="0.25">
      <c r="D818" s="4"/>
      <c r="E818" s="4"/>
      <c r="L818" s="81"/>
    </row>
    <row r="819" spans="4:12" s="90" customFormat="1" x14ac:dyDescent="0.25">
      <c r="D819" s="4"/>
      <c r="E819" s="4"/>
      <c r="L819" s="81"/>
    </row>
    <row r="820" spans="4:12" s="90" customFormat="1" x14ac:dyDescent="0.25">
      <c r="D820" s="4"/>
      <c r="E820" s="4"/>
      <c r="L820" s="81"/>
    </row>
    <row r="821" spans="4:12" s="90" customFormat="1" x14ac:dyDescent="0.25">
      <c r="D821" s="4"/>
      <c r="E821" s="4"/>
      <c r="L821" s="81"/>
    </row>
    <row r="822" spans="4:12" s="90" customFormat="1" x14ac:dyDescent="0.25">
      <c r="D822" s="4"/>
      <c r="E822" s="4"/>
      <c r="L822" s="81"/>
    </row>
    <row r="823" spans="4:12" s="90" customFormat="1" x14ac:dyDescent="0.25">
      <c r="D823" s="4"/>
      <c r="E823" s="4"/>
      <c r="L823" s="81"/>
    </row>
    <row r="824" spans="4:12" s="90" customFormat="1" x14ac:dyDescent="0.25">
      <c r="D824" s="4"/>
      <c r="E824" s="4"/>
      <c r="L824" s="81"/>
    </row>
    <row r="825" spans="4:12" s="90" customFormat="1" x14ac:dyDescent="0.25">
      <c r="D825" s="4"/>
      <c r="E825" s="4"/>
      <c r="L825" s="81"/>
    </row>
    <row r="826" spans="4:12" s="90" customFormat="1" x14ac:dyDescent="0.25">
      <c r="D826" s="4"/>
      <c r="E826" s="4"/>
      <c r="L826" s="81"/>
    </row>
    <row r="827" spans="4:12" s="90" customFormat="1" x14ac:dyDescent="0.25">
      <c r="D827" s="4"/>
      <c r="E827" s="4"/>
      <c r="L827" s="81"/>
    </row>
    <row r="828" spans="4:12" s="90" customFormat="1" x14ac:dyDescent="0.25">
      <c r="D828" s="4"/>
      <c r="E828" s="4"/>
      <c r="L828" s="81"/>
    </row>
    <row r="829" spans="4:12" s="90" customFormat="1" x14ac:dyDescent="0.25">
      <c r="D829" s="4"/>
      <c r="E829" s="4"/>
      <c r="L829" s="81"/>
    </row>
    <row r="830" spans="4:12" s="90" customFormat="1" x14ac:dyDescent="0.25">
      <c r="D830" s="4"/>
      <c r="E830" s="4"/>
      <c r="L830" s="81"/>
    </row>
    <row r="831" spans="4:12" s="90" customFormat="1" x14ac:dyDescent="0.25">
      <c r="D831" s="4"/>
      <c r="E831" s="4"/>
      <c r="L831" s="81"/>
    </row>
    <row r="832" spans="4:12" s="90" customFormat="1" x14ac:dyDescent="0.25">
      <c r="D832" s="4"/>
      <c r="E832" s="4"/>
      <c r="L832" s="81"/>
    </row>
    <row r="833" spans="4:12" s="90" customFormat="1" x14ac:dyDescent="0.25">
      <c r="D833" s="4"/>
      <c r="E833" s="4"/>
      <c r="L833" s="81"/>
    </row>
    <row r="834" spans="4:12" s="90" customFormat="1" x14ac:dyDescent="0.25">
      <c r="D834" s="4"/>
      <c r="E834" s="4"/>
      <c r="L834" s="81"/>
    </row>
    <row r="835" spans="4:12" s="90" customFormat="1" x14ac:dyDescent="0.25">
      <c r="D835" s="4"/>
      <c r="E835" s="4"/>
      <c r="L835" s="81"/>
    </row>
    <row r="836" spans="4:12" s="90" customFormat="1" x14ac:dyDescent="0.25">
      <c r="D836" s="4"/>
      <c r="E836" s="4"/>
      <c r="L836" s="81"/>
    </row>
    <row r="837" spans="4:12" s="90" customFormat="1" x14ac:dyDescent="0.25">
      <c r="D837" s="4"/>
      <c r="E837" s="4"/>
      <c r="L837" s="81"/>
    </row>
    <row r="838" spans="4:12" s="90" customFormat="1" x14ac:dyDescent="0.25">
      <c r="D838" s="4"/>
      <c r="E838" s="4"/>
      <c r="L838" s="81"/>
    </row>
    <row r="839" spans="4:12" s="90" customFormat="1" x14ac:dyDescent="0.25">
      <c r="D839" s="4"/>
      <c r="E839" s="4"/>
      <c r="L839" s="81"/>
    </row>
    <row r="840" spans="4:12" s="90" customFormat="1" x14ac:dyDescent="0.25">
      <c r="D840" s="4"/>
      <c r="E840" s="4"/>
      <c r="L840" s="81"/>
    </row>
    <row r="841" spans="4:12" s="90" customFormat="1" x14ac:dyDescent="0.25">
      <c r="D841" s="4"/>
      <c r="E841" s="4"/>
      <c r="L841" s="81"/>
    </row>
    <row r="842" spans="4:12" s="90" customFormat="1" x14ac:dyDescent="0.25">
      <c r="D842" s="4"/>
      <c r="E842" s="4"/>
      <c r="L842" s="81"/>
    </row>
    <row r="843" spans="4:12" s="90" customFormat="1" x14ac:dyDescent="0.25">
      <c r="D843" s="4"/>
      <c r="E843" s="4"/>
      <c r="L843" s="81"/>
    </row>
    <row r="844" spans="4:12" s="90" customFormat="1" x14ac:dyDescent="0.25">
      <c r="D844" s="4"/>
      <c r="E844" s="4"/>
      <c r="L844" s="81"/>
    </row>
    <row r="845" spans="4:12" s="90" customFormat="1" x14ac:dyDescent="0.25">
      <c r="D845" s="4"/>
      <c r="E845" s="4"/>
      <c r="L845" s="81"/>
    </row>
    <row r="846" spans="4:12" s="90" customFormat="1" x14ac:dyDescent="0.25">
      <c r="D846" s="4"/>
      <c r="E846" s="4"/>
      <c r="L846" s="81"/>
    </row>
    <row r="847" spans="4:12" s="90" customFormat="1" x14ac:dyDescent="0.25">
      <c r="D847" s="4"/>
      <c r="E847" s="4"/>
      <c r="L847" s="81"/>
    </row>
    <row r="848" spans="4:12" s="90" customFormat="1" x14ac:dyDescent="0.25">
      <c r="D848" s="4"/>
      <c r="E848" s="4"/>
      <c r="L848" s="81"/>
    </row>
    <row r="849" spans="4:12" s="90" customFormat="1" x14ac:dyDescent="0.25">
      <c r="D849" s="4"/>
      <c r="E849" s="4"/>
      <c r="L849" s="81"/>
    </row>
    <row r="850" spans="4:12" s="90" customFormat="1" x14ac:dyDescent="0.25">
      <c r="D850" s="4"/>
      <c r="E850" s="4"/>
      <c r="L850" s="81"/>
    </row>
    <row r="851" spans="4:12" s="90" customFormat="1" x14ac:dyDescent="0.25">
      <c r="D851" s="4"/>
      <c r="E851" s="4"/>
      <c r="L851" s="81"/>
    </row>
    <row r="852" spans="4:12" s="90" customFormat="1" x14ac:dyDescent="0.25">
      <c r="D852" s="4"/>
      <c r="E852" s="4"/>
      <c r="L852" s="81"/>
    </row>
    <row r="853" spans="4:12" s="90" customFormat="1" x14ac:dyDescent="0.25">
      <c r="D853" s="4"/>
      <c r="E853" s="4"/>
      <c r="L853" s="81"/>
    </row>
    <row r="854" spans="4:12" s="90" customFormat="1" x14ac:dyDescent="0.25">
      <c r="D854" s="4"/>
      <c r="E854" s="4"/>
      <c r="L854" s="81"/>
    </row>
    <row r="855" spans="4:12" s="90" customFormat="1" x14ac:dyDescent="0.25">
      <c r="D855" s="4"/>
      <c r="E855" s="4"/>
      <c r="L855" s="81"/>
    </row>
    <row r="856" spans="4:12" s="90" customFormat="1" x14ac:dyDescent="0.25">
      <c r="D856" s="4"/>
      <c r="E856" s="4"/>
      <c r="L856" s="81"/>
    </row>
    <row r="857" spans="4:12" s="90" customFormat="1" x14ac:dyDescent="0.25">
      <c r="D857" s="4"/>
      <c r="E857" s="4"/>
      <c r="L857" s="81"/>
    </row>
    <row r="858" spans="4:12" s="90" customFormat="1" x14ac:dyDescent="0.25">
      <c r="D858" s="4"/>
      <c r="E858" s="4"/>
      <c r="L858" s="81"/>
    </row>
    <row r="859" spans="4:12" s="90" customFormat="1" x14ac:dyDescent="0.25">
      <c r="D859" s="4"/>
      <c r="E859" s="4"/>
      <c r="L859" s="81"/>
    </row>
    <row r="860" spans="4:12" s="90" customFormat="1" x14ac:dyDescent="0.25">
      <c r="D860" s="4"/>
      <c r="E860" s="4"/>
      <c r="L860" s="81"/>
    </row>
    <row r="861" spans="4:12" s="90" customFormat="1" x14ac:dyDescent="0.25">
      <c r="D861" s="4"/>
      <c r="E861" s="4"/>
      <c r="L861" s="81"/>
    </row>
    <row r="862" spans="4:12" s="90" customFormat="1" x14ac:dyDescent="0.25">
      <c r="D862" s="4"/>
      <c r="E862" s="4"/>
      <c r="L862" s="81"/>
    </row>
    <row r="863" spans="4:12" s="90" customFormat="1" x14ac:dyDescent="0.25">
      <c r="D863" s="4"/>
      <c r="E863" s="4"/>
      <c r="L863" s="81"/>
    </row>
    <row r="864" spans="4:12" s="90" customFormat="1" x14ac:dyDescent="0.25">
      <c r="D864" s="4"/>
      <c r="E864" s="4"/>
      <c r="L864" s="81"/>
    </row>
    <row r="865" spans="4:12" s="90" customFormat="1" x14ac:dyDescent="0.25">
      <c r="D865" s="4"/>
      <c r="E865" s="4"/>
      <c r="L865" s="81"/>
    </row>
    <row r="866" spans="4:12" s="90" customFormat="1" x14ac:dyDescent="0.25">
      <c r="D866" s="4"/>
      <c r="E866" s="4"/>
      <c r="L866" s="81"/>
    </row>
    <row r="867" spans="4:12" s="90" customFormat="1" x14ac:dyDescent="0.25">
      <c r="D867" s="4"/>
      <c r="E867" s="4"/>
      <c r="L867" s="81"/>
    </row>
    <row r="868" spans="4:12" s="90" customFormat="1" x14ac:dyDescent="0.25">
      <c r="D868" s="4"/>
      <c r="E868" s="4"/>
      <c r="L868" s="81"/>
    </row>
    <row r="869" spans="4:12" s="90" customFormat="1" x14ac:dyDescent="0.25">
      <c r="D869" s="4"/>
      <c r="E869" s="4"/>
      <c r="L869" s="81"/>
    </row>
    <row r="870" spans="4:12" s="90" customFormat="1" x14ac:dyDescent="0.25">
      <c r="D870" s="4"/>
      <c r="E870" s="4"/>
      <c r="L870" s="81"/>
    </row>
    <row r="871" spans="4:12" s="90" customFormat="1" x14ac:dyDescent="0.25">
      <c r="D871" s="4"/>
      <c r="E871" s="4"/>
      <c r="L871" s="81"/>
    </row>
    <row r="872" spans="4:12" s="90" customFormat="1" x14ac:dyDescent="0.25">
      <c r="D872" s="4"/>
      <c r="E872" s="4"/>
      <c r="L872" s="81"/>
    </row>
    <row r="873" spans="4:12" s="90" customFormat="1" x14ac:dyDescent="0.25">
      <c r="D873" s="4"/>
      <c r="E873" s="4"/>
      <c r="L873" s="81"/>
    </row>
    <row r="874" spans="4:12" s="90" customFormat="1" x14ac:dyDescent="0.25">
      <c r="D874" s="4"/>
      <c r="E874" s="4"/>
      <c r="L874" s="81"/>
    </row>
    <row r="875" spans="4:12" s="90" customFormat="1" x14ac:dyDescent="0.25">
      <c r="D875" s="4"/>
      <c r="E875" s="4"/>
      <c r="L875" s="81"/>
    </row>
    <row r="876" spans="4:12" s="90" customFormat="1" x14ac:dyDescent="0.25">
      <c r="D876" s="4"/>
      <c r="E876" s="4"/>
      <c r="L876" s="81"/>
    </row>
    <row r="877" spans="4:12" s="90" customFormat="1" x14ac:dyDescent="0.25">
      <c r="D877" s="4"/>
      <c r="E877" s="4"/>
      <c r="L877" s="81"/>
    </row>
    <row r="878" spans="4:12" s="90" customFormat="1" x14ac:dyDescent="0.25">
      <c r="D878" s="4"/>
      <c r="E878" s="4"/>
      <c r="L878" s="81"/>
    </row>
    <row r="879" spans="4:12" s="90" customFormat="1" x14ac:dyDescent="0.25">
      <c r="D879" s="4"/>
      <c r="E879" s="4"/>
      <c r="L879" s="81"/>
    </row>
    <row r="880" spans="4:12" s="90" customFormat="1" x14ac:dyDescent="0.25">
      <c r="D880" s="4"/>
      <c r="E880" s="4"/>
      <c r="L880" s="81"/>
    </row>
    <row r="881" spans="4:12" s="90" customFormat="1" x14ac:dyDescent="0.25">
      <c r="D881" s="4"/>
      <c r="E881" s="4"/>
      <c r="L881" s="81"/>
    </row>
    <row r="882" spans="4:12" s="90" customFormat="1" x14ac:dyDescent="0.25">
      <c r="D882" s="4"/>
      <c r="E882" s="4"/>
      <c r="L882" s="81"/>
    </row>
    <row r="883" spans="4:12" s="90" customFormat="1" x14ac:dyDescent="0.25">
      <c r="D883" s="4"/>
      <c r="E883" s="4"/>
      <c r="L883" s="81"/>
    </row>
    <row r="884" spans="4:12" s="90" customFormat="1" x14ac:dyDescent="0.25">
      <c r="D884" s="4"/>
      <c r="E884" s="4"/>
      <c r="L884" s="81"/>
    </row>
    <row r="885" spans="4:12" s="90" customFormat="1" x14ac:dyDescent="0.25">
      <c r="D885" s="4"/>
      <c r="E885" s="4"/>
      <c r="L885" s="81"/>
    </row>
    <row r="886" spans="4:12" s="90" customFormat="1" x14ac:dyDescent="0.25">
      <c r="D886" s="4"/>
      <c r="E886" s="4"/>
      <c r="L886" s="81"/>
    </row>
    <row r="887" spans="4:12" s="90" customFormat="1" x14ac:dyDescent="0.25">
      <c r="D887" s="4"/>
      <c r="E887" s="4"/>
      <c r="L887" s="81"/>
    </row>
    <row r="888" spans="4:12" s="90" customFormat="1" x14ac:dyDescent="0.25">
      <c r="D888" s="4"/>
      <c r="E888" s="4"/>
      <c r="L888" s="81"/>
    </row>
    <row r="889" spans="4:12" s="90" customFormat="1" x14ac:dyDescent="0.25">
      <c r="D889" s="4"/>
      <c r="E889" s="4"/>
      <c r="L889" s="81"/>
    </row>
    <row r="890" spans="4:12" s="90" customFormat="1" x14ac:dyDescent="0.25">
      <c r="D890" s="4"/>
      <c r="E890" s="4"/>
      <c r="L890" s="81"/>
    </row>
    <row r="891" spans="4:12" s="90" customFormat="1" x14ac:dyDescent="0.25">
      <c r="D891" s="4"/>
      <c r="E891" s="4"/>
      <c r="L891" s="81"/>
    </row>
    <row r="892" spans="4:12" s="90" customFormat="1" x14ac:dyDescent="0.25">
      <c r="D892" s="4"/>
      <c r="E892" s="4"/>
      <c r="L892" s="81"/>
    </row>
    <row r="893" spans="4:12" s="90" customFormat="1" x14ac:dyDescent="0.25">
      <c r="D893" s="4"/>
      <c r="E893" s="4"/>
      <c r="L893" s="81"/>
    </row>
    <row r="894" spans="4:12" s="90" customFormat="1" x14ac:dyDescent="0.25">
      <c r="D894" s="4"/>
      <c r="E894" s="4"/>
      <c r="L894" s="81"/>
    </row>
    <row r="895" spans="4:12" s="90" customFormat="1" x14ac:dyDescent="0.25">
      <c r="D895" s="4"/>
      <c r="E895" s="4"/>
      <c r="L895" s="81"/>
    </row>
    <row r="896" spans="4:12" s="90" customFormat="1" x14ac:dyDescent="0.25">
      <c r="D896" s="4"/>
      <c r="E896" s="4"/>
      <c r="L896" s="81"/>
    </row>
    <row r="897" spans="4:12" s="90" customFormat="1" x14ac:dyDescent="0.25">
      <c r="D897" s="4"/>
      <c r="E897" s="4"/>
      <c r="L897" s="81"/>
    </row>
    <row r="898" spans="4:12" s="90" customFormat="1" x14ac:dyDescent="0.25">
      <c r="D898" s="4"/>
      <c r="E898" s="4"/>
      <c r="L898" s="81"/>
    </row>
    <row r="899" spans="4:12" s="90" customFormat="1" x14ac:dyDescent="0.25">
      <c r="D899" s="4"/>
      <c r="E899" s="4"/>
      <c r="L899" s="81"/>
    </row>
    <row r="900" spans="4:12" s="90" customFormat="1" x14ac:dyDescent="0.25">
      <c r="D900" s="4"/>
      <c r="E900" s="4"/>
      <c r="L900" s="81"/>
    </row>
    <row r="901" spans="4:12" s="90" customFormat="1" x14ac:dyDescent="0.25">
      <c r="D901" s="4"/>
      <c r="E901" s="4"/>
      <c r="L901" s="81"/>
    </row>
    <row r="902" spans="4:12" s="90" customFormat="1" x14ac:dyDescent="0.25">
      <c r="D902" s="4"/>
      <c r="E902" s="4"/>
      <c r="L902" s="81"/>
    </row>
    <row r="903" spans="4:12" s="90" customFormat="1" x14ac:dyDescent="0.25">
      <c r="D903" s="4"/>
      <c r="E903" s="4"/>
      <c r="L903" s="81"/>
    </row>
    <row r="904" spans="4:12" s="90" customFormat="1" x14ac:dyDescent="0.25">
      <c r="D904" s="4"/>
      <c r="E904" s="4"/>
      <c r="L904" s="81"/>
    </row>
    <row r="905" spans="4:12" s="90" customFormat="1" x14ac:dyDescent="0.25">
      <c r="D905" s="4"/>
      <c r="E905" s="4"/>
      <c r="L905" s="81"/>
    </row>
    <row r="906" spans="4:12" s="90" customFormat="1" x14ac:dyDescent="0.25">
      <c r="D906" s="4"/>
      <c r="E906" s="4"/>
      <c r="L906" s="81"/>
    </row>
    <row r="907" spans="4:12" s="90" customFormat="1" x14ac:dyDescent="0.25">
      <c r="D907" s="4"/>
      <c r="E907" s="4"/>
      <c r="L907" s="81"/>
    </row>
    <row r="908" spans="4:12" s="90" customFormat="1" x14ac:dyDescent="0.25">
      <c r="D908" s="4"/>
      <c r="E908" s="4"/>
      <c r="L908" s="81"/>
    </row>
    <row r="909" spans="4:12" s="90" customFormat="1" x14ac:dyDescent="0.25">
      <c r="D909" s="4"/>
      <c r="E909" s="4"/>
      <c r="L909" s="81"/>
    </row>
    <row r="910" spans="4:12" s="90" customFormat="1" x14ac:dyDescent="0.25">
      <c r="D910" s="4"/>
      <c r="E910" s="4"/>
      <c r="L910" s="81"/>
    </row>
    <row r="911" spans="4:12" s="90" customFormat="1" x14ac:dyDescent="0.25">
      <c r="D911" s="4"/>
      <c r="E911" s="4"/>
      <c r="L911" s="81"/>
    </row>
    <row r="912" spans="4:12" s="90" customFormat="1" x14ac:dyDescent="0.25">
      <c r="D912" s="4"/>
      <c r="E912" s="4"/>
      <c r="L912" s="81"/>
    </row>
    <row r="913" spans="4:12" s="90" customFormat="1" x14ac:dyDescent="0.25">
      <c r="D913" s="4"/>
      <c r="E913" s="4"/>
      <c r="L913" s="81"/>
    </row>
    <row r="914" spans="4:12" s="90" customFormat="1" x14ac:dyDescent="0.25">
      <c r="D914" s="4"/>
      <c r="E914" s="4"/>
      <c r="L914" s="81"/>
    </row>
    <row r="915" spans="4:12" s="90" customFormat="1" x14ac:dyDescent="0.25">
      <c r="D915" s="4"/>
      <c r="E915" s="4"/>
      <c r="L915" s="81"/>
    </row>
    <row r="916" spans="4:12" s="90" customFormat="1" x14ac:dyDescent="0.25">
      <c r="D916" s="4"/>
      <c r="E916" s="4"/>
      <c r="L916" s="81"/>
    </row>
    <row r="917" spans="4:12" s="90" customFormat="1" x14ac:dyDescent="0.25">
      <c r="D917" s="4"/>
      <c r="E917" s="4"/>
      <c r="L917" s="81"/>
    </row>
    <row r="918" spans="4:12" s="90" customFormat="1" x14ac:dyDescent="0.25">
      <c r="D918" s="4"/>
      <c r="E918" s="4"/>
      <c r="L918" s="81"/>
    </row>
    <row r="919" spans="4:12" s="90" customFormat="1" x14ac:dyDescent="0.25">
      <c r="D919" s="4"/>
      <c r="E919" s="4"/>
      <c r="L919" s="81"/>
    </row>
    <row r="920" spans="4:12" s="90" customFormat="1" x14ac:dyDescent="0.25">
      <c r="D920" s="4"/>
      <c r="E920" s="4"/>
      <c r="L920" s="81"/>
    </row>
    <row r="921" spans="4:12" s="90" customFormat="1" x14ac:dyDescent="0.25">
      <c r="D921" s="4"/>
      <c r="E921" s="4"/>
      <c r="L921" s="81"/>
    </row>
    <row r="922" spans="4:12" s="90" customFormat="1" x14ac:dyDescent="0.25">
      <c r="D922" s="4"/>
      <c r="E922" s="4"/>
      <c r="L922" s="81"/>
    </row>
    <row r="923" spans="4:12" s="90" customFormat="1" x14ac:dyDescent="0.25">
      <c r="D923" s="4"/>
      <c r="E923" s="4"/>
      <c r="L923" s="81"/>
    </row>
    <row r="924" spans="4:12" s="90" customFormat="1" x14ac:dyDescent="0.25">
      <c r="D924" s="4"/>
      <c r="E924" s="4"/>
      <c r="L924" s="81"/>
    </row>
    <row r="925" spans="4:12" s="90" customFormat="1" x14ac:dyDescent="0.25">
      <c r="D925" s="4"/>
      <c r="E925" s="4"/>
      <c r="L925" s="81"/>
    </row>
    <row r="926" spans="4:12" s="90" customFormat="1" x14ac:dyDescent="0.25">
      <c r="D926" s="4"/>
      <c r="E926" s="4"/>
      <c r="L926" s="81"/>
    </row>
    <row r="927" spans="4:12" s="90" customFormat="1" x14ac:dyDescent="0.25">
      <c r="D927" s="4"/>
      <c r="E927" s="4"/>
      <c r="L927" s="81"/>
    </row>
    <row r="928" spans="4:12" s="90" customFormat="1" x14ac:dyDescent="0.25">
      <c r="D928" s="4"/>
      <c r="E928" s="4"/>
      <c r="L928" s="81"/>
    </row>
    <row r="929" spans="4:12" s="90" customFormat="1" x14ac:dyDescent="0.25">
      <c r="D929" s="4"/>
      <c r="E929" s="4"/>
      <c r="L929" s="81"/>
    </row>
    <row r="930" spans="4:12" s="90" customFormat="1" x14ac:dyDescent="0.25">
      <c r="D930" s="4"/>
      <c r="E930" s="4"/>
      <c r="L930" s="81"/>
    </row>
    <row r="931" spans="4:12" s="90" customFormat="1" x14ac:dyDescent="0.25">
      <c r="D931" s="4"/>
      <c r="E931" s="4"/>
      <c r="L931" s="81"/>
    </row>
    <row r="932" spans="4:12" s="90" customFormat="1" x14ac:dyDescent="0.25">
      <c r="D932" s="4"/>
      <c r="E932" s="4"/>
      <c r="L932" s="81"/>
    </row>
    <row r="933" spans="4:12" s="90" customFormat="1" x14ac:dyDescent="0.25">
      <c r="D933" s="4"/>
      <c r="E933" s="4"/>
      <c r="L933" s="81"/>
    </row>
    <row r="934" spans="4:12" s="90" customFormat="1" x14ac:dyDescent="0.25">
      <c r="D934" s="4"/>
      <c r="E934" s="4"/>
      <c r="L934" s="81"/>
    </row>
    <row r="935" spans="4:12" s="90" customFormat="1" x14ac:dyDescent="0.25">
      <c r="D935" s="4"/>
      <c r="E935" s="4"/>
      <c r="L935" s="81"/>
    </row>
    <row r="936" spans="4:12" s="90" customFormat="1" x14ac:dyDescent="0.25">
      <c r="D936" s="4"/>
      <c r="E936" s="4"/>
      <c r="L936" s="81"/>
    </row>
    <row r="937" spans="4:12" s="90" customFormat="1" x14ac:dyDescent="0.25">
      <c r="D937" s="4"/>
      <c r="E937" s="4"/>
      <c r="L937" s="81"/>
    </row>
    <row r="938" spans="4:12" s="90" customFormat="1" x14ac:dyDescent="0.25">
      <c r="D938" s="4"/>
      <c r="E938" s="4"/>
      <c r="L938" s="81"/>
    </row>
    <row r="939" spans="4:12" s="90" customFormat="1" x14ac:dyDescent="0.25">
      <c r="D939" s="4"/>
      <c r="E939" s="4"/>
      <c r="L939" s="81"/>
    </row>
    <row r="940" spans="4:12" s="90" customFormat="1" x14ac:dyDescent="0.25">
      <c r="D940" s="4"/>
      <c r="E940" s="4"/>
      <c r="L940" s="81"/>
    </row>
    <row r="941" spans="4:12" s="90" customFormat="1" x14ac:dyDescent="0.25">
      <c r="D941" s="4"/>
      <c r="E941" s="4"/>
      <c r="L941" s="81"/>
    </row>
    <row r="942" spans="4:12" s="90" customFormat="1" x14ac:dyDescent="0.25">
      <c r="D942" s="4"/>
      <c r="E942" s="4"/>
      <c r="L942" s="81"/>
    </row>
    <row r="943" spans="4:12" s="90" customFormat="1" x14ac:dyDescent="0.25">
      <c r="D943" s="4"/>
      <c r="E943" s="4"/>
      <c r="L943" s="81"/>
    </row>
    <row r="944" spans="4:12" s="90" customFormat="1" x14ac:dyDescent="0.25">
      <c r="D944" s="4"/>
      <c r="E944" s="4"/>
      <c r="L944" s="81"/>
    </row>
    <row r="945" spans="4:12" s="90" customFormat="1" x14ac:dyDescent="0.25">
      <c r="D945" s="4"/>
      <c r="E945" s="4"/>
      <c r="L945" s="81"/>
    </row>
    <row r="946" spans="4:12" s="90" customFormat="1" x14ac:dyDescent="0.25">
      <c r="D946" s="4"/>
      <c r="E946" s="4"/>
      <c r="L946" s="81"/>
    </row>
    <row r="947" spans="4:12" s="90" customFormat="1" x14ac:dyDescent="0.25">
      <c r="D947" s="4"/>
      <c r="E947" s="4"/>
      <c r="L947" s="81"/>
    </row>
    <row r="948" spans="4:12" s="90" customFormat="1" x14ac:dyDescent="0.25">
      <c r="D948" s="4"/>
      <c r="E948" s="4"/>
      <c r="L948" s="81"/>
    </row>
    <row r="949" spans="4:12" s="90" customFormat="1" x14ac:dyDescent="0.25">
      <c r="D949" s="4"/>
      <c r="E949" s="4"/>
      <c r="L949" s="81"/>
    </row>
    <row r="950" spans="4:12" s="90" customFormat="1" x14ac:dyDescent="0.25">
      <c r="D950" s="4"/>
      <c r="E950" s="4"/>
      <c r="L950" s="81"/>
    </row>
    <row r="951" spans="4:12" s="90" customFormat="1" x14ac:dyDescent="0.25">
      <c r="D951" s="4"/>
      <c r="E951" s="4"/>
      <c r="L951" s="81"/>
    </row>
    <row r="952" spans="4:12" s="90" customFormat="1" x14ac:dyDescent="0.25">
      <c r="D952" s="4"/>
      <c r="E952" s="4"/>
      <c r="L952" s="81"/>
    </row>
    <row r="953" spans="4:12" s="90" customFormat="1" x14ac:dyDescent="0.25">
      <c r="D953" s="4"/>
      <c r="E953" s="4"/>
      <c r="L953" s="81"/>
    </row>
    <row r="954" spans="4:12" s="90" customFormat="1" x14ac:dyDescent="0.25">
      <c r="D954" s="4"/>
      <c r="E954" s="4"/>
      <c r="L954" s="81"/>
    </row>
    <row r="955" spans="4:12" s="90" customFormat="1" x14ac:dyDescent="0.25">
      <c r="D955" s="4"/>
      <c r="E955" s="4"/>
      <c r="L955" s="81"/>
    </row>
    <row r="956" spans="4:12" s="90" customFormat="1" x14ac:dyDescent="0.25">
      <c r="D956" s="4"/>
      <c r="E956" s="4"/>
      <c r="L956" s="81"/>
    </row>
    <row r="957" spans="4:12" s="90" customFormat="1" x14ac:dyDescent="0.25">
      <c r="D957" s="4"/>
      <c r="E957" s="4"/>
      <c r="L957" s="81"/>
    </row>
    <row r="958" spans="4:12" s="90" customFormat="1" x14ac:dyDescent="0.25">
      <c r="D958" s="4"/>
      <c r="E958" s="4"/>
      <c r="L958" s="81"/>
    </row>
    <row r="959" spans="4:12" s="90" customFormat="1" x14ac:dyDescent="0.25">
      <c r="D959" s="4"/>
      <c r="E959" s="4"/>
      <c r="L959" s="81"/>
    </row>
    <row r="960" spans="4:12" s="90" customFormat="1" x14ac:dyDescent="0.25">
      <c r="D960" s="4"/>
      <c r="E960" s="4"/>
      <c r="L960" s="81"/>
    </row>
  </sheetData>
  <pageMargins left="0.62992125984251968" right="0.23622047244094491" top="0.74803149606299213" bottom="0.74803149606299213" header="0.31496062992125984" footer="0.31496062992125984"/>
  <pageSetup paperSize="9" scale="46" fitToHeight="2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86C9F8-9EED-46C0-AD0E-78C95BA2A6E1}">
  <sheetPr>
    <tabColor rgb="FF00B0F0"/>
  </sheetPr>
  <dimension ref="A1:F26"/>
  <sheetViews>
    <sheetView tabSelected="1" workbookViewId="0">
      <pane ySplit="1" topLeftCell="A2" activePane="bottomLeft" state="frozen"/>
      <selection pane="bottomLeft" activeCell="B20" sqref="B20"/>
    </sheetView>
  </sheetViews>
  <sheetFormatPr defaultRowHeight="15.75" x14ac:dyDescent="0.2"/>
  <cols>
    <col min="1" max="1" width="9.140625" style="115"/>
    <col min="2" max="2" width="133.140625" style="117" customWidth="1"/>
    <col min="3" max="16384" width="9.140625" style="115"/>
  </cols>
  <sheetData>
    <row r="1" spans="1:6" s="121" customFormat="1" x14ac:dyDescent="0.2">
      <c r="A1" s="122" t="s">
        <v>1006</v>
      </c>
      <c r="B1" s="122" t="s">
        <v>1007</v>
      </c>
      <c r="C1" s="120"/>
      <c r="D1" s="120"/>
      <c r="E1" s="120"/>
      <c r="F1" s="120"/>
    </row>
    <row r="2" spans="1:6" x14ac:dyDescent="0.2">
      <c r="A2" s="118">
        <v>1</v>
      </c>
      <c r="B2" s="119" t="s">
        <v>989</v>
      </c>
      <c r="C2" s="114"/>
      <c r="D2" s="114"/>
      <c r="E2" s="114"/>
      <c r="F2" s="114"/>
    </row>
    <row r="3" spans="1:6" x14ac:dyDescent="0.2">
      <c r="A3" s="118">
        <v>2</v>
      </c>
      <c r="B3" s="119" t="s">
        <v>990</v>
      </c>
      <c r="C3" s="114"/>
      <c r="D3" s="114"/>
      <c r="E3" s="114"/>
      <c r="F3" s="114"/>
    </row>
    <row r="4" spans="1:6" x14ac:dyDescent="0.2">
      <c r="A4" s="118">
        <v>3</v>
      </c>
      <c r="B4" s="119" t="s">
        <v>991</v>
      </c>
      <c r="C4" s="114"/>
      <c r="D4" s="114"/>
      <c r="E4" s="114"/>
      <c r="F4" s="114"/>
    </row>
    <row r="5" spans="1:6" x14ac:dyDescent="0.2">
      <c r="A5" s="118">
        <v>4</v>
      </c>
      <c r="B5" s="119" t="s">
        <v>992</v>
      </c>
      <c r="C5" s="114"/>
      <c r="D5" s="114"/>
      <c r="E5" s="114"/>
      <c r="F5" s="114"/>
    </row>
    <row r="6" spans="1:6" x14ac:dyDescent="0.2">
      <c r="A6" s="118">
        <v>5</v>
      </c>
      <c r="B6" s="119" t="s">
        <v>993</v>
      </c>
      <c r="C6" s="114"/>
      <c r="D6" s="114"/>
      <c r="E6" s="114"/>
      <c r="F6" s="114"/>
    </row>
    <row r="7" spans="1:6" x14ac:dyDescent="0.2">
      <c r="A7" s="118">
        <v>6</v>
      </c>
      <c r="B7" s="119" t="s">
        <v>994</v>
      </c>
      <c r="C7" s="114"/>
      <c r="D7" s="114"/>
      <c r="E7" s="114"/>
      <c r="F7" s="114"/>
    </row>
    <row r="8" spans="1:6" x14ac:dyDescent="0.2">
      <c r="A8" s="118">
        <v>7</v>
      </c>
      <c r="B8" s="119" t="s">
        <v>995</v>
      </c>
      <c r="C8" s="114"/>
      <c r="D8" s="114"/>
      <c r="E8" s="114"/>
      <c r="F8" s="114"/>
    </row>
    <row r="9" spans="1:6" x14ac:dyDescent="0.2">
      <c r="A9" s="118">
        <v>8</v>
      </c>
      <c r="B9" s="119" t="s">
        <v>996</v>
      </c>
      <c r="C9" s="114"/>
      <c r="D9" s="114"/>
      <c r="E9" s="114"/>
      <c r="F9" s="114"/>
    </row>
    <row r="10" spans="1:6" x14ac:dyDescent="0.2">
      <c r="A10" s="118">
        <v>9</v>
      </c>
      <c r="B10" s="119" t="s">
        <v>997</v>
      </c>
      <c r="C10" s="114"/>
      <c r="D10" s="114"/>
      <c r="E10" s="114"/>
      <c r="F10" s="114"/>
    </row>
    <row r="11" spans="1:6" x14ac:dyDescent="0.2">
      <c r="A11" s="118">
        <v>10</v>
      </c>
      <c r="B11" s="119" t="s">
        <v>998</v>
      </c>
      <c r="C11" s="114"/>
      <c r="D11" s="114"/>
      <c r="E11" s="114"/>
      <c r="F11" s="114"/>
    </row>
    <row r="12" spans="1:6" x14ac:dyDescent="0.2">
      <c r="A12" s="118">
        <v>11</v>
      </c>
      <c r="B12" s="119" t="s">
        <v>999</v>
      </c>
      <c r="C12" s="114"/>
      <c r="D12" s="114"/>
      <c r="E12" s="114"/>
      <c r="F12" s="114"/>
    </row>
    <row r="13" spans="1:6" x14ac:dyDescent="0.2">
      <c r="A13" s="118">
        <v>12</v>
      </c>
      <c r="B13" s="119" t="s">
        <v>1000</v>
      </c>
      <c r="C13" s="114"/>
      <c r="D13" s="114"/>
      <c r="E13" s="114"/>
      <c r="F13" s="114"/>
    </row>
    <row r="14" spans="1:6" x14ac:dyDescent="0.2">
      <c r="A14" s="118">
        <v>13</v>
      </c>
      <c r="B14" s="119" t="s">
        <v>1001</v>
      </c>
      <c r="C14" s="114"/>
      <c r="D14" s="114"/>
      <c r="E14" s="114"/>
      <c r="F14" s="114"/>
    </row>
    <row r="15" spans="1:6" x14ac:dyDescent="0.2">
      <c r="A15" s="118">
        <v>14</v>
      </c>
      <c r="B15" s="119" t="s">
        <v>1002</v>
      </c>
      <c r="C15" s="114"/>
      <c r="D15" s="114"/>
      <c r="E15" s="114"/>
      <c r="F15" s="114"/>
    </row>
    <row r="16" spans="1:6" x14ac:dyDescent="0.2">
      <c r="A16" s="118">
        <v>15</v>
      </c>
      <c r="B16" s="119" t="s">
        <v>1003</v>
      </c>
      <c r="C16" s="114"/>
      <c r="D16" s="114"/>
      <c r="E16" s="114"/>
      <c r="F16" s="114"/>
    </row>
    <row r="17" spans="1:6" x14ac:dyDescent="0.2">
      <c r="A17" s="118">
        <v>16</v>
      </c>
      <c r="B17" s="119" t="s">
        <v>1004</v>
      </c>
      <c r="C17" s="114"/>
      <c r="D17" s="114"/>
      <c r="E17" s="114"/>
      <c r="F17" s="114"/>
    </row>
    <row r="18" spans="1:6" x14ac:dyDescent="0.2">
      <c r="A18" s="118">
        <v>17</v>
      </c>
      <c r="B18" s="119" t="s">
        <v>1005</v>
      </c>
      <c r="C18" s="114"/>
      <c r="D18" s="114"/>
      <c r="E18" s="114"/>
      <c r="F18" s="114"/>
    </row>
    <row r="19" spans="1:6" x14ac:dyDescent="0.2">
      <c r="A19" s="114"/>
      <c r="B19" s="116"/>
      <c r="C19" s="114"/>
      <c r="D19" s="114"/>
      <c r="E19" s="114"/>
      <c r="F19" s="114"/>
    </row>
    <row r="20" spans="1:6" x14ac:dyDescent="0.2">
      <c r="A20" s="114"/>
      <c r="B20" s="116"/>
      <c r="C20" s="114"/>
      <c r="D20" s="114"/>
      <c r="E20" s="114"/>
      <c r="F20" s="114"/>
    </row>
    <row r="21" spans="1:6" x14ac:dyDescent="0.2">
      <c r="A21" s="114"/>
      <c r="B21" s="116"/>
      <c r="C21" s="114"/>
      <c r="D21" s="114"/>
      <c r="E21" s="114"/>
      <c r="F21" s="114"/>
    </row>
    <row r="22" spans="1:6" x14ac:dyDescent="0.2">
      <c r="A22" s="114"/>
      <c r="B22" s="116"/>
      <c r="C22" s="114"/>
      <c r="D22" s="114"/>
      <c r="E22" s="114"/>
      <c r="F22" s="114"/>
    </row>
    <row r="23" spans="1:6" x14ac:dyDescent="0.2">
      <c r="A23" s="114"/>
      <c r="B23" s="116"/>
      <c r="C23" s="114"/>
      <c r="D23" s="114"/>
      <c r="E23" s="114"/>
      <c r="F23" s="114"/>
    </row>
    <row r="24" spans="1:6" x14ac:dyDescent="0.2">
      <c r="A24" s="114"/>
      <c r="B24" s="116"/>
      <c r="C24" s="114"/>
      <c r="D24" s="114"/>
      <c r="E24" s="114"/>
      <c r="F24" s="114"/>
    </row>
    <row r="25" spans="1:6" x14ac:dyDescent="0.2">
      <c r="A25" s="114"/>
      <c r="B25" s="116"/>
      <c r="C25" s="114"/>
      <c r="D25" s="114"/>
      <c r="E25" s="114"/>
      <c r="F25" s="114"/>
    </row>
    <row r="26" spans="1:6" x14ac:dyDescent="0.2">
      <c r="A26" s="114"/>
      <c r="B26" s="116"/>
      <c r="C26" s="114"/>
      <c r="D26" s="114"/>
      <c r="E26" s="114"/>
      <c r="F26" s="114"/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D6070B-4910-4E80-AE81-8C6FA0D2FD3E}">
  <sheetPr>
    <outlinePr summaryBelow="0" summaryRight="0"/>
    <pageSetUpPr fitToPage="1"/>
  </sheetPr>
  <dimension ref="A1:X964"/>
  <sheetViews>
    <sheetView zoomScale="82" zoomScaleNormal="82" workbookViewId="0">
      <pane ySplit="4" topLeftCell="A753" activePane="bottomLeft" state="frozen"/>
      <selection pane="bottomLeft" activeCell="C739" sqref="C739"/>
    </sheetView>
  </sheetViews>
  <sheetFormatPr defaultColWidth="13.42578125" defaultRowHeight="15" x14ac:dyDescent="0.25"/>
  <cols>
    <col min="1" max="2" width="10.85546875" style="6" customWidth="1"/>
    <col min="3" max="3" width="67.85546875" style="2" customWidth="1"/>
    <col min="4" max="4" width="9" style="6" customWidth="1"/>
    <col min="5" max="5" width="10.7109375" style="6" customWidth="1"/>
    <col min="6" max="6" width="17.28515625" style="4" customWidth="1"/>
    <col min="7" max="7" width="16.28515625" style="4" customWidth="1"/>
    <col min="8" max="8" width="21.85546875" style="4" customWidth="1"/>
    <col min="9" max="10" width="15.28515625" style="4" customWidth="1"/>
    <col min="11" max="11" width="23" style="4" customWidth="1"/>
    <col min="12" max="12" width="94.7109375" style="2" customWidth="1"/>
    <col min="13" max="13" width="17.85546875" style="3" customWidth="1"/>
    <col min="14" max="14" width="20.42578125" style="2" customWidth="1"/>
    <col min="15" max="15" width="17.140625" style="2" customWidth="1"/>
    <col min="16" max="16" width="18.5703125" style="42" customWidth="1"/>
    <col min="17" max="18" width="13.7109375" style="2" customWidth="1"/>
    <col min="19" max="19" width="12.5703125" style="2" customWidth="1"/>
    <col min="20" max="16384" width="13.42578125" style="2"/>
  </cols>
  <sheetData>
    <row r="1" spans="1:24" ht="60" x14ac:dyDescent="0.25">
      <c r="A1" s="1"/>
      <c r="B1" s="1"/>
      <c r="C1" s="1" t="s">
        <v>0</v>
      </c>
      <c r="D1" s="1"/>
      <c r="E1" s="1"/>
      <c r="F1" s="1"/>
      <c r="G1" s="1"/>
      <c r="H1" s="1"/>
      <c r="I1" s="1"/>
      <c r="J1" s="1"/>
      <c r="K1" s="1"/>
    </row>
    <row r="2" spans="1:24" ht="15.75" thickBot="1" x14ac:dyDescent="0.3">
      <c r="A2" s="3"/>
      <c r="B2" s="3"/>
      <c r="C2" s="1"/>
      <c r="D2" s="3"/>
      <c r="E2" s="3"/>
    </row>
    <row r="3" spans="1:24" s="6" customFormat="1" ht="45" x14ac:dyDescent="0.25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112" t="s">
        <v>6</v>
      </c>
      <c r="G3" s="112"/>
      <c r="H3" s="112" t="s">
        <v>7</v>
      </c>
      <c r="I3" s="112" t="s">
        <v>8</v>
      </c>
      <c r="J3" s="112"/>
      <c r="K3" s="112" t="s">
        <v>9</v>
      </c>
      <c r="L3" s="113" t="s">
        <v>10</v>
      </c>
      <c r="M3" s="43" t="s">
        <v>906</v>
      </c>
      <c r="N3" s="44" t="s">
        <v>903</v>
      </c>
      <c r="O3" s="43" t="s">
        <v>907</v>
      </c>
      <c r="P3" s="59" t="s">
        <v>904</v>
      </c>
      <c r="Q3" s="43" t="s">
        <v>964</v>
      </c>
      <c r="R3" s="44" t="s">
        <v>905</v>
      </c>
      <c r="S3" s="43" t="s">
        <v>908</v>
      </c>
      <c r="T3" s="44" t="s">
        <v>903</v>
      </c>
      <c r="U3" s="43" t="s">
        <v>909</v>
      </c>
      <c r="V3" s="44" t="s">
        <v>904</v>
      </c>
      <c r="W3" s="43" t="s">
        <v>910</v>
      </c>
      <c r="X3" s="44" t="s">
        <v>905</v>
      </c>
    </row>
    <row r="4" spans="1:24" x14ac:dyDescent="0.25">
      <c r="A4" s="5"/>
      <c r="B4" s="5"/>
      <c r="C4" s="7"/>
      <c r="D4" s="5"/>
      <c r="E4" s="5"/>
      <c r="F4" s="8" t="s">
        <v>11</v>
      </c>
      <c r="G4" s="8" t="s">
        <v>12</v>
      </c>
      <c r="H4" s="112"/>
      <c r="I4" s="8" t="s">
        <v>11</v>
      </c>
      <c r="J4" s="8" t="s">
        <v>12</v>
      </c>
      <c r="K4" s="112"/>
      <c r="L4" s="113"/>
      <c r="M4" s="50"/>
      <c r="N4" s="39"/>
      <c r="O4" s="38"/>
      <c r="P4" s="45"/>
      <c r="Q4" s="38"/>
      <c r="R4" s="39"/>
      <c r="S4" s="38"/>
      <c r="T4" s="39"/>
      <c r="U4" s="38"/>
      <c r="V4" s="39"/>
      <c r="W4" s="38"/>
      <c r="X4" s="39"/>
    </row>
    <row r="5" spans="1:24" x14ac:dyDescent="0.25">
      <c r="A5" s="9"/>
      <c r="B5" s="9"/>
      <c r="C5" s="10"/>
      <c r="D5" s="9"/>
      <c r="E5" s="9"/>
      <c r="F5" s="11"/>
      <c r="G5" s="11"/>
      <c r="H5" s="11"/>
      <c r="I5" s="11"/>
      <c r="J5" s="11"/>
      <c r="K5" s="11"/>
      <c r="L5" s="27"/>
      <c r="M5" s="50"/>
      <c r="N5" s="39"/>
      <c r="O5" s="38"/>
      <c r="P5" s="45"/>
      <c r="Q5" s="38"/>
      <c r="R5" s="39"/>
      <c r="S5" s="38"/>
      <c r="T5" s="39"/>
      <c r="U5" s="38"/>
      <c r="V5" s="39"/>
      <c r="W5" s="38"/>
      <c r="X5" s="39"/>
    </row>
    <row r="6" spans="1:24" ht="60" x14ac:dyDescent="0.25">
      <c r="A6" s="12"/>
      <c r="B6" s="12"/>
      <c r="C6" s="12" t="s">
        <v>13</v>
      </c>
      <c r="D6" s="12"/>
      <c r="E6" s="12"/>
      <c r="F6" s="13"/>
      <c r="G6" s="13"/>
      <c r="H6" s="13"/>
      <c r="I6" s="14"/>
      <c r="J6" s="14"/>
      <c r="K6" s="14"/>
      <c r="L6" s="28"/>
      <c r="M6" s="50"/>
      <c r="N6" s="39"/>
      <c r="O6" s="38"/>
      <c r="P6" s="45"/>
      <c r="Q6" s="38"/>
      <c r="R6" s="39"/>
      <c r="S6" s="38"/>
      <c r="T6" s="39"/>
      <c r="U6" s="38"/>
      <c r="V6" s="39"/>
      <c r="W6" s="38"/>
      <c r="X6" s="39"/>
    </row>
    <row r="7" spans="1:24" x14ac:dyDescent="0.25">
      <c r="A7" s="12"/>
      <c r="B7" s="12"/>
      <c r="C7" s="12" t="s">
        <v>14</v>
      </c>
      <c r="D7" s="12"/>
      <c r="E7" s="12"/>
      <c r="F7" s="13"/>
      <c r="G7" s="13"/>
      <c r="H7" s="13"/>
      <c r="I7" s="14"/>
      <c r="J7" s="14"/>
      <c r="K7" s="14"/>
      <c r="L7" s="29"/>
      <c r="M7" s="50"/>
      <c r="N7" s="39"/>
      <c r="O7" s="38"/>
      <c r="P7" s="45"/>
      <c r="Q7" s="38"/>
      <c r="R7" s="39"/>
      <c r="S7" s="38"/>
      <c r="T7" s="39"/>
      <c r="U7" s="38"/>
      <c r="V7" s="39"/>
      <c r="W7" s="38"/>
      <c r="X7" s="39"/>
    </row>
    <row r="8" spans="1:24" x14ac:dyDescent="0.25">
      <c r="A8" s="12"/>
      <c r="B8" s="12"/>
      <c r="C8" s="16" t="s">
        <v>15</v>
      </c>
      <c r="D8" s="12"/>
      <c r="E8" s="12"/>
      <c r="F8" s="13"/>
      <c r="G8" s="13"/>
      <c r="H8" s="13"/>
      <c r="I8" s="14"/>
      <c r="J8" s="14"/>
      <c r="K8" s="14"/>
      <c r="L8" s="27"/>
      <c r="M8" s="50"/>
      <c r="N8" s="39"/>
      <c r="O8" s="38"/>
      <c r="P8" s="45"/>
      <c r="Q8" s="38"/>
      <c r="R8" s="39"/>
      <c r="S8" s="38"/>
      <c r="T8" s="39"/>
      <c r="U8" s="38"/>
      <c r="V8" s="39"/>
      <c r="W8" s="38"/>
      <c r="X8" s="39"/>
    </row>
    <row r="9" spans="1:24" x14ac:dyDescent="0.25">
      <c r="A9" s="5">
        <v>1</v>
      </c>
      <c r="B9" s="5">
        <v>1</v>
      </c>
      <c r="C9" s="7" t="s">
        <v>16</v>
      </c>
      <c r="D9" s="5" t="s">
        <v>17</v>
      </c>
      <c r="E9" s="5">
        <v>194</v>
      </c>
      <c r="F9" s="17">
        <f>I9*E9</f>
        <v>618033.55999999994</v>
      </c>
      <c r="G9" s="17">
        <f>J9*E9</f>
        <v>0</v>
      </c>
      <c r="H9" s="17">
        <f>F9+G9</f>
        <v>618033.55999999994</v>
      </c>
      <c r="I9" s="14">
        <v>3185.74</v>
      </c>
      <c r="J9" s="17">
        <v>0</v>
      </c>
      <c r="K9" s="17">
        <f>I9+J9</f>
        <v>3185.74</v>
      </c>
      <c r="L9" s="29" t="s">
        <v>18</v>
      </c>
      <c r="M9" s="50"/>
      <c r="N9" s="39"/>
      <c r="O9" s="38"/>
      <c r="P9" s="45"/>
      <c r="Q9" s="38"/>
      <c r="R9" s="39"/>
      <c r="S9" s="38"/>
      <c r="T9" s="39"/>
      <c r="U9" s="38"/>
      <c r="V9" s="39"/>
      <c r="W9" s="38"/>
      <c r="X9" s="39"/>
    </row>
    <row r="10" spans="1:24" x14ac:dyDescent="0.25">
      <c r="A10" s="5">
        <v>2</v>
      </c>
      <c r="B10" s="5">
        <v>2</v>
      </c>
      <c r="C10" s="7" t="s">
        <v>19</v>
      </c>
      <c r="D10" s="5" t="s">
        <v>20</v>
      </c>
      <c r="E10" s="5">
        <v>1300</v>
      </c>
      <c r="F10" s="17">
        <f>I10*E10</f>
        <v>248481.99999999997</v>
      </c>
      <c r="G10" s="17">
        <f>J10*E10</f>
        <v>0</v>
      </c>
      <c r="H10" s="17">
        <f t="shared" ref="H10:H71" si="0">F10+G10</f>
        <v>248481.99999999997</v>
      </c>
      <c r="I10" s="14">
        <v>191.14</v>
      </c>
      <c r="J10" s="17">
        <v>0</v>
      </c>
      <c r="K10" s="17">
        <f t="shared" ref="K10:K73" si="1">I10+J10</f>
        <v>191.14</v>
      </c>
      <c r="L10" s="29" t="s">
        <v>21</v>
      </c>
      <c r="M10" s="50"/>
      <c r="N10" s="39"/>
      <c r="O10" s="38"/>
      <c r="P10" s="45"/>
      <c r="Q10" s="38"/>
      <c r="R10" s="39"/>
      <c r="S10" s="38"/>
      <c r="T10" s="39"/>
      <c r="U10" s="38"/>
      <c r="V10" s="39"/>
      <c r="W10" s="38"/>
      <c r="X10" s="39"/>
    </row>
    <row r="11" spans="1:24" x14ac:dyDescent="0.25">
      <c r="A11" s="12"/>
      <c r="B11" s="12"/>
      <c r="C11" s="16" t="s">
        <v>22</v>
      </c>
      <c r="D11" s="12"/>
      <c r="E11" s="12"/>
      <c r="F11" s="17">
        <f>I11*E11</f>
        <v>0</v>
      </c>
      <c r="G11" s="17">
        <f>J11*E11</f>
        <v>0</v>
      </c>
      <c r="H11" s="17">
        <f t="shared" si="0"/>
        <v>0</v>
      </c>
      <c r="I11" s="14">
        <v>0</v>
      </c>
      <c r="J11" s="17">
        <v>0</v>
      </c>
      <c r="K11" s="17">
        <f t="shared" si="1"/>
        <v>0</v>
      </c>
      <c r="L11" s="29"/>
      <c r="M11" s="50"/>
      <c r="N11" s="39"/>
      <c r="O11" s="38"/>
      <c r="P11" s="45"/>
      <c r="Q11" s="38"/>
      <c r="R11" s="39"/>
      <c r="S11" s="38"/>
      <c r="T11" s="39"/>
      <c r="U11" s="38"/>
      <c r="V11" s="39"/>
      <c r="W11" s="38"/>
      <c r="X11" s="39"/>
    </row>
    <row r="12" spans="1:24" ht="135" x14ac:dyDescent="0.25">
      <c r="A12" s="5">
        <v>3</v>
      </c>
      <c r="B12" s="5">
        <v>3</v>
      </c>
      <c r="C12" s="7" t="s">
        <v>23</v>
      </c>
      <c r="D12" s="5" t="s">
        <v>17</v>
      </c>
      <c r="E12" s="5">
        <v>100</v>
      </c>
      <c r="F12" s="17">
        <f>I12*E12</f>
        <v>5575052</v>
      </c>
      <c r="G12" s="17">
        <f>J12*E12</f>
        <v>17075410</v>
      </c>
      <c r="H12" s="17">
        <f t="shared" si="0"/>
        <v>22650462</v>
      </c>
      <c r="I12" s="17">
        <v>55750.52</v>
      </c>
      <c r="J12" s="17">
        <v>170754.1</v>
      </c>
      <c r="K12" s="17">
        <f t="shared" si="1"/>
        <v>226504.62</v>
      </c>
      <c r="L12" s="29" t="s">
        <v>24</v>
      </c>
      <c r="M12" s="50" t="s">
        <v>911</v>
      </c>
      <c r="N12" s="45" t="s">
        <v>913</v>
      </c>
      <c r="O12" s="38" t="s">
        <v>912</v>
      </c>
      <c r="P12" s="45" t="s">
        <v>914</v>
      </c>
      <c r="Q12" s="38" t="s">
        <v>915</v>
      </c>
      <c r="R12" s="45" t="s">
        <v>916</v>
      </c>
      <c r="S12" s="38"/>
      <c r="T12" s="39"/>
      <c r="U12" s="38" t="s">
        <v>912</v>
      </c>
      <c r="V12" s="45" t="s">
        <v>914</v>
      </c>
      <c r="W12" s="38"/>
      <c r="X12" s="39"/>
    </row>
    <row r="13" spans="1:24" x14ac:dyDescent="0.25">
      <c r="A13" s="12"/>
      <c r="B13" s="12"/>
      <c r="C13" s="16" t="s">
        <v>25</v>
      </c>
      <c r="D13" s="12"/>
      <c r="E13" s="12"/>
      <c r="F13" s="13"/>
      <c r="G13" s="13"/>
      <c r="H13" s="13"/>
      <c r="I13" s="17">
        <v>0</v>
      </c>
      <c r="J13" s="17">
        <v>0</v>
      </c>
      <c r="K13" s="17">
        <f t="shared" si="1"/>
        <v>0</v>
      </c>
      <c r="L13" s="29"/>
      <c r="M13" s="50"/>
      <c r="N13" s="39"/>
      <c r="O13" s="38"/>
      <c r="P13" s="45"/>
      <c r="Q13" s="38"/>
      <c r="R13" s="39"/>
      <c r="S13" s="38"/>
      <c r="T13" s="39"/>
      <c r="U13" s="38"/>
      <c r="V13" s="39"/>
      <c r="W13" s="38"/>
      <c r="X13" s="39"/>
    </row>
    <row r="14" spans="1:24" ht="345" x14ac:dyDescent="0.25">
      <c r="A14" s="5">
        <v>4</v>
      </c>
      <c r="B14" s="5">
        <v>4</v>
      </c>
      <c r="C14" s="7" t="s">
        <v>26</v>
      </c>
      <c r="D14" s="5" t="s">
        <v>20</v>
      </c>
      <c r="E14" s="5">
        <v>300</v>
      </c>
      <c r="F14" s="17">
        <f>I14*E14</f>
        <v>1051296</v>
      </c>
      <c r="G14" s="17">
        <f>J14*E14</f>
        <v>2948679</v>
      </c>
      <c r="H14" s="17">
        <f t="shared" si="0"/>
        <v>3999975</v>
      </c>
      <c r="I14" s="17">
        <v>3504.32</v>
      </c>
      <c r="J14" s="17">
        <v>9828.93</v>
      </c>
      <c r="K14" s="17">
        <f t="shared" si="1"/>
        <v>13333.25</v>
      </c>
      <c r="L14" s="30" t="s">
        <v>27</v>
      </c>
      <c r="M14" s="50" t="s">
        <v>917</v>
      </c>
      <c r="N14" s="47" t="s">
        <v>918</v>
      </c>
      <c r="O14" s="46" t="s">
        <v>919</v>
      </c>
      <c r="P14" s="47" t="s">
        <v>920</v>
      </c>
      <c r="Q14" s="46" t="s">
        <v>915</v>
      </c>
      <c r="R14" s="47" t="s">
        <v>916</v>
      </c>
      <c r="S14" s="38"/>
      <c r="T14" s="39"/>
      <c r="U14" s="38"/>
      <c r="V14" s="39"/>
      <c r="W14" s="38"/>
      <c r="X14" s="39"/>
    </row>
    <row r="15" spans="1:24" ht="45" x14ac:dyDescent="0.25">
      <c r="A15" s="5">
        <v>5</v>
      </c>
      <c r="B15" s="5">
        <v>5</v>
      </c>
      <c r="C15" s="7" t="s">
        <v>28</v>
      </c>
      <c r="D15" s="5" t="s">
        <v>20</v>
      </c>
      <c r="E15" s="5">
        <v>800</v>
      </c>
      <c r="F15" s="17">
        <f>I15*E15</f>
        <v>681752</v>
      </c>
      <c r="G15" s="17">
        <f>J15*E15</f>
        <v>7461888</v>
      </c>
      <c r="H15" s="17">
        <f t="shared" si="0"/>
        <v>8143640</v>
      </c>
      <c r="I15" s="17">
        <v>852.19</v>
      </c>
      <c r="J15" s="17">
        <v>9327.36</v>
      </c>
      <c r="K15" s="17">
        <f t="shared" si="1"/>
        <v>10179.550000000001</v>
      </c>
      <c r="L15" s="30" t="s">
        <v>29</v>
      </c>
      <c r="M15" s="50" t="s">
        <v>941</v>
      </c>
      <c r="N15" s="45" t="s">
        <v>944</v>
      </c>
      <c r="O15" s="38" t="s">
        <v>942</v>
      </c>
      <c r="P15" s="45" t="s">
        <v>943</v>
      </c>
      <c r="Q15" s="46" t="s">
        <v>915</v>
      </c>
      <c r="R15" s="47" t="s">
        <v>916</v>
      </c>
      <c r="S15" s="38"/>
      <c r="T15" s="39"/>
      <c r="U15" s="38"/>
      <c r="V15" s="39"/>
      <c r="W15" s="38"/>
      <c r="X15" s="39"/>
    </row>
    <row r="16" spans="1:24" x14ac:dyDescent="0.25">
      <c r="A16" s="12"/>
      <c r="B16" s="12"/>
      <c r="C16" s="12" t="s">
        <v>30</v>
      </c>
      <c r="D16" s="12"/>
      <c r="E16" s="12"/>
      <c r="F16" s="13"/>
      <c r="G16" s="13"/>
      <c r="H16" s="13"/>
      <c r="I16" s="17">
        <v>0</v>
      </c>
      <c r="J16" s="17">
        <v>0</v>
      </c>
      <c r="K16" s="17">
        <f t="shared" si="1"/>
        <v>0</v>
      </c>
      <c r="L16" s="29"/>
      <c r="M16" s="50"/>
      <c r="N16" s="39"/>
      <c r="O16" s="38"/>
      <c r="P16" s="45"/>
      <c r="Q16" s="38"/>
      <c r="R16" s="39"/>
      <c r="S16" s="38"/>
      <c r="T16" s="39"/>
      <c r="U16" s="38"/>
      <c r="V16" s="39"/>
      <c r="W16" s="38"/>
      <c r="X16" s="39"/>
    </row>
    <row r="17" spans="1:24" ht="144" customHeight="1" x14ac:dyDescent="0.25">
      <c r="A17" s="5">
        <v>6</v>
      </c>
      <c r="B17" s="5">
        <v>6</v>
      </c>
      <c r="C17" s="7" t="s">
        <v>31</v>
      </c>
      <c r="D17" s="5" t="s">
        <v>32</v>
      </c>
      <c r="E17" s="5">
        <v>6</v>
      </c>
      <c r="F17" s="17">
        <f t="shared" ref="F17:F22" si="2">I17*E17</f>
        <v>358893.12</v>
      </c>
      <c r="G17" s="17">
        <f t="shared" ref="G17:G22" si="3">J17*E17</f>
        <v>378483.83999999997</v>
      </c>
      <c r="H17" s="17">
        <f t="shared" si="0"/>
        <v>737376.96</v>
      </c>
      <c r="I17" s="17">
        <v>59815.519999999997</v>
      </c>
      <c r="J17" s="17">
        <v>63080.639999999999</v>
      </c>
      <c r="K17" s="17">
        <f t="shared" si="1"/>
        <v>122896.16</v>
      </c>
      <c r="L17" s="29" t="s">
        <v>33</v>
      </c>
      <c r="M17" s="106" t="s">
        <v>922</v>
      </c>
      <c r="N17" s="109" t="s">
        <v>921</v>
      </c>
      <c r="O17" s="108" t="s">
        <v>923</v>
      </c>
      <c r="P17" s="107" t="s">
        <v>924</v>
      </c>
      <c r="Q17" s="108" t="s">
        <v>926</v>
      </c>
      <c r="R17" s="107" t="s">
        <v>925</v>
      </c>
      <c r="S17" s="38"/>
      <c r="T17" s="39"/>
      <c r="U17" s="38"/>
      <c r="V17" s="39"/>
      <c r="W17" s="38"/>
      <c r="X17" s="39"/>
    </row>
    <row r="18" spans="1:24" ht="30" x14ac:dyDescent="0.25">
      <c r="A18" s="5">
        <v>7</v>
      </c>
      <c r="B18" s="5">
        <v>7</v>
      </c>
      <c r="C18" s="7" t="s">
        <v>34</v>
      </c>
      <c r="D18" s="5" t="s">
        <v>32</v>
      </c>
      <c r="E18" s="5">
        <v>2</v>
      </c>
      <c r="F18" s="17">
        <f t="shared" si="2"/>
        <v>128197.52</v>
      </c>
      <c r="G18" s="17">
        <f t="shared" si="3"/>
        <v>149721.60000000001</v>
      </c>
      <c r="H18" s="17">
        <f t="shared" si="0"/>
        <v>277919.12</v>
      </c>
      <c r="I18" s="17">
        <v>64098.76</v>
      </c>
      <c r="J18" s="17">
        <v>74860.800000000003</v>
      </c>
      <c r="K18" s="17">
        <f t="shared" si="1"/>
        <v>138959.56</v>
      </c>
      <c r="L18" s="29" t="s">
        <v>35</v>
      </c>
      <c r="M18" s="106"/>
      <c r="N18" s="109"/>
      <c r="O18" s="108"/>
      <c r="P18" s="107"/>
      <c r="Q18" s="108"/>
      <c r="R18" s="107"/>
      <c r="S18" s="38"/>
      <c r="T18" s="39"/>
      <c r="U18" s="38"/>
      <c r="V18" s="39"/>
      <c r="W18" s="38"/>
      <c r="X18" s="39"/>
    </row>
    <row r="19" spans="1:24" ht="30" x14ac:dyDescent="0.25">
      <c r="A19" s="5">
        <v>8</v>
      </c>
      <c r="B19" s="5">
        <v>8</v>
      </c>
      <c r="C19" s="7" t="s">
        <v>36</v>
      </c>
      <c r="D19" s="5" t="s">
        <v>32</v>
      </c>
      <c r="E19" s="5">
        <v>2</v>
      </c>
      <c r="F19" s="17">
        <f t="shared" si="2"/>
        <v>93880.68</v>
      </c>
      <c r="G19" s="17">
        <f t="shared" si="3"/>
        <v>99003.520000000004</v>
      </c>
      <c r="H19" s="17">
        <f t="shared" si="0"/>
        <v>192884.2</v>
      </c>
      <c r="I19" s="17">
        <v>46940.34</v>
      </c>
      <c r="J19" s="17">
        <v>49501.760000000002</v>
      </c>
      <c r="K19" s="17">
        <f t="shared" si="1"/>
        <v>96442.1</v>
      </c>
      <c r="L19" s="29" t="s">
        <v>37</v>
      </c>
      <c r="M19" s="106"/>
      <c r="N19" s="109"/>
      <c r="O19" s="108"/>
      <c r="P19" s="107"/>
      <c r="Q19" s="108"/>
      <c r="R19" s="107"/>
      <c r="S19" s="38"/>
      <c r="T19" s="39"/>
      <c r="U19" s="38"/>
      <c r="V19" s="39"/>
      <c r="W19" s="38"/>
      <c r="X19" s="39"/>
    </row>
    <row r="20" spans="1:24" ht="30" x14ac:dyDescent="0.25">
      <c r="A20" s="5">
        <v>9</v>
      </c>
      <c r="B20" s="5">
        <v>9</v>
      </c>
      <c r="C20" s="7" t="s">
        <v>38</v>
      </c>
      <c r="D20" s="5" t="s">
        <v>32</v>
      </c>
      <c r="E20" s="5">
        <v>8</v>
      </c>
      <c r="F20" s="17">
        <f t="shared" si="2"/>
        <v>3873201.76</v>
      </c>
      <c r="G20" s="17">
        <f t="shared" si="3"/>
        <v>5984339.2000000002</v>
      </c>
      <c r="H20" s="17">
        <f t="shared" si="0"/>
        <v>9857540.9600000009</v>
      </c>
      <c r="I20" s="17">
        <v>484150.22</v>
      </c>
      <c r="J20" s="17">
        <v>748042.4</v>
      </c>
      <c r="K20" s="17">
        <f t="shared" si="1"/>
        <v>1232192.6200000001</v>
      </c>
      <c r="L20" s="29" t="s">
        <v>39</v>
      </c>
      <c r="M20" s="106"/>
      <c r="N20" s="109"/>
      <c r="O20" s="108"/>
      <c r="P20" s="107"/>
      <c r="Q20" s="108"/>
      <c r="R20" s="107"/>
      <c r="S20" s="38"/>
      <c r="T20" s="39"/>
      <c r="U20" s="38"/>
      <c r="V20" s="39"/>
      <c r="W20" s="38"/>
      <c r="X20" s="39"/>
    </row>
    <row r="21" spans="1:24" ht="30" x14ac:dyDescent="0.25">
      <c r="A21" s="5">
        <v>10</v>
      </c>
      <c r="B21" s="5">
        <v>10</v>
      </c>
      <c r="C21" s="7" t="s">
        <v>40</v>
      </c>
      <c r="D21" s="5" t="s">
        <v>32</v>
      </c>
      <c r="E21" s="5">
        <v>2</v>
      </c>
      <c r="F21" s="17">
        <f t="shared" si="2"/>
        <v>592006.76</v>
      </c>
      <c r="G21" s="17">
        <f t="shared" si="3"/>
        <v>914688.32</v>
      </c>
      <c r="H21" s="17">
        <f t="shared" si="0"/>
        <v>1506695.08</v>
      </c>
      <c r="I21" s="17">
        <v>296003.38</v>
      </c>
      <c r="J21" s="17">
        <v>457344.16</v>
      </c>
      <c r="K21" s="17">
        <f t="shared" si="1"/>
        <v>753347.54</v>
      </c>
      <c r="L21" s="29" t="s">
        <v>41</v>
      </c>
      <c r="M21" s="106"/>
      <c r="N21" s="109"/>
      <c r="O21" s="108"/>
      <c r="P21" s="107"/>
      <c r="Q21" s="108"/>
      <c r="R21" s="107"/>
      <c r="S21" s="38"/>
      <c r="T21" s="39"/>
      <c r="U21" s="38"/>
      <c r="V21" s="39"/>
      <c r="W21" s="38"/>
      <c r="X21" s="39"/>
    </row>
    <row r="22" spans="1:24" ht="60" x14ac:dyDescent="0.25">
      <c r="A22" s="5">
        <v>11</v>
      </c>
      <c r="B22" s="5">
        <v>11</v>
      </c>
      <c r="C22" s="7" t="s">
        <v>42</v>
      </c>
      <c r="D22" s="5" t="s">
        <v>43</v>
      </c>
      <c r="E22" s="5">
        <v>41.7</v>
      </c>
      <c r="F22" s="17">
        <f t="shared" si="2"/>
        <v>215076.92400000003</v>
      </c>
      <c r="G22" s="17">
        <f t="shared" si="3"/>
        <v>109100.54400000001</v>
      </c>
      <c r="H22" s="17">
        <f t="shared" si="0"/>
        <v>324177.46800000005</v>
      </c>
      <c r="I22" s="17">
        <v>5157.72</v>
      </c>
      <c r="J22" s="17">
        <v>2616.3200000000002</v>
      </c>
      <c r="K22" s="17">
        <f t="shared" si="1"/>
        <v>7774.0400000000009</v>
      </c>
      <c r="L22" s="29" t="s">
        <v>44</v>
      </c>
      <c r="M22" s="50" t="s">
        <v>927</v>
      </c>
      <c r="N22" s="48" t="s">
        <v>928</v>
      </c>
      <c r="O22" s="38"/>
      <c r="P22" s="45"/>
      <c r="Q22" s="38"/>
      <c r="R22" s="39"/>
      <c r="S22" s="38"/>
      <c r="T22" s="39"/>
      <c r="U22" s="38"/>
      <c r="V22" s="39"/>
      <c r="W22" s="38"/>
      <c r="X22" s="39"/>
    </row>
    <row r="23" spans="1:24" x14ac:dyDescent="0.25">
      <c r="A23" s="12"/>
      <c r="B23" s="12"/>
      <c r="C23" s="16" t="s">
        <v>45</v>
      </c>
      <c r="D23" s="12"/>
      <c r="E23" s="12"/>
      <c r="F23" s="13"/>
      <c r="G23" s="13"/>
      <c r="H23" s="13"/>
      <c r="I23" s="17">
        <v>0</v>
      </c>
      <c r="J23" s="17">
        <v>0</v>
      </c>
      <c r="K23" s="17">
        <f t="shared" si="1"/>
        <v>0</v>
      </c>
      <c r="L23" s="29"/>
      <c r="M23" s="50"/>
      <c r="N23" s="39"/>
      <c r="O23" s="38"/>
      <c r="P23" s="45"/>
      <c r="Q23" s="38"/>
      <c r="R23" s="39"/>
      <c r="S23" s="38"/>
      <c r="T23" s="39"/>
      <c r="U23" s="38"/>
      <c r="V23" s="39"/>
      <c r="W23" s="38"/>
      <c r="X23" s="39"/>
    </row>
    <row r="24" spans="1:24" ht="120" x14ac:dyDescent="0.25">
      <c r="A24" s="5">
        <v>12</v>
      </c>
      <c r="B24" s="5">
        <v>12</v>
      </c>
      <c r="C24" s="7" t="s">
        <v>46</v>
      </c>
      <c r="D24" s="5" t="s">
        <v>32</v>
      </c>
      <c r="E24" s="5">
        <v>60</v>
      </c>
      <c r="F24" s="17">
        <f>I24*E24</f>
        <v>6400668.5999999996</v>
      </c>
      <c r="G24" s="17">
        <f>J24*E24</f>
        <v>6181795.2000000002</v>
      </c>
      <c r="H24" s="17">
        <f t="shared" si="0"/>
        <v>12582463.800000001</v>
      </c>
      <c r="I24" s="17">
        <v>106677.81</v>
      </c>
      <c r="J24" s="17">
        <v>103029.92</v>
      </c>
      <c r="K24" s="17">
        <f t="shared" si="1"/>
        <v>209707.72999999998</v>
      </c>
      <c r="L24" s="29" t="s">
        <v>47</v>
      </c>
      <c r="M24" s="50" t="s">
        <v>922</v>
      </c>
      <c r="N24" s="51" t="s">
        <v>921</v>
      </c>
      <c r="O24" s="50" t="s">
        <v>923</v>
      </c>
      <c r="P24" s="51" t="s">
        <v>924</v>
      </c>
      <c r="Q24" s="52" t="s">
        <v>926</v>
      </c>
      <c r="R24" s="51" t="s">
        <v>925</v>
      </c>
      <c r="S24" s="38"/>
      <c r="T24" s="39"/>
      <c r="U24" s="38"/>
      <c r="V24" s="39"/>
      <c r="W24" s="38"/>
      <c r="X24" s="39"/>
    </row>
    <row r="25" spans="1:24" x14ac:dyDescent="0.25">
      <c r="A25" s="12"/>
      <c r="B25" s="12"/>
      <c r="C25" s="12" t="s">
        <v>48</v>
      </c>
      <c r="D25" s="12"/>
      <c r="E25" s="12"/>
      <c r="F25" s="13"/>
      <c r="G25" s="13"/>
      <c r="H25" s="13"/>
      <c r="I25" s="17">
        <v>0</v>
      </c>
      <c r="J25" s="17">
        <v>0</v>
      </c>
      <c r="K25" s="17">
        <f t="shared" si="1"/>
        <v>0</v>
      </c>
      <c r="L25" s="29"/>
      <c r="M25" s="50"/>
      <c r="N25" s="39"/>
      <c r="O25" s="38"/>
      <c r="P25" s="45"/>
      <c r="Q25" s="38"/>
      <c r="R25" s="39"/>
      <c r="S25" s="38"/>
      <c r="T25" s="39"/>
      <c r="U25" s="38"/>
      <c r="V25" s="39"/>
      <c r="W25" s="38"/>
      <c r="X25" s="39"/>
    </row>
    <row r="26" spans="1:24" x14ac:dyDescent="0.25">
      <c r="A26" s="14"/>
      <c r="B26" s="14" t="s">
        <v>49</v>
      </c>
      <c r="C26" s="18"/>
      <c r="D26" s="14"/>
      <c r="E26" s="14"/>
      <c r="F26" s="19"/>
      <c r="G26" s="19"/>
      <c r="H26" s="19"/>
      <c r="I26" s="17">
        <v>0</v>
      </c>
      <c r="J26" s="17">
        <v>0</v>
      </c>
      <c r="K26" s="17">
        <f t="shared" si="1"/>
        <v>0</v>
      </c>
      <c r="L26" s="30"/>
      <c r="M26" s="50"/>
      <c r="N26" s="39"/>
      <c r="O26" s="38"/>
      <c r="P26" s="45"/>
      <c r="Q26" s="38"/>
      <c r="R26" s="39"/>
      <c r="S26" s="38"/>
      <c r="T26" s="39"/>
      <c r="U26" s="38"/>
      <c r="V26" s="39"/>
      <c r="W26" s="38"/>
      <c r="X26" s="39"/>
    </row>
    <row r="27" spans="1:24" x14ac:dyDescent="0.25">
      <c r="A27" s="5">
        <v>13</v>
      </c>
      <c r="B27" s="5">
        <v>13</v>
      </c>
      <c r="C27" s="7" t="s">
        <v>50</v>
      </c>
      <c r="D27" s="5" t="s">
        <v>20</v>
      </c>
      <c r="E27" s="5">
        <v>1362.6</v>
      </c>
      <c r="F27" s="17">
        <f>I27*E27</f>
        <v>5925320.6039999994</v>
      </c>
      <c r="G27" s="17">
        <f>J27*E27</f>
        <v>0</v>
      </c>
      <c r="H27" s="17">
        <f t="shared" si="0"/>
        <v>5925320.6039999994</v>
      </c>
      <c r="I27" s="17">
        <v>4348.54</v>
      </c>
      <c r="J27" s="17">
        <v>0</v>
      </c>
      <c r="K27" s="17">
        <f t="shared" si="1"/>
        <v>4348.54</v>
      </c>
      <c r="L27" s="30"/>
      <c r="M27" s="50"/>
      <c r="N27" s="39"/>
      <c r="O27" s="38"/>
      <c r="P27" s="45"/>
      <c r="Q27" s="38"/>
      <c r="R27" s="39"/>
      <c r="S27" s="38"/>
      <c r="T27" s="39"/>
      <c r="U27" s="38"/>
      <c r="V27" s="39"/>
      <c r="W27" s="38"/>
      <c r="X27" s="39"/>
    </row>
    <row r="28" spans="1:24" x14ac:dyDescent="0.25">
      <c r="A28" s="14"/>
      <c r="B28" s="14" t="s">
        <v>51</v>
      </c>
      <c r="C28" s="18"/>
      <c r="D28" s="14"/>
      <c r="E28" s="14"/>
      <c r="F28" s="19"/>
      <c r="G28" s="19"/>
      <c r="H28" s="19"/>
      <c r="I28" s="17">
        <v>0</v>
      </c>
      <c r="J28" s="17">
        <v>0</v>
      </c>
      <c r="K28" s="17">
        <f t="shared" si="1"/>
        <v>0</v>
      </c>
      <c r="L28" s="30"/>
      <c r="M28" s="50"/>
      <c r="N28" s="39"/>
      <c r="O28" s="38"/>
      <c r="P28" s="45"/>
      <c r="Q28" s="38"/>
      <c r="R28" s="39"/>
      <c r="S28" s="38"/>
      <c r="T28" s="39"/>
      <c r="U28" s="38"/>
      <c r="V28" s="39"/>
      <c r="W28" s="38"/>
      <c r="X28" s="39"/>
    </row>
    <row r="29" spans="1:24" ht="30" x14ac:dyDescent="0.25">
      <c r="A29" s="5">
        <v>14</v>
      </c>
      <c r="B29" s="5">
        <v>14</v>
      </c>
      <c r="C29" s="7" t="s">
        <v>52</v>
      </c>
      <c r="D29" s="5" t="s">
        <v>53</v>
      </c>
      <c r="E29" s="5">
        <v>13.980276</v>
      </c>
      <c r="F29" s="17">
        <f>I29*E29</f>
        <v>55671.975481679998</v>
      </c>
      <c r="G29" s="17">
        <f>J29*E29</f>
        <v>0</v>
      </c>
      <c r="H29" s="17">
        <f t="shared" si="0"/>
        <v>55671.975481679998</v>
      </c>
      <c r="I29" s="17">
        <v>3982.18</v>
      </c>
      <c r="J29" s="17">
        <v>0</v>
      </c>
      <c r="K29" s="17">
        <f t="shared" si="1"/>
        <v>3982.18</v>
      </c>
      <c r="L29" s="30" t="s">
        <v>54</v>
      </c>
      <c r="M29" s="50"/>
      <c r="N29" s="39"/>
      <c r="O29" s="38"/>
      <c r="P29" s="45"/>
      <c r="Q29" s="38"/>
      <c r="R29" s="39"/>
      <c r="S29" s="38"/>
      <c r="T29" s="39"/>
      <c r="U29" s="38"/>
      <c r="V29" s="39"/>
      <c r="W29" s="38"/>
      <c r="X29" s="39"/>
    </row>
    <row r="30" spans="1:24" ht="45" x14ac:dyDescent="0.25">
      <c r="A30" s="5">
        <v>15</v>
      </c>
      <c r="B30" s="5">
        <v>15</v>
      </c>
      <c r="C30" s="7" t="s">
        <v>55</v>
      </c>
      <c r="D30" s="5" t="s">
        <v>53</v>
      </c>
      <c r="E30" s="5">
        <v>13.980276</v>
      </c>
      <c r="F30" s="17">
        <f>I30*E30</f>
        <v>9278.7091811999999</v>
      </c>
      <c r="G30" s="17">
        <f>J30*E30</f>
        <v>0</v>
      </c>
      <c r="H30" s="17">
        <f t="shared" si="0"/>
        <v>9278.7091811999999</v>
      </c>
      <c r="I30" s="17">
        <v>663.7</v>
      </c>
      <c r="J30" s="17">
        <v>0</v>
      </c>
      <c r="K30" s="17">
        <f t="shared" si="1"/>
        <v>663.7</v>
      </c>
      <c r="L30" s="30" t="s">
        <v>54</v>
      </c>
      <c r="M30" s="50"/>
      <c r="N30" s="39"/>
      <c r="O30" s="38"/>
      <c r="P30" s="45"/>
      <c r="Q30" s="38"/>
      <c r="R30" s="39"/>
      <c r="S30" s="38"/>
      <c r="T30" s="39"/>
      <c r="U30" s="38"/>
      <c r="V30" s="39"/>
      <c r="W30" s="38"/>
      <c r="X30" s="39"/>
    </row>
    <row r="31" spans="1:24" ht="30" x14ac:dyDescent="0.25">
      <c r="A31" s="5">
        <v>16</v>
      </c>
      <c r="B31" s="5">
        <v>16</v>
      </c>
      <c r="C31" s="7" t="s">
        <v>56</v>
      </c>
      <c r="D31" s="5" t="s">
        <v>53</v>
      </c>
      <c r="E31" s="5">
        <v>5.8591800000000003</v>
      </c>
      <c r="F31" s="17">
        <f>I31*E31</f>
        <v>5833.0480571999997</v>
      </c>
      <c r="G31" s="17">
        <f>J31*E31</f>
        <v>0</v>
      </c>
      <c r="H31" s="17">
        <f t="shared" si="0"/>
        <v>5833.0480571999997</v>
      </c>
      <c r="I31" s="17">
        <v>995.54</v>
      </c>
      <c r="J31" s="17">
        <v>0</v>
      </c>
      <c r="K31" s="17">
        <f t="shared" si="1"/>
        <v>995.54</v>
      </c>
      <c r="L31" s="30"/>
      <c r="M31" s="50"/>
      <c r="N31" s="39"/>
      <c r="O31" s="38"/>
      <c r="P31" s="45"/>
      <c r="Q31" s="38"/>
      <c r="R31" s="39"/>
      <c r="S31" s="38"/>
      <c r="T31" s="39"/>
      <c r="U31" s="38"/>
      <c r="V31" s="39"/>
      <c r="W31" s="38"/>
      <c r="X31" s="39"/>
    </row>
    <row r="32" spans="1:24" ht="30" x14ac:dyDescent="0.25">
      <c r="A32" s="5">
        <v>17</v>
      </c>
      <c r="B32" s="5">
        <v>17</v>
      </c>
      <c r="C32" s="7" t="s">
        <v>57</v>
      </c>
      <c r="D32" s="5" t="s">
        <v>53</v>
      </c>
      <c r="E32" s="5">
        <v>5.8591800000000003</v>
      </c>
      <c r="F32" s="17">
        <f>I32*E32</f>
        <v>19443.5716464</v>
      </c>
      <c r="G32" s="17">
        <f>J32*E32</f>
        <v>0</v>
      </c>
      <c r="H32" s="17">
        <f t="shared" si="0"/>
        <v>19443.5716464</v>
      </c>
      <c r="I32" s="17">
        <v>3318.48</v>
      </c>
      <c r="J32" s="17">
        <v>0</v>
      </c>
      <c r="K32" s="17">
        <f t="shared" si="1"/>
        <v>3318.48</v>
      </c>
      <c r="L32" s="30"/>
      <c r="M32" s="50"/>
      <c r="N32" s="39"/>
      <c r="O32" s="38"/>
      <c r="P32" s="45"/>
      <c r="Q32" s="38"/>
      <c r="R32" s="39"/>
      <c r="S32" s="38"/>
      <c r="T32" s="39"/>
      <c r="U32" s="38"/>
      <c r="V32" s="39"/>
      <c r="W32" s="38"/>
      <c r="X32" s="39"/>
    </row>
    <row r="33" spans="1:24" x14ac:dyDescent="0.25">
      <c r="A33" s="5">
        <v>45674</v>
      </c>
      <c r="B33" s="5">
        <v>45674</v>
      </c>
      <c r="C33" s="7" t="s">
        <v>58</v>
      </c>
      <c r="D33" s="5" t="s">
        <v>53</v>
      </c>
      <c r="E33" s="5">
        <v>5.8591800000000003</v>
      </c>
      <c r="F33" s="17">
        <f>I33*E33</f>
        <v>27376.549815600003</v>
      </c>
      <c r="G33" s="17">
        <f>J33*E33</f>
        <v>0</v>
      </c>
      <c r="H33" s="17">
        <f t="shared" si="0"/>
        <v>27376.549815600003</v>
      </c>
      <c r="I33" s="17">
        <v>4672.42</v>
      </c>
      <c r="J33" s="17">
        <v>0</v>
      </c>
      <c r="K33" s="17">
        <f t="shared" si="1"/>
        <v>4672.42</v>
      </c>
      <c r="L33" s="30"/>
      <c r="M33" s="50"/>
      <c r="N33" s="39"/>
      <c r="O33" s="38"/>
      <c r="P33" s="45"/>
      <c r="Q33" s="38"/>
      <c r="R33" s="39"/>
      <c r="S33" s="38"/>
      <c r="T33" s="39"/>
      <c r="U33" s="38"/>
      <c r="V33" s="39"/>
      <c r="W33" s="38"/>
      <c r="X33" s="39"/>
    </row>
    <row r="34" spans="1:24" x14ac:dyDescent="0.25">
      <c r="A34" s="14"/>
      <c r="B34" s="14" t="s">
        <v>59</v>
      </c>
      <c r="C34" s="18"/>
      <c r="D34" s="14"/>
      <c r="E34" s="14"/>
      <c r="F34" s="19"/>
      <c r="G34" s="19"/>
      <c r="H34" s="19"/>
      <c r="I34" s="17">
        <v>0</v>
      </c>
      <c r="J34" s="17">
        <v>0</v>
      </c>
      <c r="K34" s="17">
        <f t="shared" si="1"/>
        <v>0</v>
      </c>
      <c r="L34" s="30"/>
      <c r="M34" s="50"/>
      <c r="N34" s="39"/>
      <c r="O34" s="38"/>
      <c r="P34" s="45"/>
      <c r="Q34" s="38"/>
      <c r="R34" s="39"/>
      <c r="S34" s="38"/>
      <c r="T34" s="39"/>
      <c r="U34" s="38"/>
      <c r="V34" s="39"/>
      <c r="W34" s="38"/>
      <c r="X34" s="39"/>
    </row>
    <row r="35" spans="1:24" ht="120" x14ac:dyDescent="0.25">
      <c r="A35" s="5">
        <v>18</v>
      </c>
      <c r="B35" s="5">
        <v>18</v>
      </c>
      <c r="C35" s="7" t="s">
        <v>60</v>
      </c>
      <c r="D35" s="5" t="s">
        <v>20</v>
      </c>
      <c r="E35" s="5">
        <v>1103</v>
      </c>
      <c r="F35" s="17">
        <f>I35*E35</f>
        <v>13820071.59</v>
      </c>
      <c r="G35" s="17">
        <f>J35*E35</f>
        <v>2604138.88</v>
      </c>
      <c r="H35" s="17">
        <f t="shared" si="0"/>
        <v>16424210.469999999</v>
      </c>
      <c r="I35" s="17">
        <v>12529.53</v>
      </c>
      <c r="J35" s="17">
        <v>2360.96</v>
      </c>
      <c r="K35" s="17">
        <f t="shared" si="1"/>
        <v>14890.490000000002</v>
      </c>
      <c r="L35" s="30" t="s">
        <v>61</v>
      </c>
      <c r="M35" s="50" t="s">
        <v>929</v>
      </c>
      <c r="N35" s="45" t="s">
        <v>930</v>
      </c>
      <c r="O35" s="38" t="s">
        <v>931</v>
      </c>
      <c r="P35" s="45" t="s">
        <v>932</v>
      </c>
      <c r="Q35" s="53" t="s">
        <v>933</v>
      </c>
      <c r="R35" s="55" t="s">
        <v>934</v>
      </c>
      <c r="S35" s="38"/>
      <c r="T35" s="39"/>
      <c r="U35" s="38"/>
      <c r="V35" s="39"/>
      <c r="W35" s="38"/>
      <c r="X35" s="39"/>
    </row>
    <row r="36" spans="1:24" ht="135" x14ac:dyDescent="0.25">
      <c r="A36" s="5">
        <v>19</v>
      </c>
      <c r="B36" s="5">
        <v>19</v>
      </c>
      <c r="C36" s="7" t="s">
        <v>62</v>
      </c>
      <c r="D36" s="5" t="s">
        <v>20</v>
      </c>
      <c r="E36" s="5">
        <v>429</v>
      </c>
      <c r="F36" s="17">
        <f>I36*E36</f>
        <v>6381048.96</v>
      </c>
      <c r="G36" s="17">
        <f>J36*E36</f>
        <v>1202641.44</v>
      </c>
      <c r="H36" s="17">
        <f t="shared" si="0"/>
        <v>7583690.4000000004</v>
      </c>
      <c r="I36" s="17">
        <v>14874.24</v>
      </c>
      <c r="J36" s="17">
        <v>2803.36</v>
      </c>
      <c r="K36" s="17">
        <f t="shared" si="1"/>
        <v>17677.599999999999</v>
      </c>
      <c r="L36" s="30" t="s">
        <v>63</v>
      </c>
      <c r="M36" s="50" t="s">
        <v>929</v>
      </c>
      <c r="N36" s="45" t="s">
        <v>930</v>
      </c>
      <c r="O36" s="38" t="s">
        <v>931</v>
      </c>
      <c r="P36" s="45" t="s">
        <v>932</v>
      </c>
      <c r="Q36" s="53" t="s">
        <v>933</v>
      </c>
      <c r="R36" s="55" t="s">
        <v>934</v>
      </c>
      <c r="S36" s="38"/>
      <c r="T36" s="39"/>
      <c r="U36" s="38"/>
      <c r="V36" s="39"/>
      <c r="W36" s="38"/>
      <c r="X36" s="39"/>
    </row>
    <row r="37" spans="1:24" ht="150" x14ac:dyDescent="0.25">
      <c r="A37" s="5">
        <v>20</v>
      </c>
      <c r="B37" s="5">
        <v>20</v>
      </c>
      <c r="C37" s="7" t="s">
        <v>64</v>
      </c>
      <c r="D37" s="5" t="s">
        <v>20</v>
      </c>
      <c r="E37" s="5">
        <v>702</v>
      </c>
      <c r="F37" s="17">
        <f>I37*E37</f>
        <v>12258780.300000001</v>
      </c>
      <c r="G37" s="17">
        <f>J37*E37</f>
        <v>2309973.12</v>
      </c>
      <c r="H37" s="17">
        <f t="shared" si="0"/>
        <v>14568753.420000002</v>
      </c>
      <c r="I37" s="17">
        <v>17462.650000000001</v>
      </c>
      <c r="J37" s="17">
        <v>3290.56</v>
      </c>
      <c r="K37" s="17">
        <f t="shared" si="1"/>
        <v>20753.210000000003</v>
      </c>
      <c r="L37" s="30" t="s">
        <v>65</v>
      </c>
      <c r="M37" s="50" t="s">
        <v>929</v>
      </c>
      <c r="N37" s="45" t="s">
        <v>930</v>
      </c>
      <c r="O37" s="38" t="s">
        <v>931</v>
      </c>
      <c r="P37" s="45" t="s">
        <v>932</v>
      </c>
      <c r="Q37" s="53" t="s">
        <v>933</v>
      </c>
      <c r="R37" s="55" t="s">
        <v>934</v>
      </c>
      <c r="S37" s="38"/>
      <c r="T37" s="39"/>
      <c r="U37" s="38"/>
      <c r="V37" s="39"/>
      <c r="W37" s="38"/>
      <c r="X37" s="39"/>
    </row>
    <row r="38" spans="1:24" ht="240" x14ac:dyDescent="0.25">
      <c r="A38" s="5">
        <v>21</v>
      </c>
      <c r="B38" s="5">
        <v>21</v>
      </c>
      <c r="C38" s="7" t="s">
        <v>66</v>
      </c>
      <c r="D38" s="5" t="s">
        <v>20</v>
      </c>
      <c r="E38" s="5">
        <v>339</v>
      </c>
      <c r="F38" s="17">
        <f>I38*E38</f>
        <v>9416233.5</v>
      </c>
      <c r="G38" s="17">
        <f>J38*E38</f>
        <v>1774244.6400000001</v>
      </c>
      <c r="H38" s="17">
        <f t="shared" si="0"/>
        <v>11190478.140000001</v>
      </c>
      <c r="I38" s="17">
        <v>27776.5</v>
      </c>
      <c r="J38" s="17">
        <v>5233.76</v>
      </c>
      <c r="K38" s="17">
        <f t="shared" si="1"/>
        <v>33010.26</v>
      </c>
      <c r="L38" s="30" t="s">
        <v>67</v>
      </c>
      <c r="M38" s="50" t="s">
        <v>929</v>
      </c>
      <c r="N38" s="45" t="s">
        <v>930</v>
      </c>
      <c r="O38" s="38" t="s">
        <v>931</v>
      </c>
      <c r="P38" s="45" t="s">
        <v>932</v>
      </c>
      <c r="Q38" s="53" t="s">
        <v>933</v>
      </c>
      <c r="R38" s="55" t="s">
        <v>934</v>
      </c>
      <c r="S38" s="38"/>
      <c r="T38" s="39"/>
      <c r="U38" s="38"/>
      <c r="V38" s="39"/>
      <c r="W38" s="38"/>
      <c r="X38" s="39"/>
    </row>
    <row r="39" spans="1:24" ht="30" x14ac:dyDescent="0.25">
      <c r="A39" s="12"/>
      <c r="B39" s="12"/>
      <c r="C39" s="12" t="s">
        <v>68</v>
      </c>
      <c r="D39" s="12"/>
      <c r="E39" s="12"/>
      <c r="F39" s="13"/>
      <c r="G39" s="13"/>
      <c r="H39" s="13"/>
      <c r="I39" s="17">
        <v>0</v>
      </c>
      <c r="J39" s="17">
        <v>0</v>
      </c>
      <c r="K39" s="17">
        <f t="shared" si="1"/>
        <v>0</v>
      </c>
      <c r="L39" s="28"/>
      <c r="M39" s="106" t="s">
        <v>935</v>
      </c>
      <c r="N39" s="107" t="s">
        <v>936</v>
      </c>
      <c r="O39" s="106" t="s">
        <v>937</v>
      </c>
      <c r="P39" s="107" t="s">
        <v>938</v>
      </c>
      <c r="Q39" s="38"/>
      <c r="R39" s="54"/>
      <c r="S39" s="38"/>
      <c r="T39" s="39"/>
      <c r="U39" s="38"/>
      <c r="V39" s="39"/>
      <c r="W39" s="38"/>
      <c r="X39" s="39"/>
    </row>
    <row r="40" spans="1:24" x14ac:dyDescent="0.25">
      <c r="A40" s="12"/>
      <c r="B40" s="12"/>
      <c r="C40" s="16" t="s">
        <v>69</v>
      </c>
      <c r="D40" s="12"/>
      <c r="E40" s="12"/>
      <c r="F40" s="13"/>
      <c r="G40" s="13"/>
      <c r="H40" s="13"/>
      <c r="I40" s="17">
        <v>0</v>
      </c>
      <c r="J40" s="17">
        <v>0</v>
      </c>
      <c r="K40" s="17">
        <f t="shared" si="1"/>
        <v>0</v>
      </c>
      <c r="L40" s="29"/>
      <c r="M40" s="106"/>
      <c r="N40" s="107"/>
      <c r="O40" s="106"/>
      <c r="P40" s="107"/>
      <c r="Q40" s="38"/>
      <c r="R40" s="39"/>
      <c r="S40" s="38"/>
      <c r="T40" s="39"/>
      <c r="U40" s="38"/>
      <c r="V40" s="39"/>
      <c r="W40" s="38"/>
      <c r="X40" s="39"/>
    </row>
    <row r="41" spans="1:24" ht="30" x14ac:dyDescent="0.25">
      <c r="A41" s="5">
        <v>22</v>
      </c>
      <c r="B41" s="5">
        <v>22</v>
      </c>
      <c r="C41" s="7" t="s">
        <v>70</v>
      </c>
      <c r="D41" s="5" t="s">
        <v>17</v>
      </c>
      <c r="E41" s="5">
        <v>2</v>
      </c>
      <c r="F41" s="17">
        <f t="shared" ref="F41:F55" si="4">I41*E41</f>
        <v>111501.04</v>
      </c>
      <c r="G41" s="17">
        <f t="shared" ref="G41:G55" si="5">J41*E41</f>
        <v>58254.94</v>
      </c>
      <c r="H41" s="17">
        <f t="shared" si="0"/>
        <v>169755.97999999998</v>
      </c>
      <c r="I41" s="17">
        <v>55750.52</v>
      </c>
      <c r="J41" s="17">
        <v>29127.47</v>
      </c>
      <c r="K41" s="17">
        <f t="shared" si="1"/>
        <v>84877.989999999991</v>
      </c>
      <c r="L41" s="29" t="s">
        <v>71</v>
      </c>
      <c r="M41" s="106"/>
      <c r="N41" s="107"/>
      <c r="O41" s="106"/>
      <c r="P41" s="107"/>
      <c r="Q41" s="38"/>
      <c r="R41" s="39"/>
      <c r="S41" s="38"/>
      <c r="T41" s="39"/>
      <c r="U41" s="38"/>
      <c r="V41" s="39"/>
      <c r="W41" s="38"/>
      <c r="X41" s="39"/>
    </row>
    <row r="42" spans="1:24" x14ac:dyDescent="0.25">
      <c r="A42" s="5">
        <v>23</v>
      </c>
      <c r="B42" s="5">
        <v>23</v>
      </c>
      <c r="C42" s="7" t="s">
        <v>72</v>
      </c>
      <c r="D42" s="5" t="s">
        <v>17</v>
      </c>
      <c r="E42" s="5">
        <v>4</v>
      </c>
      <c r="F42" s="17">
        <f t="shared" si="4"/>
        <v>2548.6</v>
      </c>
      <c r="G42" s="17">
        <f t="shared" si="5"/>
        <v>39364.28</v>
      </c>
      <c r="H42" s="17">
        <f t="shared" si="0"/>
        <v>41912.879999999997</v>
      </c>
      <c r="I42" s="17">
        <v>637.15</v>
      </c>
      <c r="J42" s="17">
        <v>9841.07</v>
      </c>
      <c r="K42" s="17">
        <f t="shared" si="1"/>
        <v>10478.219999999999</v>
      </c>
      <c r="L42" s="29" t="s">
        <v>73</v>
      </c>
      <c r="M42" s="106"/>
      <c r="N42" s="107"/>
      <c r="O42" s="106"/>
      <c r="P42" s="107"/>
      <c r="Q42" s="38"/>
      <c r="R42" s="39"/>
      <c r="S42" s="38"/>
      <c r="T42" s="39"/>
      <c r="U42" s="38"/>
      <c r="V42" s="39"/>
      <c r="W42" s="38"/>
      <c r="X42" s="39"/>
    </row>
    <row r="43" spans="1:24" x14ac:dyDescent="0.25">
      <c r="A43" s="5">
        <v>24</v>
      </c>
      <c r="B43" s="5">
        <v>24</v>
      </c>
      <c r="C43" s="7" t="s">
        <v>74</v>
      </c>
      <c r="D43" s="5" t="s">
        <v>17</v>
      </c>
      <c r="E43" s="5">
        <v>2</v>
      </c>
      <c r="F43" s="17">
        <f t="shared" si="4"/>
        <v>509719</v>
      </c>
      <c r="G43" s="17">
        <f t="shared" si="5"/>
        <v>67412.800000000003</v>
      </c>
      <c r="H43" s="17">
        <f t="shared" si="0"/>
        <v>577131.80000000005</v>
      </c>
      <c r="I43" s="17">
        <v>254859.5</v>
      </c>
      <c r="J43" s="17">
        <v>33706.400000000001</v>
      </c>
      <c r="K43" s="17">
        <f t="shared" si="1"/>
        <v>288565.90000000002</v>
      </c>
      <c r="L43" s="29" t="s">
        <v>75</v>
      </c>
      <c r="M43" s="106"/>
      <c r="N43" s="107"/>
      <c r="O43" s="106"/>
      <c r="P43" s="107"/>
      <c r="Q43" s="38"/>
      <c r="R43" s="39"/>
      <c r="S43" s="38"/>
      <c r="T43" s="39"/>
      <c r="U43" s="38"/>
      <c r="V43" s="39"/>
      <c r="W43" s="38"/>
      <c r="X43" s="39"/>
    </row>
    <row r="44" spans="1:24" x14ac:dyDescent="0.25">
      <c r="A44" s="5">
        <v>25</v>
      </c>
      <c r="B44" s="5">
        <v>25</v>
      </c>
      <c r="C44" s="7" t="s">
        <v>76</v>
      </c>
      <c r="D44" s="5" t="s">
        <v>17</v>
      </c>
      <c r="E44" s="5">
        <v>4</v>
      </c>
      <c r="F44" s="17">
        <f t="shared" si="4"/>
        <v>2548.6</v>
      </c>
      <c r="G44" s="17">
        <f t="shared" si="5"/>
        <v>39364.28</v>
      </c>
      <c r="H44" s="17">
        <f t="shared" si="0"/>
        <v>41912.879999999997</v>
      </c>
      <c r="I44" s="17">
        <v>637.15</v>
      </c>
      <c r="J44" s="17">
        <v>9841.07</v>
      </c>
      <c r="K44" s="17">
        <f t="shared" si="1"/>
        <v>10478.219999999999</v>
      </c>
      <c r="L44" s="29" t="s">
        <v>73</v>
      </c>
      <c r="M44" s="106"/>
      <c r="N44" s="107"/>
      <c r="O44" s="106"/>
      <c r="P44" s="107"/>
      <c r="Q44" s="38"/>
      <c r="R44" s="39"/>
      <c r="S44" s="38"/>
      <c r="T44" s="39"/>
      <c r="U44" s="38"/>
      <c r="V44" s="39"/>
      <c r="W44" s="38"/>
      <c r="X44" s="39"/>
    </row>
    <row r="45" spans="1:24" x14ac:dyDescent="0.25">
      <c r="A45" s="5">
        <v>26</v>
      </c>
      <c r="B45" s="5">
        <v>26</v>
      </c>
      <c r="C45" s="7" t="s">
        <v>77</v>
      </c>
      <c r="D45" s="5" t="s">
        <v>17</v>
      </c>
      <c r="E45" s="5">
        <v>2</v>
      </c>
      <c r="F45" s="17">
        <f t="shared" si="4"/>
        <v>79643.600000000006</v>
      </c>
      <c r="G45" s="17">
        <f t="shared" si="5"/>
        <v>7169.86</v>
      </c>
      <c r="H45" s="17">
        <f t="shared" si="0"/>
        <v>86813.46</v>
      </c>
      <c r="I45" s="17">
        <v>39821.800000000003</v>
      </c>
      <c r="J45" s="17">
        <v>3584.93</v>
      </c>
      <c r="K45" s="17">
        <f t="shared" si="1"/>
        <v>43406.73</v>
      </c>
      <c r="L45" s="29" t="s">
        <v>78</v>
      </c>
      <c r="M45" s="106"/>
      <c r="N45" s="107"/>
      <c r="O45" s="106"/>
      <c r="P45" s="107"/>
      <c r="Q45" s="38"/>
      <c r="R45" s="39"/>
      <c r="S45" s="38"/>
      <c r="T45" s="39"/>
      <c r="U45" s="38"/>
      <c r="V45" s="39"/>
      <c r="W45" s="38"/>
      <c r="X45" s="39"/>
    </row>
    <row r="46" spans="1:24" ht="30" x14ac:dyDescent="0.25">
      <c r="A46" s="5">
        <v>27</v>
      </c>
      <c r="B46" s="5">
        <v>27</v>
      </c>
      <c r="C46" s="7" t="s">
        <v>79</v>
      </c>
      <c r="D46" s="5" t="s">
        <v>17</v>
      </c>
      <c r="E46" s="5">
        <v>29</v>
      </c>
      <c r="F46" s="17">
        <f t="shared" si="4"/>
        <v>115483.22</v>
      </c>
      <c r="G46" s="17">
        <f t="shared" si="5"/>
        <v>43848</v>
      </c>
      <c r="H46" s="17">
        <f t="shared" si="0"/>
        <v>159331.22</v>
      </c>
      <c r="I46" s="17">
        <v>3982.18</v>
      </c>
      <c r="J46" s="17">
        <v>1512</v>
      </c>
      <c r="K46" s="17">
        <f t="shared" si="1"/>
        <v>5494.18</v>
      </c>
      <c r="L46" s="29" t="s">
        <v>80</v>
      </c>
      <c r="M46" s="106"/>
      <c r="N46" s="107"/>
      <c r="O46" s="106"/>
      <c r="P46" s="107"/>
      <c r="Q46" s="38"/>
      <c r="R46" s="39"/>
      <c r="S46" s="38"/>
      <c r="T46" s="39"/>
      <c r="U46" s="38"/>
      <c r="V46" s="39"/>
      <c r="W46" s="38"/>
      <c r="X46" s="39"/>
    </row>
    <row r="47" spans="1:24" ht="30" x14ac:dyDescent="0.25">
      <c r="A47" s="5">
        <v>28</v>
      </c>
      <c r="B47" s="5">
        <v>28</v>
      </c>
      <c r="C47" s="7" t="s">
        <v>81</v>
      </c>
      <c r="D47" s="5" t="s">
        <v>17</v>
      </c>
      <c r="E47" s="5">
        <v>12</v>
      </c>
      <c r="F47" s="17">
        <f t="shared" si="4"/>
        <v>47786.159999999996</v>
      </c>
      <c r="G47" s="17">
        <f t="shared" si="5"/>
        <v>12779.16</v>
      </c>
      <c r="H47" s="17">
        <f t="shared" si="0"/>
        <v>60565.319999999992</v>
      </c>
      <c r="I47" s="17">
        <v>3982.18</v>
      </c>
      <c r="J47" s="17">
        <v>1064.93</v>
      </c>
      <c r="K47" s="17">
        <f t="shared" si="1"/>
        <v>5047.1099999999997</v>
      </c>
      <c r="L47" s="29" t="s">
        <v>82</v>
      </c>
      <c r="M47" s="106"/>
      <c r="N47" s="107"/>
      <c r="O47" s="106"/>
      <c r="P47" s="107"/>
      <c r="Q47" s="38"/>
      <c r="R47" s="39"/>
      <c r="S47" s="38"/>
      <c r="T47" s="39"/>
      <c r="U47" s="38"/>
      <c r="V47" s="39"/>
      <c r="W47" s="38"/>
      <c r="X47" s="39"/>
    </row>
    <row r="48" spans="1:24" ht="45" x14ac:dyDescent="0.25">
      <c r="A48" s="5">
        <v>29</v>
      </c>
      <c r="B48" s="5">
        <v>29</v>
      </c>
      <c r="C48" s="7" t="s">
        <v>83</v>
      </c>
      <c r="D48" s="5" t="s">
        <v>17</v>
      </c>
      <c r="E48" s="5">
        <v>46</v>
      </c>
      <c r="F48" s="17">
        <f t="shared" si="4"/>
        <v>183180.28</v>
      </c>
      <c r="G48" s="17">
        <f t="shared" si="5"/>
        <v>86382.01999999999</v>
      </c>
      <c r="H48" s="17">
        <f t="shared" si="0"/>
        <v>269562.3</v>
      </c>
      <c r="I48" s="17">
        <v>3982.18</v>
      </c>
      <c r="J48" s="17">
        <v>1877.87</v>
      </c>
      <c r="K48" s="17">
        <f t="shared" si="1"/>
        <v>5860.0499999999993</v>
      </c>
      <c r="L48" s="29" t="s">
        <v>84</v>
      </c>
      <c r="M48" s="106"/>
      <c r="N48" s="107"/>
      <c r="O48" s="106"/>
      <c r="P48" s="107"/>
      <c r="Q48" s="38"/>
      <c r="R48" s="39"/>
      <c r="S48" s="38"/>
      <c r="T48" s="39"/>
      <c r="U48" s="38"/>
      <c r="V48" s="39"/>
      <c r="W48" s="38"/>
      <c r="X48" s="39"/>
    </row>
    <row r="49" spans="1:24" ht="90" x14ac:dyDescent="0.25">
      <c r="A49" s="5">
        <v>30</v>
      </c>
      <c r="B49" s="5">
        <v>30</v>
      </c>
      <c r="C49" s="7" t="s">
        <v>85</v>
      </c>
      <c r="D49" s="5" t="s">
        <v>17</v>
      </c>
      <c r="E49" s="5">
        <v>26</v>
      </c>
      <c r="F49" s="17">
        <f t="shared" si="4"/>
        <v>621220.08000000007</v>
      </c>
      <c r="G49" s="17">
        <f t="shared" si="5"/>
        <v>608365.41999999993</v>
      </c>
      <c r="H49" s="17">
        <f t="shared" si="0"/>
        <v>1229585.5</v>
      </c>
      <c r="I49" s="17">
        <v>23893.08</v>
      </c>
      <c r="J49" s="17">
        <v>23398.67</v>
      </c>
      <c r="K49" s="17">
        <f t="shared" si="1"/>
        <v>47291.75</v>
      </c>
      <c r="L49" s="29" t="s">
        <v>86</v>
      </c>
      <c r="M49" s="106"/>
      <c r="N49" s="107"/>
      <c r="O49" s="106"/>
      <c r="P49" s="107"/>
      <c r="Q49" s="38"/>
      <c r="R49" s="39"/>
      <c r="S49" s="38"/>
      <c r="T49" s="39"/>
      <c r="U49" s="38"/>
      <c r="V49" s="39"/>
      <c r="W49" s="38"/>
      <c r="X49" s="39"/>
    </row>
    <row r="50" spans="1:24" ht="90" x14ac:dyDescent="0.25">
      <c r="A50" s="5">
        <v>31</v>
      </c>
      <c r="B50" s="5">
        <v>31</v>
      </c>
      <c r="C50" s="7" t="s">
        <v>87</v>
      </c>
      <c r="D50" s="5" t="s">
        <v>17</v>
      </c>
      <c r="E50" s="5">
        <v>109</v>
      </c>
      <c r="F50" s="17">
        <f t="shared" si="4"/>
        <v>2604345.7200000002</v>
      </c>
      <c r="G50" s="17">
        <f t="shared" si="5"/>
        <v>3636967.03</v>
      </c>
      <c r="H50" s="17">
        <f t="shared" si="0"/>
        <v>6241312.75</v>
      </c>
      <c r="I50" s="17">
        <v>23893.08</v>
      </c>
      <c r="J50" s="17">
        <v>33366.67</v>
      </c>
      <c r="K50" s="17">
        <f t="shared" si="1"/>
        <v>57259.75</v>
      </c>
      <c r="L50" s="29" t="s">
        <v>88</v>
      </c>
      <c r="M50" s="106"/>
      <c r="N50" s="107"/>
      <c r="O50" s="106"/>
      <c r="P50" s="107"/>
      <c r="Q50" s="38"/>
      <c r="R50" s="39"/>
      <c r="S50" s="38"/>
      <c r="T50" s="39"/>
      <c r="U50" s="38"/>
      <c r="V50" s="39"/>
      <c r="W50" s="38"/>
      <c r="X50" s="39"/>
    </row>
    <row r="51" spans="1:24" x14ac:dyDescent="0.25">
      <c r="A51" s="5">
        <v>32</v>
      </c>
      <c r="B51" s="5">
        <v>32</v>
      </c>
      <c r="C51" s="7" t="s">
        <v>89</v>
      </c>
      <c r="D51" s="5" t="s">
        <v>17</v>
      </c>
      <c r="E51" s="5">
        <v>4</v>
      </c>
      <c r="F51" s="17">
        <f t="shared" si="4"/>
        <v>15928.72</v>
      </c>
      <c r="G51" s="17">
        <f t="shared" si="5"/>
        <v>22131.200000000001</v>
      </c>
      <c r="H51" s="17">
        <f t="shared" si="0"/>
        <v>38059.919999999998</v>
      </c>
      <c r="I51" s="17">
        <v>3982.18</v>
      </c>
      <c r="J51" s="17">
        <v>5532.8</v>
      </c>
      <c r="K51" s="17">
        <f t="shared" si="1"/>
        <v>9514.98</v>
      </c>
      <c r="L51" s="29" t="s">
        <v>90</v>
      </c>
      <c r="M51" s="106"/>
      <c r="N51" s="107"/>
      <c r="O51" s="106"/>
      <c r="P51" s="107"/>
      <c r="Q51" s="38"/>
      <c r="R51" s="39"/>
      <c r="S51" s="38"/>
      <c r="T51" s="39"/>
      <c r="U51" s="38"/>
      <c r="V51" s="39"/>
      <c r="W51" s="38"/>
      <c r="X51" s="39"/>
    </row>
    <row r="52" spans="1:24" ht="30" x14ac:dyDescent="0.25">
      <c r="A52" s="5">
        <v>33</v>
      </c>
      <c r="B52" s="5">
        <v>33</v>
      </c>
      <c r="C52" s="7" t="s">
        <v>91</v>
      </c>
      <c r="D52" s="5" t="s">
        <v>17</v>
      </c>
      <c r="E52" s="5">
        <v>10</v>
      </c>
      <c r="F52" s="17">
        <f t="shared" si="4"/>
        <v>79643.599999999991</v>
      </c>
      <c r="G52" s="17">
        <f t="shared" si="5"/>
        <v>6645.2999999999993</v>
      </c>
      <c r="H52" s="17">
        <f t="shared" si="0"/>
        <v>86288.9</v>
      </c>
      <c r="I52" s="17">
        <v>7964.36</v>
      </c>
      <c r="J52" s="17">
        <v>664.53</v>
      </c>
      <c r="K52" s="17">
        <f t="shared" si="1"/>
        <v>8628.89</v>
      </c>
      <c r="L52" s="29" t="s">
        <v>92</v>
      </c>
      <c r="M52" s="106"/>
      <c r="N52" s="107"/>
      <c r="O52" s="106"/>
      <c r="P52" s="107"/>
      <c r="Q52" s="38"/>
      <c r="R52" s="39"/>
      <c r="S52" s="38"/>
      <c r="T52" s="39"/>
      <c r="U52" s="38"/>
      <c r="V52" s="39"/>
      <c r="W52" s="38"/>
      <c r="X52" s="39"/>
    </row>
    <row r="53" spans="1:24" x14ac:dyDescent="0.25">
      <c r="A53" s="5">
        <v>34</v>
      </c>
      <c r="B53" s="5">
        <v>34</v>
      </c>
      <c r="C53" s="7" t="s">
        <v>93</v>
      </c>
      <c r="D53" s="5" t="s">
        <v>17</v>
      </c>
      <c r="E53" s="5">
        <v>1</v>
      </c>
      <c r="F53" s="17">
        <f t="shared" si="4"/>
        <v>3982.18</v>
      </c>
      <c r="G53" s="17">
        <f t="shared" si="5"/>
        <v>1139.5999999999999</v>
      </c>
      <c r="H53" s="17">
        <f t="shared" si="0"/>
        <v>5121.78</v>
      </c>
      <c r="I53" s="17">
        <v>3982.18</v>
      </c>
      <c r="J53" s="17">
        <v>1139.5999999999999</v>
      </c>
      <c r="K53" s="17">
        <f t="shared" si="1"/>
        <v>5121.78</v>
      </c>
      <c r="L53" s="29" t="s">
        <v>94</v>
      </c>
      <c r="M53" s="106"/>
      <c r="N53" s="107"/>
      <c r="O53" s="106"/>
      <c r="P53" s="107"/>
      <c r="Q53" s="38"/>
      <c r="R53" s="39"/>
      <c r="S53" s="38"/>
      <c r="T53" s="39"/>
      <c r="U53" s="38"/>
      <c r="V53" s="39"/>
      <c r="W53" s="38"/>
      <c r="X53" s="39"/>
    </row>
    <row r="54" spans="1:24" x14ac:dyDescent="0.25">
      <c r="A54" s="5">
        <v>35</v>
      </c>
      <c r="B54" s="5">
        <v>35</v>
      </c>
      <c r="C54" s="7" t="s">
        <v>95</v>
      </c>
      <c r="D54" s="5" t="s">
        <v>17</v>
      </c>
      <c r="E54" s="5">
        <v>14</v>
      </c>
      <c r="F54" s="17">
        <f t="shared" si="4"/>
        <v>55750.52</v>
      </c>
      <c r="G54" s="17">
        <f t="shared" si="5"/>
        <v>12021.38</v>
      </c>
      <c r="H54" s="17">
        <f t="shared" si="0"/>
        <v>67771.899999999994</v>
      </c>
      <c r="I54" s="17">
        <v>3982.18</v>
      </c>
      <c r="J54" s="17">
        <v>858.67</v>
      </c>
      <c r="K54" s="17">
        <f t="shared" si="1"/>
        <v>4840.8499999999995</v>
      </c>
      <c r="L54" s="29" t="s">
        <v>96</v>
      </c>
      <c r="M54" s="106"/>
      <c r="N54" s="107"/>
      <c r="O54" s="106"/>
      <c r="P54" s="107"/>
      <c r="Q54" s="38"/>
      <c r="R54" s="39"/>
      <c r="S54" s="38"/>
      <c r="T54" s="39"/>
      <c r="U54" s="38"/>
      <c r="V54" s="39"/>
      <c r="W54" s="38"/>
      <c r="X54" s="39"/>
    </row>
    <row r="55" spans="1:24" x14ac:dyDescent="0.25">
      <c r="A55" s="5">
        <v>36</v>
      </c>
      <c r="B55" s="5">
        <v>36</v>
      </c>
      <c r="C55" s="7" t="s">
        <v>97</v>
      </c>
      <c r="D55" s="5" t="s">
        <v>17</v>
      </c>
      <c r="E55" s="5">
        <v>16</v>
      </c>
      <c r="F55" s="17">
        <f t="shared" si="4"/>
        <v>50971.839999999997</v>
      </c>
      <c r="G55" s="17">
        <f t="shared" si="5"/>
        <v>1373.92</v>
      </c>
      <c r="H55" s="17">
        <f t="shared" si="0"/>
        <v>52345.759999999995</v>
      </c>
      <c r="I55" s="17">
        <v>3185.74</v>
      </c>
      <c r="J55" s="17">
        <v>85.87</v>
      </c>
      <c r="K55" s="17">
        <f t="shared" si="1"/>
        <v>3271.6099999999997</v>
      </c>
      <c r="L55" s="29" t="s">
        <v>98</v>
      </c>
      <c r="M55" s="106"/>
      <c r="N55" s="107"/>
      <c r="O55" s="106"/>
      <c r="P55" s="107"/>
      <c r="Q55" s="38"/>
      <c r="R55" s="39"/>
      <c r="S55" s="38"/>
      <c r="T55" s="39"/>
      <c r="U55" s="38"/>
      <c r="V55" s="39"/>
      <c r="W55" s="38"/>
      <c r="X55" s="39"/>
    </row>
    <row r="56" spans="1:24" ht="30" x14ac:dyDescent="0.25">
      <c r="A56" s="12"/>
      <c r="B56" s="12"/>
      <c r="C56" s="16" t="s">
        <v>99</v>
      </c>
      <c r="D56" s="12"/>
      <c r="E56" s="12"/>
      <c r="F56" s="13"/>
      <c r="G56" s="13"/>
      <c r="H56" s="13"/>
      <c r="I56" s="17">
        <v>0</v>
      </c>
      <c r="J56" s="17">
        <v>0</v>
      </c>
      <c r="K56" s="17">
        <f t="shared" si="1"/>
        <v>0</v>
      </c>
      <c r="L56" s="29"/>
      <c r="M56" s="106"/>
      <c r="N56" s="107"/>
      <c r="O56" s="106"/>
      <c r="P56" s="107"/>
      <c r="Q56" s="38"/>
      <c r="R56" s="39"/>
      <c r="S56" s="38"/>
      <c r="T56" s="39"/>
      <c r="U56" s="38"/>
      <c r="V56" s="39"/>
      <c r="W56" s="38"/>
      <c r="X56" s="39"/>
    </row>
    <row r="57" spans="1:24" x14ac:dyDescent="0.25">
      <c r="A57" s="5">
        <v>37</v>
      </c>
      <c r="B57" s="5">
        <v>37</v>
      </c>
      <c r="C57" s="7" t="s">
        <v>100</v>
      </c>
      <c r="D57" s="5" t="s">
        <v>17</v>
      </c>
      <c r="E57" s="5">
        <v>15</v>
      </c>
      <c r="F57" s="17">
        <f>I57*E57</f>
        <v>836257.79999999993</v>
      </c>
      <c r="G57" s="17">
        <f>J57*E57</f>
        <v>806400</v>
      </c>
      <c r="H57" s="17">
        <f t="shared" si="0"/>
        <v>1642657.7999999998</v>
      </c>
      <c r="I57" s="17">
        <v>55750.52</v>
      </c>
      <c r="J57" s="17">
        <v>53760</v>
      </c>
      <c r="K57" s="17">
        <f t="shared" si="1"/>
        <v>109510.51999999999</v>
      </c>
      <c r="L57" s="29" t="s">
        <v>101</v>
      </c>
      <c r="M57" s="106"/>
      <c r="N57" s="107"/>
      <c r="O57" s="106"/>
      <c r="P57" s="107"/>
      <c r="Q57" s="38"/>
      <c r="R57" s="39"/>
      <c r="S57" s="38"/>
      <c r="T57" s="39"/>
      <c r="U57" s="38"/>
      <c r="V57" s="39"/>
      <c r="W57" s="38"/>
      <c r="X57" s="39"/>
    </row>
    <row r="58" spans="1:24" x14ac:dyDescent="0.25">
      <c r="A58" s="5">
        <v>38</v>
      </c>
      <c r="B58" s="5">
        <v>38</v>
      </c>
      <c r="C58" s="7" t="s">
        <v>102</v>
      </c>
      <c r="D58" s="5" t="s">
        <v>17</v>
      </c>
      <c r="E58" s="5">
        <v>30</v>
      </c>
      <c r="F58" s="17">
        <f>I58*E58</f>
        <v>19114.5</v>
      </c>
      <c r="G58" s="17">
        <f>J58*E58</f>
        <v>295232.09999999998</v>
      </c>
      <c r="H58" s="17">
        <f t="shared" si="0"/>
        <v>314346.59999999998</v>
      </c>
      <c r="I58" s="17">
        <v>637.15</v>
      </c>
      <c r="J58" s="17">
        <v>9841.07</v>
      </c>
      <c r="K58" s="17">
        <f t="shared" si="1"/>
        <v>10478.219999999999</v>
      </c>
      <c r="L58" s="29" t="s">
        <v>73</v>
      </c>
      <c r="M58" s="106"/>
      <c r="N58" s="107"/>
      <c r="O58" s="106"/>
      <c r="P58" s="107"/>
      <c r="Q58" s="38"/>
      <c r="R58" s="39"/>
      <c r="S58" s="38"/>
      <c r="T58" s="39"/>
      <c r="U58" s="38"/>
      <c r="V58" s="39"/>
      <c r="W58" s="38"/>
      <c r="X58" s="39"/>
    </row>
    <row r="59" spans="1:24" ht="30" x14ac:dyDescent="0.25">
      <c r="A59" s="5">
        <v>39</v>
      </c>
      <c r="B59" s="5">
        <v>39</v>
      </c>
      <c r="C59" s="7" t="s">
        <v>103</v>
      </c>
      <c r="D59" s="5" t="s">
        <v>17</v>
      </c>
      <c r="E59" s="5">
        <v>19</v>
      </c>
      <c r="F59" s="17">
        <f>I59*E59</f>
        <v>60529.06</v>
      </c>
      <c r="G59" s="17">
        <f>J59*E59</f>
        <v>27699.53</v>
      </c>
      <c r="H59" s="17">
        <f t="shared" si="0"/>
        <v>88228.59</v>
      </c>
      <c r="I59" s="17">
        <v>3185.74</v>
      </c>
      <c r="J59" s="17">
        <v>1457.87</v>
      </c>
      <c r="K59" s="17">
        <f t="shared" si="1"/>
        <v>4643.6099999999997</v>
      </c>
      <c r="L59" s="29" t="s">
        <v>104</v>
      </c>
      <c r="M59" s="106"/>
      <c r="N59" s="107"/>
      <c r="O59" s="106"/>
      <c r="P59" s="107"/>
      <c r="Q59" s="38"/>
      <c r="R59" s="39"/>
      <c r="S59" s="38"/>
      <c r="T59" s="39"/>
      <c r="U59" s="38"/>
      <c r="V59" s="39"/>
      <c r="W59" s="38"/>
      <c r="X59" s="39"/>
    </row>
    <row r="60" spans="1:24" ht="30" x14ac:dyDescent="0.25">
      <c r="A60" s="5">
        <v>40</v>
      </c>
      <c r="B60" s="5">
        <v>40</v>
      </c>
      <c r="C60" s="7" t="s">
        <v>105</v>
      </c>
      <c r="D60" s="5" t="s">
        <v>17</v>
      </c>
      <c r="E60" s="5">
        <v>80</v>
      </c>
      <c r="F60" s="17">
        <f>I60*E60</f>
        <v>318574.39999999997</v>
      </c>
      <c r="G60" s="17">
        <f>J60*E60</f>
        <v>938037.6</v>
      </c>
      <c r="H60" s="17">
        <f t="shared" si="0"/>
        <v>1256612</v>
      </c>
      <c r="I60" s="17">
        <v>3982.18</v>
      </c>
      <c r="J60" s="17">
        <v>11725.47</v>
      </c>
      <c r="K60" s="17">
        <f t="shared" si="1"/>
        <v>15707.65</v>
      </c>
      <c r="L60" s="29" t="s">
        <v>106</v>
      </c>
      <c r="M60" s="106"/>
      <c r="N60" s="107"/>
      <c r="O60" s="106"/>
      <c r="P60" s="107"/>
      <c r="Q60" s="38"/>
      <c r="R60" s="39"/>
      <c r="S60" s="38"/>
      <c r="T60" s="39"/>
      <c r="U60" s="38"/>
      <c r="V60" s="39"/>
      <c r="W60" s="38"/>
      <c r="X60" s="39"/>
    </row>
    <row r="61" spans="1:24" ht="30" x14ac:dyDescent="0.25">
      <c r="A61" s="5">
        <v>41</v>
      </c>
      <c r="B61" s="5">
        <v>41</v>
      </c>
      <c r="C61" s="7" t="s">
        <v>107</v>
      </c>
      <c r="D61" s="5" t="s">
        <v>17</v>
      </c>
      <c r="E61" s="5">
        <v>15</v>
      </c>
      <c r="F61" s="17">
        <f>I61*E61</f>
        <v>59732.7</v>
      </c>
      <c r="G61" s="17">
        <f>J61*E61</f>
        <v>28993.95</v>
      </c>
      <c r="H61" s="17">
        <f t="shared" si="0"/>
        <v>88726.65</v>
      </c>
      <c r="I61" s="17">
        <v>3982.18</v>
      </c>
      <c r="J61" s="17">
        <v>1932.93</v>
      </c>
      <c r="K61" s="17">
        <f t="shared" si="1"/>
        <v>5915.11</v>
      </c>
      <c r="L61" s="29" t="s">
        <v>108</v>
      </c>
      <c r="M61" s="106"/>
      <c r="N61" s="107"/>
      <c r="O61" s="106"/>
      <c r="P61" s="107"/>
      <c r="Q61" s="38"/>
      <c r="R61" s="39"/>
      <c r="S61" s="38"/>
      <c r="T61" s="39"/>
      <c r="U61" s="38"/>
      <c r="V61" s="39"/>
      <c r="W61" s="38"/>
      <c r="X61" s="39"/>
    </row>
    <row r="62" spans="1:24" x14ac:dyDescent="0.25">
      <c r="A62" s="12"/>
      <c r="B62" s="12"/>
      <c r="C62" s="16" t="s">
        <v>25</v>
      </c>
      <c r="D62" s="12"/>
      <c r="E62" s="12"/>
      <c r="F62" s="13"/>
      <c r="G62" s="13"/>
      <c r="H62" s="13"/>
      <c r="I62" s="17">
        <v>0</v>
      </c>
      <c r="J62" s="17">
        <v>0</v>
      </c>
      <c r="K62" s="17">
        <f t="shared" si="1"/>
        <v>0</v>
      </c>
      <c r="L62" s="29"/>
      <c r="M62" s="106"/>
      <c r="N62" s="107"/>
      <c r="O62" s="106"/>
      <c r="P62" s="107"/>
      <c r="Q62" s="38"/>
      <c r="R62" s="39"/>
      <c r="S62" s="38"/>
      <c r="T62" s="39"/>
      <c r="U62" s="38"/>
      <c r="V62" s="39"/>
      <c r="W62" s="38"/>
      <c r="X62" s="39"/>
    </row>
    <row r="63" spans="1:24" x14ac:dyDescent="0.25">
      <c r="A63" s="5">
        <v>42</v>
      </c>
      <c r="B63" s="5">
        <v>42</v>
      </c>
      <c r="C63" s="7" t="s">
        <v>109</v>
      </c>
      <c r="D63" s="5" t="s">
        <v>17</v>
      </c>
      <c r="E63" s="5">
        <v>4</v>
      </c>
      <c r="F63" s="17">
        <f t="shared" ref="F63:F71" si="6">I63*E63</f>
        <v>6371.48</v>
      </c>
      <c r="G63" s="17">
        <f t="shared" ref="G63:G71" si="7">J63*E63</f>
        <v>298.68</v>
      </c>
      <c r="H63" s="17">
        <f t="shared" si="0"/>
        <v>6670.16</v>
      </c>
      <c r="I63" s="17">
        <v>1592.87</v>
      </c>
      <c r="J63" s="17">
        <v>74.67</v>
      </c>
      <c r="K63" s="17">
        <f t="shared" si="1"/>
        <v>1667.54</v>
      </c>
      <c r="L63" s="29" t="s">
        <v>110</v>
      </c>
      <c r="M63" s="106"/>
      <c r="N63" s="107"/>
      <c r="O63" s="106"/>
      <c r="P63" s="107"/>
      <c r="Q63" s="38"/>
      <c r="R63" s="39"/>
      <c r="S63" s="38"/>
      <c r="T63" s="39"/>
      <c r="U63" s="38"/>
      <c r="V63" s="39"/>
      <c r="W63" s="38"/>
      <c r="X63" s="39"/>
    </row>
    <row r="64" spans="1:24" ht="90" x14ac:dyDescent="0.25">
      <c r="A64" s="5">
        <v>43</v>
      </c>
      <c r="B64" s="5">
        <v>43</v>
      </c>
      <c r="C64" s="7" t="s">
        <v>111</v>
      </c>
      <c r="D64" s="5" t="s">
        <v>20</v>
      </c>
      <c r="E64" s="5">
        <v>11564</v>
      </c>
      <c r="F64" s="17">
        <f t="shared" si="6"/>
        <v>644693</v>
      </c>
      <c r="G64" s="17">
        <f t="shared" si="7"/>
        <v>1830118.64</v>
      </c>
      <c r="H64" s="17">
        <f t="shared" si="0"/>
        <v>2474811.6399999997</v>
      </c>
      <c r="I64" s="17">
        <v>55.75</v>
      </c>
      <c r="J64" s="17">
        <v>158.26</v>
      </c>
      <c r="K64" s="17">
        <f t="shared" si="1"/>
        <v>214.01</v>
      </c>
      <c r="L64" s="29" t="s">
        <v>112</v>
      </c>
      <c r="M64" s="106"/>
      <c r="N64" s="107"/>
      <c r="O64" s="106"/>
      <c r="P64" s="107"/>
      <c r="Q64" s="38"/>
      <c r="R64" s="39"/>
      <c r="S64" s="38"/>
      <c r="T64" s="39"/>
      <c r="U64" s="38"/>
      <c r="V64" s="39"/>
      <c r="W64" s="38"/>
      <c r="X64" s="39"/>
    </row>
    <row r="65" spans="1:24" ht="120" x14ac:dyDescent="0.25">
      <c r="A65" s="5">
        <v>44</v>
      </c>
      <c r="B65" s="5">
        <v>44</v>
      </c>
      <c r="C65" s="7" t="s">
        <v>113</v>
      </c>
      <c r="D65" s="5" t="s">
        <v>20</v>
      </c>
      <c r="E65" s="5">
        <v>11564</v>
      </c>
      <c r="F65" s="17">
        <f t="shared" si="6"/>
        <v>5249709.08</v>
      </c>
      <c r="G65" s="17">
        <f t="shared" si="7"/>
        <v>996122.96</v>
      </c>
      <c r="H65" s="17">
        <f t="shared" si="0"/>
        <v>6245832.04</v>
      </c>
      <c r="I65" s="17">
        <v>453.97</v>
      </c>
      <c r="J65" s="17">
        <v>86.14</v>
      </c>
      <c r="K65" s="17">
        <f t="shared" si="1"/>
        <v>540.11</v>
      </c>
      <c r="L65" s="29" t="s">
        <v>114</v>
      </c>
      <c r="M65" s="106"/>
      <c r="N65" s="107"/>
      <c r="O65" s="106"/>
      <c r="P65" s="107"/>
      <c r="Q65" s="38"/>
      <c r="R65" s="39"/>
      <c r="S65" s="38"/>
      <c r="T65" s="39"/>
      <c r="U65" s="38"/>
      <c r="V65" s="39"/>
      <c r="W65" s="38"/>
      <c r="X65" s="39"/>
    </row>
    <row r="66" spans="1:24" ht="30" x14ac:dyDescent="0.25">
      <c r="A66" s="5">
        <v>45</v>
      </c>
      <c r="B66" s="5">
        <v>45</v>
      </c>
      <c r="C66" s="7" t="s">
        <v>115</v>
      </c>
      <c r="D66" s="5" t="s">
        <v>20</v>
      </c>
      <c r="E66" s="5">
        <v>60</v>
      </c>
      <c r="F66" s="17">
        <f t="shared" si="6"/>
        <v>28671.600000000002</v>
      </c>
      <c r="G66" s="17">
        <f t="shared" si="7"/>
        <v>5599.8</v>
      </c>
      <c r="H66" s="17">
        <f t="shared" si="0"/>
        <v>34271.4</v>
      </c>
      <c r="I66" s="17">
        <v>477.86</v>
      </c>
      <c r="J66" s="17">
        <v>93.33</v>
      </c>
      <c r="K66" s="17">
        <f t="shared" si="1"/>
        <v>571.19000000000005</v>
      </c>
      <c r="L66" s="29" t="s">
        <v>116</v>
      </c>
      <c r="M66" s="106"/>
      <c r="N66" s="107"/>
      <c r="O66" s="106"/>
      <c r="P66" s="107"/>
      <c r="Q66" s="38"/>
      <c r="R66" s="39"/>
      <c r="S66" s="38"/>
      <c r="T66" s="39"/>
      <c r="U66" s="38"/>
      <c r="V66" s="39"/>
      <c r="W66" s="38"/>
      <c r="X66" s="39"/>
    </row>
    <row r="67" spans="1:24" ht="30" x14ac:dyDescent="0.25">
      <c r="A67" s="5">
        <v>46</v>
      </c>
      <c r="B67" s="5">
        <v>46</v>
      </c>
      <c r="C67" s="7" t="s">
        <v>117</v>
      </c>
      <c r="D67" s="5" t="s">
        <v>20</v>
      </c>
      <c r="E67" s="5">
        <v>60</v>
      </c>
      <c r="F67" s="17">
        <f t="shared" si="6"/>
        <v>27238.2</v>
      </c>
      <c r="G67" s="17">
        <f t="shared" si="7"/>
        <v>3856.8</v>
      </c>
      <c r="H67" s="17">
        <f t="shared" si="0"/>
        <v>31095</v>
      </c>
      <c r="I67" s="17">
        <v>453.97</v>
      </c>
      <c r="J67" s="17">
        <v>64.28</v>
      </c>
      <c r="K67" s="17">
        <f t="shared" si="1"/>
        <v>518.25</v>
      </c>
      <c r="L67" s="29" t="s">
        <v>118</v>
      </c>
      <c r="M67" s="106"/>
      <c r="N67" s="107"/>
      <c r="O67" s="106"/>
      <c r="P67" s="107"/>
      <c r="Q67" s="38"/>
      <c r="R67" s="39"/>
      <c r="S67" s="38"/>
      <c r="T67" s="39"/>
      <c r="U67" s="38"/>
      <c r="V67" s="39"/>
      <c r="W67" s="38"/>
      <c r="X67" s="39"/>
    </row>
    <row r="68" spans="1:24" x14ac:dyDescent="0.25">
      <c r="A68" s="5">
        <v>47</v>
      </c>
      <c r="B68" s="5">
        <v>47</v>
      </c>
      <c r="C68" s="7" t="s">
        <v>119</v>
      </c>
      <c r="D68" s="5" t="s">
        <v>17</v>
      </c>
      <c r="E68" s="5">
        <v>2</v>
      </c>
      <c r="F68" s="17">
        <f t="shared" si="6"/>
        <v>318.58</v>
      </c>
      <c r="G68" s="17">
        <f t="shared" si="7"/>
        <v>7.1</v>
      </c>
      <c r="H68" s="17">
        <f t="shared" si="0"/>
        <v>325.68</v>
      </c>
      <c r="I68" s="17">
        <v>159.29</v>
      </c>
      <c r="J68" s="17">
        <v>3.55</v>
      </c>
      <c r="K68" s="17">
        <f t="shared" si="1"/>
        <v>162.84</v>
      </c>
      <c r="L68" s="29" t="s">
        <v>120</v>
      </c>
      <c r="M68" s="106"/>
      <c r="N68" s="107"/>
      <c r="O68" s="106"/>
      <c r="P68" s="107"/>
      <c r="Q68" s="38"/>
      <c r="R68" s="39"/>
      <c r="S68" s="38"/>
      <c r="T68" s="39"/>
      <c r="U68" s="38"/>
      <c r="V68" s="39"/>
      <c r="W68" s="38"/>
      <c r="X68" s="39"/>
    </row>
    <row r="69" spans="1:24" x14ac:dyDescent="0.25">
      <c r="A69" s="5">
        <v>48</v>
      </c>
      <c r="B69" s="5">
        <v>48</v>
      </c>
      <c r="C69" s="7" t="s">
        <v>121</v>
      </c>
      <c r="D69" s="5" t="s">
        <v>17</v>
      </c>
      <c r="E69" s="5">
        <v>40</v>
      </c>
      <c r="F69" s="17">
        <f t="shared" si="6"/>
        <v>159287.19999999998</v>
      </c>
      <c r="G69" s="17">
        <f t="shared" si="7"/>
        <v>22400</v>
      </c>
      <c r="H69" s="17">
        <f t="shared" si="0"/>
        <v>181687.19999999998</v>
      </c>
      <c r="I69" s="17">
        <v>3982.18</v>
      </c>
      <c r="J69" s="17">
        <v>560</v>
      </c>
      <c r="K69" s="17">
        <f t="shared" si="1"/>
        <v>4542.18</v>
      </c>
      <c r="L69" s="29"/>
      <c r="M69" s="106"/>
      <c r="N69" s="107"/>
      <c r="O69" s="106"/>
      <c r="P69" s="107"/>
      <c r="Q69" s="38"/>
      <c r="R69" s="39"/>
      <c r="S69" s="38"/>
      <c r="T69" s="39"/>
      <c r="U69" s="38"/>
      <c r="V69" s="39"/>
      <c r="W69" s="38"/>
      <c r="X69" s="39"/>
    </row>
    <row r="70" spans="1:24" x14ac:dyDescent="0.25">
      <c r="A70" s="5">
        <v>49</v>
      </c>
      <c r="B70" s="5">
        <v>49</v>
      </c>
      <c r="C70" s="7" t="s">
        <v>122</v>
      </c>
      <c r="D70" s="5" t="s">
        <v>17</v>
      </c>
      <c r="E70" s="5">
        <v>40</v>
      </c>
      <c r="F70" s="17">
        <f t="shared" si="6"/>
        <v>95572.4</v>
      </c>
      <c r="G70" s="17">
        <f t="shared" si="7"/>
        <v>21280</v>
      </c>
      <c r="H70" s="17">
        <f t="shared" si="0"/>
        <v>116852.4</v>
      </c>
      <c r="I70" s="17">
        <v>2389.31</v>
      </c>
      <c r="J70" s="17">
        <v>532</v>
      </c>
      <c r="K70" s="17">
        <f t="shared" si="1"/>
        <v>2921.31</v>
      </c>
      <c r="L70" s="29" t="s">
        <v>123</v>
      </c>
      <c r="M70" s="106"/>
      <c r="N70" s="107"/>
      <c r="O70" s="106"/>
      <c r="P70" s="107"/>
      <c r="Q70" s="38"/>
      <c r="R70" s="39"/>
      <c r="S70" s="38"/>
      <c r="T70" s="39"/>
      <c r="U70" s="38"/>
      <c r="V70" s="39"/>
      <c r="W70" s="38"/>
      <c r="X70" s="39"/>
    </row>
    <row r="71" spans="1:24" ht="30" x14ac:dyDescent="0.25">
      <c r="A71" s="5">
        <v>50</v>
      </c>
      <c r="B71" s="5">
        <v>50</v>
      </c>
      <c r="C71" s="7" t="s">
        <v>124</v>
      </c>
      <c r="D71" s="5" t="s">
        <v>17</v>
      </c>
      <c r="E71" s="5">
        <v>40</v>
      </c>
      <c r="F71" s="17">
        <f t="shared" si="6"/>
        <v>25486</v>
      </c>
      <c r="G71" s="17">
        <f t="shared" si="7"/>
        <v>175466.8</v>
      </c>
      <c r="H71" s="17">
        <f t="shared" si="0"/>
        <v>200952.8</v>
      </c>
      <c r="I71" s="17">
        <v>637.15</v>
      </c>
      <c r="J71" s="17">
        <v>4386.67</v>
      </c>
      <c r="K71" s="17">
        <f t="shared" si="1"/>
        <v>5023.82</v>
      </c>
      <c r="L71" s="29" t="s">
        <v>125</v>
      </c>
      <c r="M71" s="106"/>
      <c r="N71" s="107"/>
      <c r="O71" s="106"/>
      <c r="P71" s="107"/>
      <c r="Q71" s="38"/>
      <c r="R71" s="39"/>
      <c r="S71" s="38"/>
      <c r="T71" s="39"/>
      <c r="U71" s="38"/>
      <c r="V71" s="39"/>
      <c r="W71" s="38"/>
      <c r="X71" s="39"/>
    </row>
    <row r="72" spans="1:24" x14ac:dyDescent="0.25">
      <c r="A72" s="12"/>
      <c r="B72" s="12"/>
      <c r="C72" s="12" t="s">
        <v>126</v>
      </c>
      <c r="D72" s="12"/>
      <c r="E72" s="12"/>
      <c r="F72" s="13"/>
      <c r="G72" s="13"/>
      <c r="H72" s="13"/>
      <c r="I72" s="17">
        <v>0</v>
      </c>
      <c r="J72" s="17">
        <v>0</v>
      </c>
      <c r="K72" s="17">
        <f t="shared" si="1"/>
        <v>0</v>
      </c>
      <c r="L72" s="28"/>
      <c r="M72" s="50"/>
      <c r="N72" s="39"/>
      <c r="O72" s="38"/>
      <c r="P72" s="45"/>
      <c r="Q72" s="38"/>
      <c r="R72" s="39"/>
      <c r="S72" s="38"/>
      <c r="T72" s="39"/>
      <c r="U72" s="38"/>
      <c r="V72" s="39"/>
      <c r="W72" s="38"/>
      <c r="X72" s="39"/>
    </row>
    <row r="73" spans="1:24" x14ac:dyDescent="0.25">
      <c r="A73" s="14"/>
      <c r="B73" s="14" t="s">
        <v>127</v>
      </c>
      <c r="C73" s="18"/>
      <c r="D73" s="14"/>
      <c r="E73" s="14"/>
      <c r="F73" s="19"/>
      <c r="G73" s="19"/>
      <c r="H73" s="19"/>
      <c r="I73" s="17">
        <v>0</v>
      </c>
      <c r="J73" s="17">
        <v>0</v>
      </c>
      <c r="K73" s="17">
        <f t="shared" si="1"/>
        <v>0</v>
      </c>
      <c r="L73" s="30"/>
      <c r="M73" s="50"/>
      <c r="N73" s="39"/>
      <c r="O73" s="38"/>
      <c r="P73" s="45"/>
      <c r="Q73" s="38"/>
      <c r="R73" s="39"/>
      <c r="S73" s="38"/>
      <c r="T73" s="39"/>
      <c r="U73" s="38"/>
      <c r="V73" s="39"/>
      <c r="W73" s="38"/>
      <c r="X73" s="39"/>
    </row>
    <row r="74" spans="1:24" ht="45" x14ac:dyDescent="0.25">
      <c r="A74" s="5">
        <v>51</v>
      </c>
      <c r="B74" s="5">
        <v>51</v>
      </c>
      <c r="C74" s="7" t="s">
        <v>128</v>
      </c>
      <c r="D74" s="5" t="s">
        <v>129</v>
      </c>
      <c r="E74" s="5">
        <v>520.54999999999995</v>
      </c>
      <c r="F74" s="17">
        <f t="shared" ref="F74:F80" si="8">I74*E74</f>
        <v>526499.88649999991</v>
      </c>
      <c r="G74" s="17">
        <f t="shared" ref="G74:G80" si="9">J74*E74</f>
        <v>0</v>
      </c>
      <c r="H74" s="17">
        <f t="shared" ref="H74:H137" si="10">F74+G74</f>
        <v>526499.88649999991</v>
      </c>
      <c r="I74" s="17">
        <v>1011.43</v>
      </c>
      <c r="J74" s="17">
        <v>0</v>
      </c>
      <c r="K74" s="17">
        <f t="shared" ref="K74:K137" si="11">I74+J74</f>
        <v>1011.43</v>
      </c>
      <c r="L74" s="30" t="s">
        <v>130</v>
      </c>
      <c r="M74" s="50"/>
      <c r="N74" s="39"/>
      <c r="O74" s="38"/>
      <c r="P74" s="45"/>
      <c r="Q74" s="38"/>
      <c r="R74" s="39"/>
      <c r="S74" s="38"/>
      <c r="T74" s="39"/>
      <c r="U74" s="38"/>
      <c r="V74" s="39"/>
      <c r="W74" s="38"/>
      <c r="X74" s="39"/>
    </row>
    <row r="75" spans="1:24" ht="30" x14ac:dyDescent="0.25">
      <c r="A75" s="5">
        <v>52</v>
      </c>
      <c r="B75" s="5">
        <v>52</v>
      </c>
      <c r="C75" s="7" t="s">
        <v>131</v>
      </c>
      <c r="D75" s="5" t="s">
        <v>129</v>
      </c>
      <c r="E75" s="5">
        <v>16.100000000000001</v>
      </c>
      <c r="F75" s="17">
        <f t="shared" si="8"/>
        <v>68721.562000000005</v>
      </c>
      <c r="G75" s="17">
        <f t="shared" si="9"/>
        <v>0</v>
      </c>
      <c r="H75" s="17">
        <f t="shared" si="10"/>
        <v>68721.562000000005</v>
      </c>
      <c r="I75" s="17">
        <v>4268.42</v>
      </c>
      <c r="J75" s="17">
        <v>0</v>
      </c>
      <c r="K75" s="17">
        <f t="shared" si="11"/>
        <v>4268.42</v>
      </c>
      <c r="L75" s="30" t="s">
        <v>132</v>
      </c>
      <c r="M75" s="50"/>
      <c r="N75" s="39"/>
      <c r="O75" s="38"/>
      <c r="P75" s="45"/>
      <c r="Q75" s="38"/>
      <c r="R75" s="39"/>
      <c r="S75" s="38"/>
      <c r="T75" s="39"/>
      <c r="U75" s="38"/>
      <c r="V75" s="39"/>
      <c r="W75" s="38"/>
      <c r="X75" s="39"/>
    </row>
    <row r="76" spans="1:24" ht="30" x14ac:dyDescent="0.25">
      <c r="A76" s="5">
        <v>53</v>
      </c>
      <c r="B76" s="5">
        <v>53</v>
      </c>
      <c r="C76" s="7" t="s">
        <v>133</v>
      </c>
      <c r="D76" s="5" t="s">
        <v>129</v>
      </c>
      <c r="E76" s="5">
        <v>28.2</v>
      </c>
      <c r="F76" s="17">
        <f t="shared" si="8"/>
        <v>58846.067999999992</v>
      </c>
      <c r="G76" s="17">
        <f t="shared" si="9"/>
        <v>43112.159999999996</v>
      </c>
      <c r="H76" s="17">
        <f t="shared" si="10"/>
        <v>101958.22799999999</v>
      </c>
      <c r="I76" s="17">
        <v>2086.7399999999998</v>
      </c>
      <c r="J76" s="17">
        <v>1528.8</v>
      </c>
      <c r="K76" s="17">
        <f t="shared" si="11"/>
        <v>3615.54</v>
      </c>
      <c r="L76" s="30" t="s">
        <v>134</v>
      </c>
      <c r="M76" s="50"/>
      <c r="N76" s="39"/>
      <c r="O76" s="38"/>
      <c r="P76" s="45"/>
      <c r="Q76" s="38"/>
      <c r="R76" s="39"/>
      <c r="S76" s="38"/>
      <c r="T76" s="39"/>
      <c r="U76" s="38"/>
      <c r="V76" s="39"/>
      <c r="W76" s="38"/>
      <c r="X76" s="39"/>
    </row>
    <row r="77" spans="1:24" ht="45" x14ac:dyDescent="0.25">
      <c r="A77" s="5">
        <v>54</v>
      </c>
      <c r="B77" s="5">
        <v>54</v>
      </c>
      <c r="C77" s="7" t="s">
        <v>135</v>
      </c>
      <c r="D77" s="5" t="s">
        <v>129</v>
      </c>
      <c r="E77" s="5">
        <v>497.65</v>
      </c>
      <c r="F77" s="17">
        <f t="shared" si="8"/>
        <v>336053.09199999995</v>
      </c>
      <c r="G77" s="17">
        <f t="shared" si="9"/>
        <v>0</v>
      </c>
      <c r="H77" s="17">
        <f t="shared" si="10"/>
        <v>336053.09199999995</v>
      </c>
      <c r="I77" s="17">
        <v>675.28</v>
      </c>
      <c r="J77" s="17">
        <v>0</v>
      </c>
      <c r="K77" s="17">
        <f t="shared" si="11"/>
        <v>675.28</v>
      </c>
      <c r="L77" s="30" t="s">
        <v>136</v>
      </c>
      <c r="M77" s="50"/>
      <c r="N77" s="39"/>
      <c r="O77" s="38"/>
      <c r="P77" s="45"/>
      <c r="Q77" s="38"/>
      <c r="R77" s="39"/>
      <c r="S77" s="38"/>
      <c r="T77" s="39"/>
      <c r="U77" s="38"/>
      <c r="V77" s="39"/>
      <c r="W77" s="38"/>
      <c r="X77" s="39"/>
    </row>
    <row r="78" spans="1:24" ht="30" x14ac:dyDescent="0.25">
      <c r="A78" s="5">
        <v>55</v>
      </c>
      <c r="B78" s="5">
        <v>55</v>
      </c>
      <c r="C78" s="7" t="s">
        <v>137</v>
      </c>
      <c r="D78" s="5" t="s">
        <v>129</v>
      </c>
      <c r="E78" s="5">
        <v>39</v>
      </c>
      <c r="F78" s="17">
        <f t="shared" si="8"/>
        <v>124851.09</v>
      </c>
      <c r="G78" s="17">
        <f t="shared" si="9"/>
        <v>0</v>
      </c>
      <c r="H78" s="17">
        <f t="shared" si="10"/>
        <v>124851.09</v>
      </c>
      <c r="I78" s="17">
        <v>3201.31</v>
      </c>
      <c r="J78" s="17">
        <v>0</v>
      </c>
      <c r="K78" s="17">
        <f t="shared" si="11"/>
        <v>3201.31</v>
      </c>
      <c r="L78" s="30" t="s">
        <v>138</v>
      </c>
      <c r="M78" s="50"/>
      <c r="N78" s="39"/>
      <c r="O78" s="38"/>
      <c r="P78" s="45"/>
      <c r="Q78" s="38"/>
      <c r="R78" s="39"/>
      <c r="S78" s="38"/>
      <c r="T78" s="39"/>
      <c r="U78" s="38"/>
      <c r="V78" s="39"/>
      <c r="W78" s="38"/>
      <c r="X78" s="39"/>
    </row>
    <row r="79" spans="1:24" ht="30" x14ac:dyDescent="0.25">
      <c r="A79" s="5">
        <v>56</v>
      </c>
      <c r="B79" s="5">
        <v>56</v>
      </c>
      <c r="C79" s="7" t="s">
        <v>139</v>
      </c>
      <c r="D79" s="5" t="s">
        <v>140</v>
      </c>
      <c r="E79" s="5">
        <v>68.25</v>
      </c>
      <c r="F79" s="17">
        <f t="shared" si="8"/>
        <v>226486.26</v>
      </c>
      <c r="G79" s="17">
        <f t="shared" si="9"/>
        <v>0</v>
      </c>
      <c r="H79" s="17">
        <f t="shared" si="10"/>
        <v>226486.26</v>
      </c>
      <c r="I79" s="17">
        <v>3318.48</v>
      </c>
      <c r="J79" s="17">
        <v>0</v>
      </c>
      <c r="K79" s="17">
        <f t="shared" si="11"/>
        <v>3318.48</v>
      </c>
      <c r="L79" s="30"/>
      <c r="M79" s="50"/>
      <c r="N79" s="39"/>
      <c r="O79" s="38"/>
      <c r="P79" s="45"/>
      <c r="Q79" s="38"/>
      <c r="R79" s="39"/>
      <c r="S79" s="38"/>
      <c r="T79" s="39"/>
      <c r="U79" s="38"/>
      <c r="V79" s="39"/>
      <c r="W79" s="38"/>
      <c r="X79" s="39"/>
    </row>
    <row r="80" spans="1:24" x14ac:dyDescent="0.25">
      <c r="A80" s="5" t="s">
        <v>141</v>
      </c>
      <c r="B80" s="5" t="s">
        <v>141</v>
      </c>
      <c r="C80" s="7" t="s">
        <v>142</v>
      </c>
      <c r="D80" s="5" t="s">
        <v>140</v>
      </c>
      <c r="E80" s="5">
        <v>68.25</v>
      </c>
      <c r="F80" s="17">
        <f t="shared" si="8"/>
        <v>318892.66499999998</v>
      </c>
      <c r="G80" s="17">
        <f t="shared" si="9"/>
        <v>0</v>
      </c>
      <c r="H80" s="17">
        <f t="shared" si="10"/>
        <v>318892.66499999998</v>
      </c>
      <c r="I80" s="17">
        <v>4672.42</v>
      </c>
      <c r="J80" s="17">
        <v>0</v>
      </c>
      <c r="K80" s="17">
        <f t="shared" si="11"/>
        <v>4672.42</v>
      </c>
      <c r="L80" s="30" t="s">
        <v>143</v>
      </c>
      <c r="M80" s="50"/>
      <c r="N80" s="39"/>
      <c r="O80" s="38"/>
      <c r="P80" s="45"/>
      <c r="Q80" s="38"/>
      <c r="R80" s="39"/>
      <c r="S80" s="38"/>
      <c r="T80" s="39"/>
      <c r="U80" s="38"/>
      <c r="V80" s="39"/>
      <c r="W80" s="38"/>
      <c r="X80" s="39"/>
    </row>
    <row r="81" spans="1:24" x14ac:dyDescent="0.25">
      <c r="A81" s="14"/>
      <c r="B81" s="14" t="s">
        <v>144</v>
      </c>
      <c r="C81" s="18"/>
      <c r="D81" s="14"/>
      <c r="E81" s="14"/>
      <c r="F81" s="19"/>
      <c r="G81" s="19"/>
      <c r="H81" s="19"/>
      <c r="I81" s="17">
        <v>0</v>
      </c>
      <c r="J81" s="17">
        <v>0</v>
      </c>
      <c r="K81" s="17">
        <f t="shared" si="11"/>
        <v>0</v>
      </c>
      <c r="L81" s="30"/>
      <c r="M81" s="106" t="s">
        <v>929</v>
      </c>
      <c r="N81" s="107" t="s">
        <v>930</v>
      </c>
      <c r="O81" s="38"/>
      <c r="P81" s="45"/>
      <c r="Q81" s="38"/>
      <c r="R81" s="39"/>
      <c r="S81" s="38"/>
      <c r="T81" s="39"/>
      <c r="U81" s="38"/>
      <c r="V81" s="39"/>
      <c r="W81" s="38"/>
      <c r="X81" s="39"/>
    </row>
    <row r="82" spans="1:24" ht="60" x14ac:dyDescent="0.25">
      <c r="A82" s="5">
        <v>57</v>
      </c>
      <c r="B82" s="5">
        <v>57</v>
      </c>
      <c r="C82" s="7" t="s">
        <v>145</v>
      </c>
      <c r="D82" s="5" t="s">
        <v>20</v>
      </c>
      <c r="E82" s="5">
        <v>21</v>
      </c>
      <c r="F82" s="17">
        <f t="shared" ref="F82:F88" si="12">I82*E82</f>
        <v>27367.41</v>
      </c>
      <c r="G82" s="17">
        <f t="shared" ref="G82:G88" si="13">J82*E82</f>
        <v>13465.2</v>
      </c>
      <c r="H82" s="17">
        <f t="shared" si="10"/>
        <v>40832.61</v>
      </c>
      <c r="I82" s="17">
        <v>1303.21</v>
      </c>
      <c r="J82" s="17">
        <v>641.20000000000005</v>
      </c>
      <c r="K82" s="17">
        <f t="shared" si="11"/>
        <v>1944.41</v>
      </c>
      <c r="L82" s="30" t="s">
        <v>146</v>
      </c>
      <c r="M82" s="106"/>
      <c r="N82" s="107"/>
      <c r="O82" s="108" t="s">
        <v>931</v>
      </c>
      <c r="P82" s="107" t="s">
        <v>932</v>
      </c>
      <c r="Q82" s="38"/>
      <c r="R82" s="39"/>
      <c r="S82" s="38"/>
      <c r="T82" s="39"/>
      <c r="U82" s="38"/>
      <c r="V82" s="39"/>
      <c r="W82" s="38"/>
      <c r="X82" s="39"/>
    </row>
    <row r="83" spans="1:24" x14ac:dyDescent="0.25">
      <c r="A83" s="5">
        <v>58</v>
      </c>
      <c r="B83" s="5">
        <v>58</v>
      </c>
      <c r="C83" s="7" t="s">
        <v>147</v>
      </c>
      <c r="D83" s="5" t="s">
        <v>17</v>
      </c>
      <c r="E83" s="5">
        <v>3</v>
      </c>
      <c r="F83" s="17">
        <f t="shared" si="12"/>
        <v>5179.7699999999995</v>
      </c>
      <c r="G83" s="17">
        <f t="shared" si="13"/>
        <v>117.60000000000001</v>
      </c>
      <c r="H83" s="17">
        <f t="shared" si="10"/>
        <v>5297.37</v>
      </c>
      <c r="I83" s="17">
        <v>1726.59</v>
      </c>
      <c r="J83" s="17">
        <v>39.200000000000003</v>
      </c>
      <c r="K83" s="17">
        <f t="shared" si="11"/>
        <v>1765.79</v>
      </c>
      <c r="L83" s="30" t="s">
        <v>148</v>
      </c>
      <c r="M83" s="106"/>
      <c r="N83" s="107"/>
      <c r="O83" s="108"/>
      <c r="P83" s="107"/>
      <c r="Q83" s="38"/>
      <c r="R83" s="39"/>
      <c r="S83" s="38"/>
      <c r="T83" s="39"/>
      <c r="U83" s="38"/>
      <c r="V83" s="39"/>
      <c r="W83" s="38"/>
      <c r="X83" s="39"/>
    </row>
    <row r="84" spans="1:24" ht="30" x14ac:dyDescent="0.25">
      <c r="A84" s="5">
        <v>59</v>
      </c>
      <c r="B84" s="5">
        <v>59</v>
      </c>
      <c r="C84" s="7" t="s">
        <v>149</v>
      </c>
      <c r="D84" s="5" t="s">
        <v>20</v>
      </c>
      <c r="E84" s="5">
        <v>93</v>
      </c>
      <c r="F84" s="17">
        <f t="shared" si="12"/>
        <v>131738.22</v>
      </c>
      <c r="G84" s="17">
        <f t="shared" si="13"/>
        <v>115172.13</v>
      </c>
      <c r="H84" s="17">
        <f t="shared" si="10"/>
        <v>246910.35</v>
      </c>
      <c r="I84" s="17">
        <v>1416.54</v>
      </c>
      <c r="J84" s="17">
        <v>1238.4100000000001</v>
      </c>
      <c r="K84" s="17">
        <f t="shared" si="11"/>
        <v>2654.95</v>
      </c>
      <c r="L84" s="30" t="s">
        <v>150</v>
      </c>
      <c r="M84" s="106"/>
      <c r="N84" s="107"/>
      <c r="O84" s="108"/>
      <c r="P84" s="107"/>
      <c r="Q84" s="38"/>
      <c r="R84" s="39"/>
      <c r="S84" s="38"/>
      <c r="T84" s="39"/>
      <c r="U84" s="38"/>
      <c r="V84" s="39"/>
      <c r="W84" s="38"/>
      <c r="X84" s="39"/>
    </row>
    <row r="85" spans="1:24" ht="30" x14ac:dyDescent="0.25">
      <c r="A85" s="5">
        <v>60</v>
      </c>
      <c r="B85" s="5">
        <v>60</v>
      </c>
      <c r="C85" s="7" t="s">
        <v>151</v>
      </c>
      <c r="D85" s="5" t="s">
        <v>20</v>
      </c>
      <c r="E85" s="5">
        <v>63</v>
      </c>
      <c r="F85" s="17">
        <f t="shared" si="12"/>
        <v>97002.36</v>
      </c>
      <c r="G85" s="17">
        <f t="shared" si="13"/>
        <v>97866.72</v>
      </c>
      <c r="H85" s="17">
        <f t="shared" si="10"/>
        <v>194869.08000000002</v>
      </c>
      <c r="I85" s="17">
        <v>1539.72</v>
      </c>
      <c r="J85" s="17">
        <v>1553.44</v>
      </c>
      <c r="K85" s="17">
        <f t="shared" si="11"/>
        <v>3093.16</v>
      </c>
      <c r="L85" s="30" t="s">
        <v>152</v>
      </c>
      <c r="M85" s="106"/>
      <c r="N85" s="107"/>
      <c r="O85" s="108"/>
      <c r="P85" s="107"/>
      <c r="Q85" s="38"/>
      <c r="R85" s="39"/>
      <c r="S85" s="38"/>
      <c r="T85" s="39"/>
      <c r="U85" s="38"/>
      <c r="V85" s="39"/>
      <c r="W85" s="38"/>
      <c r="X85" s="39"/>
    </row>
    <row r="86" spans="1:24" ht="30" x14ac:dyDescent="0.25">
      <c r="A86" s="5">
        <v>61</v>
      </c>
      <c r="B86" s="5">
        <v>61</v>
      </c>
      <c r="C86" s="7" t="s">
        <v>153</v>
      </c>
      <c r="D86" s="5" t="s">
        <v>20</v>
      </c>
      <c r="E86" s="5">
        <v>108</v>
      </c>
      <c r="F86" s="17">
        <f t="shared" si="12"/>
        <v>180748.79999999999</v>
      </c>
      <c r="G86" s="17">
        <f t="shared" si="13"/>
        <v>250871.04000000001</v>
      </c>
      <c r="H86" s="17">
        <f t="shared" si="10"/>
        <v>431619.83999999997</v>
      </c>
      <c r="I86" s="17">
        <v>1673.6</v>
      </c>
      <c r="J86" s="17">
        <v>2322.88</v>
      </c>
      <c r="K86" s="17">
        <f t="shared" si="11"/>
        <v>3996.48</v>
      </c>
      <c r="L86" s="30" t="s">
        <v>154</v>
      </c>
      <c r="M86" s="106"/>
      <c r="N86" s="107"/>
      <c r="O86" s="108"/>
      <c r="P86" s="107"/>
      <c r="Q86" s="38"/>
      <c r="R86" s="39"/>
      <c r="S86" s="38"/>
      <c r="T86" s="39"/>
      <c r="U86" s="38"/>
      <c r="V86" s="39"/>
      <c r="W86" s="38"/>
      <c r="X86" s="39"/>
    </row>
    <row r="87" spans="1:24" ht="30" x14ac:dyDescent="0.25">
      <c r="A87" s="5">
        <v>62</v>
      </c>
      <c r="B87" s="5">
        <v>62</v>
      </c>
      <c r="C87" s="7" t="s">
        <v>155</v>
      </c>
      <c r="D87" s="5" t="s">
        <v>20</v>
      </c>
      <c r="E87" s="5">
        <v>16</v>
      </c>
      <c r="F87" s="17">
        <f t="shared" si="12"/>
        <v>29105.919999999998</v>
      </c>
      <c r="G87" s="17">
        <f t="shared" si="13"/>
        <v>47219.199999999997</v>
      </c>
      <c r="H87" s="17">
        <f t="shared" si="10"/>
        <v>76325.119999999995</v>
      </c>
      <c r="I87" s="17">
        <v>1819.12</v>
      </c>
      <c r="J87" s="17">
        <v>2951.2</v>
      </c>
      <c r="K87" s="17">
        <f t="shared" si="11"/>
        <v>4770.32</v>
      </c>
      <c r="L87" s="30" t="s">
        <v>156</v>
      </c>
      <c r="M87" s="106"/>
      <c r="N87" s="107"/>
      <c r="O87" s="108"/>
      <c r="P87" s="107"/>
      <c r="Q87" s="38"/>
      <c r="R87" s="39"/>
      <c r="S87" s="38"/>
      <c r="T87" s="39"/>
      <c r="U87" s="38"/>
      <c r="V87" s="39"/>
      <c r="W87" s="38"/>
      <c r="X87" s="39"/>
    </row>
    <row r="88" spans="1:24" ht="60" x14ac:dyDescent="0.25">
      <c r="A88" s="5">
        <v>63</v>
      </c>
      <c r="B88" s="5">
        <v>63</v>
      </c>
      <c r="C88" s="7" t="s">
        <v>157</v>
      </c>
      <c r="D88" s="5" t="s">
        <v>20</v>
      </c>
      <c r="E88" s="5">
        <v>8.6999999999999993</v>
      </c>
      <c r="F88" s="17">
        <f t="shared" si="12"/>
        <v>44785.250999999989</v>
      </c>
      <c r="G88" s="17">
        <f t="shared" si="13"/>
        <v>365399.99999999994</v>
      </c>
      <c r="H88" s="17">
        <f t="shared" si="10"/>
        <v>410185.25099999993</v>
      </c>
      <c r="I88" s="17">
        <v>5147.7299999999996</v>
      </c>
      <c r="J88" s="17">
        <v>42000</v>
      </c>
      <c r="K88" s="17">
        <f t="shared" si="11"/>
        <v>47147.729999999996</v>
      </c>
      <c r="L88" s="30" t="s">
        <v>158</v>
      </c>
      <c r="M88" s="106"/>
      <c r="N88" s="107"/>
      <c r="O88" s="108"/>
      <c r="P88" s="107"/>
      <c r="Q88" s="38"/>
      <c r="R88" s="39"/>
      <c r="S88" s="38"/>
      <c r="T88" s="39"/>
      <c r="U88" s="38"/>
      <c r="V88" s="39"/>
      <c r="W88" s="38"/>
      <c r="X88" s="39"/>
    </row>
    <row r="89" spans="1:24" x14ac:dyDescent="0.25">
      <c r="A89" s="14" t="s">
        <v>159</v>
      </c>
      <c r="B89" s="14" t="s">
        <v>159</v>
      </c>
      <c r="C89" s="18"/>
      <c r="D89" s="14"/>
      <c r="E89" s="14"/>
      <c r="F89" s="19"/>
      <c r="G89" s="19"/>
      <c r="H89" s="19"/>
      <c r="I89" s="17">
        <v>0</v>
      </c>
      <c r="J89" s="17">
        <v>0</v>
      </c>
      <c r="K89" s="17">
        <f t="shared" si="11"/>
        <v>0</v>
      </c>
      <c r="L89" s="30"/>
      <c r="M89" s="50"/>
      <c r="N89" s="39"/>
      <c r="O89" s="38"/>
      <c r="P89" s="45"/>
      <c r="Q89" s="38"/>
      <c r="R89" s="39"/>
      <c r="S89" s="38"/>
      <c r="T89" s="39"/>
      <c r="U89" s="38"/>
      <c r="V89" s="39"/>
      <c r="W89" s="38"/>
      <c r="X89" s="39"/>
    </row>
    <row r="90" spans="1:24" ht="180" x14ac:dyDescent="0.25">
      <c r="A90" s="5">
        <v>64</v>
      </c>
      <c r="B90" s="5">
        <v>64</v>
      </c>
      <c r="C90" s="7" t="s">
        <v>160</v>
      </c>
      <c r="D90" s="5" t="s">
        <v>129</v>
      </c>
      <c r="E90" s="5">
        <v>3.532</v>
      </c>
      <c r="F90" s="17">
        <f>I90*E90</f>
        <v>320039.78268</v>
      </c>
      <c r="G90" s="17">
        <f>J90*E90</f>
        <v>208876.26368</v>
      </c>
      <c r="H90" s="17">
        <f t="shared" si="10"/>
        <v>528916.04636000004</v>
      </c>
      <c r="I90" s="17">
        <v>90611.49</v>
      </c>
      <c r="J90" s="17">
        <v>59138.239999999998</v>
      </c>
      <c r="K90" s="17">
        <f t="shared" si="11"/>
        <v>149749.73000000001</v>
      </c>
      <c r="L90" s="30" t="s">
        <v>161</v>
      </c>
      <c r="M90" s="50" t="s">
        <v>939</v>
      </c>
      <c r="N90" s="45" t="s">
        <v>940</v>
      </c>
      <c r="O90" s="38"/>
      <c r="P90" s="45"/>
      <c r="Q90" s="38"/>
      <c r="R90" s="39"/>
      <c r="S90" s="38"/>
      <c r="T90" s="39"/>
      <c r="U90" s="38"/>
      <c r="V90" s="39"/>
      <c r="W90" s="38"/>
      <c r="X90" s="39"/>
    </row>
    <row r="91" spans="1:24" ht="30" x14ac:dyDescent="0.25">
      <c r="A91" s="5">
        <v>65</v>
      </c>
      <c r="B91" s="5">
        <v>65</v>
      </c>
      <c r="C91" s="7" t="s">
        <v>162</v>
      </c>
      <c r="D91" s="5" t="s">
        <v>43</v>
      </c>
      <c r="E91" s="5">
        <v>100.3</v>
      </c>
      <c r="F91" s="17">
        <f>I91*E91</f>
        <v>51124.916000000005</v>
      </c>
      <c r="G91" s="17">
        <f>J91*E91</f>
        <v>23402.999</v>
      </c>
      <c r="H91" s="17">
        <f t="shared" si="10"/>
        <v>74527.915000000008</v>
      </c>
      <c r="I91" s="17">
        <v>509.72</v>
      </c>
      <c r="J91" s="17">
        <v>233.33</v>
      </c>
      <c r="K91" s="17">
        <f t="shared" si="11"/>
        <v>743.05000000000007</v>
      </c>
      <c r="L91" s="30" t="s">
        <v>163</v>
      </c>
      <c r="M91" s="50"/>
      <c r="N91" s="39"/>
      <c r="O91" s="38"/>
      <c r="P91" s="45"/>
      <c r="Q91" s="38"/>
      <c r="R91" s="39"/>
      <c r="S91" s="38"/>
      <c r="T91" s="39"/>
      <c r="U91" s="38"/>
      <c r="V91" s="39"/>
      <c r="W91" s="38"/>
      <c r="X91" s="39"/>
    </row>
    <row r="92" spans="1:24" ht="30" x14ac:dyDescent="0.25">
      <c r="A92" s="5">
        <v>66</v>
      </c>
      <c r="B92" s="5">
        <v>66</v>
      </c>
      <c r="C92" s="7" t="s">
        <v>164</v>
      </c>
      <c r="D92" s="5" t="s">
        <v>165</v>
      </c>
      <c r="E92" s="5">
        <v>30</v>
      </c>
      <c r="F92" s="17">
        <f>I92*E92</f>
        <v>201357.90000000002</v>
      </c>
      <c r="G92" s="17">
        <f>J92*E92</f>
        <v>0</v>
      </c>
      <c r="H92" s="17">
        <f t="shared" si="10"/>
        <v>201357.90000000002</v>
      </c>
      <c r="I92" s="17">
        <v>6711.93</v>
      </c>
      <c r="J92" s="17">
        <v>0</v>
      </c>
      <c r="K92" s="17">
        <f t="shared" si="11"/>
        <v>6711.93</v>
      </c>
      <c r="L92" s="31" t="s">
        <v>166</v>
      </c>
      <c r="M92" s="50"/>
      <c r="N92" s="39"/>
      <c r="O92" s="38"/>
      <c r="P92" s="45"/>
      <c r="Q92" s="38"/>
      <c r="R92" s="39"/>
      <c r="S92" s="38"/>
      <c r="T92" s="39"/>
      <c r="U92" s="38"/>
      <c r="V92" s="39"/>
      <c r="W92" s="38"/>
      <c r="X92" s="39"/>
    </row>
    <row r="93" spans="1:24" ht="90" x14ac:dyDescent="0.25">
      <c r="A93" s="5">
        <v>67</v>
      </c>
      <c r="B93" s="5">
        <v>67</v>
      </c>
      <c r="C93" s="7" t="s">
        <v>167</v>
      </c>
      <c r="D93" s="5" t="s">
        <v>168</v>
      </c>
      <c r="E93" s="5">
        <v>57.58</v>
      </c>
      <c r="F93" s="17">
        <f>I93*E93</f>
        <v>54493.136200000001</v>
      </c>
      <c r="G93" s="17">
        <f>J93*E93</f>
        <v>26634.2048</v>
      </c>
      <c r="H93" s="17">
        <f t="shared" si="10"/>
        <v>81127.341</v>
      </c>
      <c r="I93" s="17">
        <v>946.39</v>
      </c>
      <c r="J93" s="17">
        <v>462.56</v>
      </c>
      <c r="K93" s="17">
        <f t="shared" si="11"/>
        <v>1408.95</v>
      </c>
      <c r="L93" s="30" t="s">
        <v>169</v>
      </c>
      <c r="M93" s="50" t="s">
        <v>929</v>
      </c>
      <c r="N93" s="45" t="s">
        <v>930</v>
      </c>
      <c r="O93" s="38" t="s">
        <v>931</v>
      </c>
      <c r="P93" s="45" t="s">
        <v>932</v>
      </c>
      <c r="Q93" s="38"/>
      <c r="R93" s="39"/>
      <c r="S93" s="38"/>
      <c r="T93" s="39"/>
      <c r="U93" s="38"/>
      <c r="V93" s="39"/>
      <c r="W93" s="38"/>
      <c r="X93" s="39"/>
    </row>
    <row r="94" spans="1:24" ht="30" x14ac:dyDescent="0.25">
      <c r="A94" s="12">
        <v>0</v>
      </c>
      <c r="B94" s="12"/>
      <c r="C94" s="12" t="s">
        <v>170</v>
      </c>
      <c r="D94" s="12"/>
      <c r="E94" s="12"/>
      <c r="F94" s="13"/>
      <c r="G94" s="13"/>
      <c r="H94" s="13"/>
      <c r="I94" s="17">
        <v>0</v>
      </c>
      <c r="J94" s="17">
        <v>0</v>
      </c>
      <c r="K94" s="17">
        <f t="shared" si="11"/>
        <v>0</v>
      </c>
      <c r="L94" s="28"/>
      <c r="M94" s="50"/>
      <c r="N94" s="39"/>
      <c r="O94" s="38"/>
      <c r="P94" s="45"/>
      <c r="Q94" s="38"/>
      <c r="R94" s="39"/>
      <c r="S94" s="38"/>
      <c r="T94" s="39"/>
      <c r="U94" s="38"/>
      <c r="V94" s="39"/>
      <c r="W94" s="38"/>
      <c r="X94" s="39"/>
    </row>
    <row r="95" spans="1:24" x14ac:dyDescent="0.25">
      <c r="A95" s="12">
        <v>0</v>
      </c>
      <c r="B95" s="12"/>
      <c r="C95" s="16" t="s">
        <v>22</v>
      </c>
      <c r="D95" s="12"/>
      <c r="E95" s="12"/>
      <c r="F95" s="13"/>
      <c r="G95" s="13"/>
      <c r="H95" s="13"/>
      <c r="I95" s="17">
        <v>0</v>
      </c>
      <c r="J95" s="17">
        <v>0</v>
      </c>
      <c r="K95" s="17">
        <f t="shared" si="11"/>
        <v>0</v>
      </c>
      <c r="L95" s="29"/>
      <c r="M95" s="50"/>
      <c r="N95" s="39"/>
      <c r="O95" s="38"/>
      <c r="P95" s="45"/>
      <c r="Q95" s="38"/>
      <c r="R95" s="39"/>
      <c r="S95" s="38"/>
      <c r="T95" s="39"/>
      <c r="U95" s="38"/>
      <c r="V95" s="39"/>
      <c r="W95" s="38"/>
      <c r="X95" s="39"/>
    </row>
    <row r="96" spans="1:24" x14ac:dyDescent="0.25">
      <c r="A96" s="5">
        <v>68</v>
      </c>
      <c r="B96" s="5">
        <v>68</v>
      </c>
      <c r="C96" s="15" t="s">
        <v>171</v>
      </c>
      <c r="D96" s="5" t="s">
        <v>17</v>
      </c>
      <c r="E96" s="5">
        <v>8</v>
      </c>
      <c r="F96" s="17">
        <f t="shared" ref="F96:F101" si="14">I96*E96</f>
        <v>446004.16</v>
      </c>
      <c r="G96" s="17">
        <f t="shared" ref="G96:G101" si="15">J96*E96</f>
        <v>907891.44</v>
      </c>
      <c r="H96" s="17">
        <f t="shared" si="10"/>
        <v>1353895.5999999999</v>
      </c>
      <c r="I96" s="17">
        <v>55750.52</v>
      </c>
      <c r="J96" s="17">
        <v>113486.43</v>
      </c>
      <c r="K96" s="17">
        <f t="shared" si="11"/>
        <v>169236.94999999998</v>
      </c>
      <c r="L96" s="29" t="s">
        <v>172</v>
      </c>
      <c r="M96" s="106" t="s">
        <v>922</v>
      </c>
      <c r="N96" s="109" t="s">
        <v>921</v>
      </c>
      <c r="O96" s="111" t="s">
        <v>923</v>
      </c>
      <c r="P96" s="109" t="s">
        <v>924</v>
      </c>
      <c r="Q96" s="38"/>
      <c r="R96" s="39"/>
      <c r="S96" s="38"/>
      <c r="T96" s="39"/>
      <c r="U96" s="38"/>
      <c r="V96" s="39"/>
      <c r="W96" s="38"/>
      <c r="X96" s="39"/>
    </row>
    <row r="97" spans="1:24" x14ac:dyDescent="0.25">
      <c r="A97" s="5">
        <v>69</v>
      </c>
      <c r="B97" s="5">
        <v>69</v>
      </c>
      <c r="C97" s="15" t="s">
        <v>171</v>
      </c>
      <c r="D97" s="5" t="s">
        <v>17</v>
      </c>
      <c r="E97" s="5">
        <v>2</v>
      </c>
      <c r="F97" s="17">
        <f t="shared" si="14"/>
        <v>111501.04</v>
      </c>
      <c r="G97" s="17">
        <f t="shared" si="15"/>
        <v>313510.40000000002</v>
      </c>
      <c r="H97" s="17">
        <f t="shared" si="10"/>
        <v>425011.44</v>
      </c>
      <c r="I97" s="17">
        <v>55750.52</v>
      </c>
      <c r="J97" s="17">
        <v>156755.20000000001</v>
      </c>
      <c r="K97" s="17">
        <f t="shared" si="11"/>
        <v>212505.72</v>
      </c>
      <c r="L97" s="29" t="s">
        <v>173</v>
      </c>
      <c r="M97" s="106"/>
      <c r="N97" s="110"/>
      <c r="O97" s="111"/>
      <c r="P97" s="109"/>
      <c r="Q97" s="38"/>
      <c r="R97" s="39"/>
      <c r="S97" s="38"/>
      <c r="T97" s="39"/>
      <c r="U97" s="38"/>
      <c r="V97" s="39"/>
      <c r="W97" s="38"/>
      <c r="X97" s="39"/>
    </row>
    <row r="98" spans="1:24" x14ac:dyDescent="0.25">
      <c r="A98" s="5">
        <v>70</v>
      </c>
      <c r="B98" s="5">
        <v>70</v>
      </c>
      <c r="C98" s="15" t="s">
        <v>174</v>
      </c>
      <c r="D98" s="5" t="s">
        <v>17</v>
      </c>
      <c r="E98" s="5">
        <v>20</v>
      </c>
      <c r="F98" s="17">
        <f t="shared" si="14"/>
        <v>159287.19999999998</v>
      </c>
      <c r="G98" s="17">
        <f t="shared" si="15"/>
        <v>2800</v>
      </c>
      <c r="H98" s="17">
        <f t="shared" si="10"/>
        <v>162087.19999999998</v>
      </c>
      <c r="I98" s="17">
        <v>7964.36</v>
      </c>
      <c r="J98" s="17">
        <v>140</v>
      </c>
      <c r="K98" s="17">
        <f t="shared" si="11"/>
        <v>8104.36</v>
      </c>
      <c r="L98" s="29" t="s">
        <v>175</v>
      </c>
      <c r="M98" s="106"/>
      <c r="N98" s="110"/>
      <c r="O98" s="111"/>
      <c r="P98" s="109"/>
      <c r="Q98" s="38"/>
      <c r="R98" s="39"/>
      <c r="S98" s="38"/>
      <c r="T98" s="39"/>
      <c r="U98" s="38"/>
      <c r="V98" s="39"/>
      <c r="W98" s="38"/>
      <c r="X98" s="39"/>
    </row>
    <row r="99" spans="1:24" x14ac:dyDescent="0.25">
      <c r="A99" s="5">
        <v>71</v>
      </c>
      <c r="B99" s="5">
        <v>71</v>
      </c>
      <c r="C99" s="15" t="s">
        <v>176</v>
      </c>
      <c r="D99" s="5" t="s">
        <v>17</v>
      </c>
      <c r="E99" s="5">
        <v>3</v>
      </c>
      <c r="F99" s="17">
        <f t="shared" si="14"/>
        <v>167251.56</v>
      </c>
      <c r="G99" s="17">
        <f t="shared" si="15"/>
        <v>340459.29</v>
      </c>
      <c r="H99" s="17">
        <f t="shared" si="10"/>
        <v>507710.85</v>
      </c>
      <c r="I99" s="17">
        <v>55750.52</v>
      </c>
      <c r="J99" s="17">
        <v>113486.43</v>
      </c>
      <c r="K99" s="17">
        <f t="shared" si="11"/>
        <v>169236.94999999998</v>
      </c>
      <c r="L99" s="29" t="s">
        <v>177</v>
      </c>
      <c r="M99" s="106"/>
      <c r="N99" s="110"/>
      <c r="O99" s="111"/>
      <c r="P99" s="109"/>
      <c r="Q99" s="38"/>
      <c r="R99" s="39"/>
      <c r="S99" s="38"/>
      <c r="T99" s="39"/>
      <c r="U99" s="38"/>
      <c r="V99" s="39"/>
      <c r="W99" s="38"/>
      <c r="X99" s="39"/>
    </row>
    <row r="100" spans="1:24" x14ac:dyDescent="0.25">
      <c r="A100" s="5">
        <v>72</v>
      </c>
      <c r="B100" s="5">
        <v>72</v>
      </c>
      <c r="C100" s="15" t="s">
        <v>176</v>
      </c>
      <c r="D100" s="5" t="s">
        <v>17</v>
      </c>
      <c r="E100" s="5">
        <v>6</v>
      </c>
      <c r="F100" s="17">
        <f t="shared" si="14"/>
        <v>334503.12</v>
      </c>
      <c r="G100" s="17">
        <f t="shared" si="15"/>
        <v>680918.58</v>
      </c>
      <c r="H100" s="17">
        <f t="shared" si="10"/>
        <v>1015421.7</v>
      </c>
      <c r="I100" s="17">
        <v>55750.52</v>
      </c>
      <c r="J100" s="17">
        <v>113486.43</v>
      </c>
      <c r="K100" s="17">
        <f t="shared" si="11"/>
        <v>169236.94999999998</v>
      </c>
      <c r="L100" s="29" t="s">
        <v>178</v>
      </c>
      <c r="M100" s="106"/>
      <c r="N100" s="110"/>
      <c r="O100" s="111"/>
      <c r="P100" s="109"/>
      <c r="Q100" s="38"/>
      <c r="R100" s="39"/>
      <c r="S100" s="38"/>
      <c r="T100" s="39"/>
      <c r="U100" s="38"/>
      <c r="V100" s="39"/>
      <c r="W100" s="38"/>
      <c r="X100" s="39"/>
    </row>
    <row r="101" spans="1:24" ht="225" x14ac:dyDescent="0.25">
      <c r="A101" s="5">
        <v>73</v>
      </c>
      <c r="B101" s="5">
        <v>73</v>
      </c>
      <c r="C101" s="15" t="s">
        <v>179</v>
      </c>
      <c r="D101" s="5" t="s">
        <v>17</v>
      </c>
      <c r="E101" s="5">
        <v>2</v>
      </c>
      <c r="F101" s="17">
        <f t="shared" si="14"/>
        <v>175215.9</v>
      </c>
      <c r="G101" s="17">
        <f t="shared" si="15"/>
        <v>225866.66</v>
      </c>
      <c r="H101" s="17">
        <f t="shared" si="10"/>
        <v>401082.56</v>
      </c>
      <c r="I101" s="17">
        <v>87607.95</v>
      </c>
      <c r="J101" s="17">
        <v>112933.33</v>
      </c>
      <c r="K101" s="17">
        <f t="shared" si="11"/>
        <v>200541.28</v>
      </c>
      <c r="L101" s="29" t="s">
        <v>180</v>
      </c>
      <c r="M101" s="50"/>
      <c r="N101" s="39"/>
      <c r="O101" s="38"/>
      <c r="P101" s="45"/>
      <c r="Q101" s="38"/>
      <c r="R101" s="39"/>
      <c r="S101" s="38"/>
      <c r="T101" s="39"/>
      <c r="U101" s="38"/>
      <c r="V101" s="39"/>
      <c r="W101" s="38"/>
      <c r="X101" s="39"/>
    </row>
    <row r="102" spans="1:24" x14ac:dyDescent="0.25">
      <c r="A102" s="12">
        <v>0</v>
      </c>
      <c r="B102" s="12"/>
      <c r="C102" s="16" t="s">
        <v>25</v>
      </c>
      <c r="D102" s="12"/>
      <c r="E102" s="12"/>
      <c r="F102" s="13"/>
      <c r="G102" s="13"/>
      <c r="H102" s="13"/>
      <c r="I102" s="17">
        <v>0</v>
      </c>
      <c r="J102" s="17">
        <v>0</v>
      </c>
      <c r="K102" s="17">
        <f t="shared" si="11"/>
        <v>0</v>
      </c>
      <c r="L102" s="29"/>
      <c r="M102" s="50"/>
      <c r="N102" s="39"/>
      <c r="O102" s="38"/>
      <c r="P102" s="45"/>
      <c r="Q102" s="38"/>
      <c r="R102" s="39"/>
      <c r="S102" s="38"/>
      <c r="T102" s="39"/>
      <c r="U102" s="38"/>
      <c r="V102" s="39"/>
      <c r="W102" s="38"/>
      <c r="X102" s="39"/>
    </row>
    <row r="103" spans="1:24" ht="75" x14ac:dyDescent="0.25">
      <c r="A103" s="5">
        <v>74</v>
      </c>
      <c r="B103" s="5">
        <v>74</v>
      </c>
      <c r="C103" s="15" t="s">
        <v>181</v>
      </c>
      <c r="D103" s="5" t="s">
        <v>17</v>
      </c>
      <c r="E103" s="5">
        <v>33</v>
      </c>
      <c r="F103" s="17">
        <f t="shared" ref="F103:F110" si="16">I103*E103</f>
        <v>394235.82</v>
      </c>
      <c r="G103" s="17">
        <f t="shared" ref="G103:G110" si="17">J103*E103</f>
        <v>1774944.93</v>
      </c>
      <c r="H103" s="17">
        <f t="shared" si="10"/>
        <v>2169180.75</v>
      </c>
      <c r="I103" s="17">
        <v>11946.54</v>
      </c>
      <c r="J103" s="17">
        <v>53786.21</v>
      </c>
      <c r="K103" s="17">
        <f t="shared" si="11"/>
        <v>65732.75</v>
      </c>
      <c r="L103" s="29" t="s">
        <v>182</v>
      </c>
      <c r="M103" s="50"/>
      <c r="N103" s="39"/>
      <c r="O103" s="38"/>
      <c r="P103" s="45"/>
      <c r="Q103" s="38"/>
      <c r="R103" s="39"/>
      <c r="S103" s="38"/>
      <c r="T103" s="39"/>
      <c r="U103" s="38"/>
      <c r="V103" s="39"/>
      <c r="W103" s="38"/>
      <c r="X103" s="39"/>
    </row>
    <row r="104" spans="1:24" ht="30" x14ac:dyDescent="0.25">
      <c r="A104" s="5">
        <v>75</v>
      </c>
      <c r="B104" s="5">
        <v>75</v>
      </c>
      <c r="C104" s="15" t="s">
        <v>181</v>
      </c>
      <c r="D104" s="5" t="s">
        <v>17</v>
      </c>
      <c r="E104" s="5">
        <v>86</v>
      </c>
      <c r="F104" s="17">
        <f t="shared" si="16"/>
        <v>205480.66</v>
      </c>
      <c r="G104" s="17">
        <f t="shared" si="17"/>
        <v>173376</v>
      </c>
      <c r="H104" s="17">
        <f t="shared" si="10"/>
        <v>378856.66000000003</v>
      </c>
      <c r="I104" s="17">
        <v>2389.31</v>
      </c>
      <c r="J104" s="17">
        <v>2016</v>
      </c>
      <c r="K104" s="17">
        <f t="shared" si="11"/>
        <v>4405.3099999999995</v>
      </c>
      <c r="L104" s="29" t="s">
        <v>183</v>
      </c>
      <c r="M104" s="50"/>
      <c r="N104" s="39"/>
      <c r="O104" s="38"/>
      <c r="P104" s="45"/>
      <c r="Q104" s="38"/>
      <c r="R104" s="39"/>
      <c r="S104" s="38"/>
      <c r="T104" s="39"/>
      <c r="U104" s="38"/>
      <c r="V104" s="39"/>
      <c r="W104" s="38"/>
      <c r="X104" s="39"/>
    </row>
    <row r="105" spans="1:24" ht="225" x14ac:dyDescent="0.25">
      <c r="A105" s="5">
        <v>76</v>
      </c>
      <c r="B105" s="5">
        <v>76</v>
      </c>
      <c r="C105" s="15" t="s">
        <v>184</v>
      </c>
      <c r="D105" s="5" t="s">
        <v>20</v>
      </c>
      <c r="E105" s="5">
        <v>3840</v>
      </c>
      <c r="F105" s="17">
        <f t="shared" si="16"/>
        <v>214080</v>
      </c>
      <c r="G105" s="17">
        <f t="shared" si="17"/>
        <v>1327449.6000000001</v>
      </c>
      <c r="H105" s="17">
        <f t="shared" si="10"/>
        <v>1541529.6000000001</v>
      </c>
      <c r="I105" s="17">
        <v>55.75</v>
      </c>
      <c r="J105" s="17">
        <v>345.69</v>
      </c>
      <c r="K105" s="17">
        <f t="shared" si="11"/>
        <v>401.44</v>
      </c>
      <c r="L105" s="32" t="s">
        <v>185</v>
      </c>
      <c r="M105" s="50"/>
      <c r="N105" s="39"/>
      <c r="O105" s="38"/>
      <c r="P105" s="45"/>
      <c r="Q105" s="38"/>
      <c r="R105" s="39"/>
      <c r="S105" s="38"/>
      <c r="T105" s="39"/>
      <c r="U105" s="38"/>
      <c r="V105" s="39"/>
      <c r="W105" s="38"/>
      <c r="X105" s="39"/>
    </row>
    <row r="106" spans="1:24" ht="300" x14ac:dyDescent="0.25">
      <c r="A106" s="5">
        <v>77</v>
      </c>
      <c r="B106" s="5">
        <v>77</v>
      </c>
      <c r="C106" s="15" t="s">
        <v>186</v>
      </c>
      <c r="D106" s="5" t="s">
        <v>20</v>
      </c>
      <c r="E106" s="5">
        <v>3840</v>
      </c>
      <c r="F106" s="17">
        <f t="shared" si="16"/>
        <v>1896153.6</v>
      </c>
      <c r="G106" s="17">
        <f t="shared" si="17"/>
        <v>1995110.3999999999</v>
      </c>
      <c r="H106" s="17">
        <f t="shared" si="10"/>
        <v>3891264</v>
      </c>
      <c r="I106" s="17">
        <v>493.79</v>
      </c>
      <c r="J106" s="17">
        <v>519.55999999999995</v>
      </c>
      <c r="K106" s="17">
        <f t="shared" si="11"/>
        <v>1013.3499999999999</v>
      </c>
      <c r="L106" s="32" t="s">
        <v>187</v>
      </c>
      <c r="M106" s="50" t="s">
        <v>941</v>
      </c>
      <c r="N106" s="45" t="s">
        <v>944</v>
      </c>
      <c r="O106" s="38" t="s">
        <v>942</v>
      </c>
      <c r="P106" s="45" t="s">
        <v>943</v>
      </c>
      <c r="Q106" s="38"/>
      <c r="R106" s="39"/>
      <c r="S106" s="38"/>
      <c r="T106" s="39"/>
      <c r="U106" s="38"/>
      <c r="V106" s="39"/>
      <c r="W106" s="38"/>
      <c r="X106" s="39"/>
    </row>
    <row r="107" spans="1:24" x14ac:dyDescent="0.25">
      <c r="A107" s="12">
        <v>0</v>
      </c>
      <c r="B107" s="12"/>
      <c r="C107" s="20" t="s">
        <v>188</v>
      </c>
      <c r="D107" s="12"/>
      <c r="E107" s="12"/>
      <c r="F107" s="17">
        <f t="shared" si="16"/>
        <v>0</v>
      </c>
      <c r="G107" s="17">
        <f t="shared" si="17"/>
        <v>0</v>
      </c>
      <c r="H107" s="17">
        <f t="shared" si="10"/>
        <v>0</v>
      </c>
      <c r="I107" s="17">
        <v>0</v>
      </c>
      <c r="J107" s="17">
        <v>0</v>
      </c>
      <c r="K107" s="17">
        <f t="shared" si="11"/>
        <v>0</v>
      </c>
      <c r="L107" s="32"/>
      <c r="M107" s="50"/>
      <c r="N107" s="39"/>
      <c r="O107" s="38"/>
      <c r="P107" s="45"/>
      <c r="Q107" s="38"/>
      <c r="R107" s="39"/>
      <c r="S107" s="38"/>
      <c r="T107" s="39"/>
      <c r="U107" s="38"/>
      <c r="V107" s="39"/>
      <c r="W107" s="38"/>
      <c r="X107" s="39"/>
    </row>
    <row r="108" spans="1:24" ht="30" x14ac:dyDescent="0.25">
      <c r="A108" s="5">
        <v>78</v>
      </c>
      <c r="B108" s="5">
        <v>78</v>
      </c>
      <c r="C108" s="15" t="s">
        <v>189</v>
      </c>
      <c r="D108" s="5" t="s">
        <v>17</v>
      </c>
      <c r="E108" s="5">
        <v>24</v>
      </c>
      <c r="F108" s="17">
        <f t="shared" si="16"/>
        <v>95572.319999999992</v>
      </c>
      <c r="G108" s="17">
        <f t="shared" si="17"/>
        <v>0</v>
      </c>
      <c r="H108" s="17">
        <f t="shared" si="10"/>
        <v>95572.319999999992</v>
      </c>
      <c r="I108" s="17">
        <v>3982.18</v>
      </c>
      <c r="J108" s="17">
        <v>0</v>
      </c>
      <c r="K108" s="17">
        <f t="shared" si="11"/>
        <v>3982.18</v>
      </c>
      <c r="L108" s="32"/>
      <c r="M108" s="50"/>
      <c r="N108" s="39"/>
      <c r="O108" s="38"/>
      <c r="P108" s="45"/>
      <c r="Q108" s="38"/>
      <c r="R108" s="39"/>
      <c r="S108" s="38"/>
      <c r="T108" s="39"/>
      <c r="U108" s="38"/>
      <c r="V108" s="39"/>
      <c r="W108" s="38"/>
      <c r="X108" s="39"/>
    </row>
    <row r="109" spans="1:24" x14ac:dyDescent="0.25">
      <c r="A109" s="5">
        <v>79</v>
      </c>
      <c r="B109" s="5">
        <v>79</v>
      </c>
      <c r="C109" s="15" t="s">
        <v>190</v>
      </c>
      <c r="D109" s="5" t="s">
        <v>17</v>
      </c>
      <c r="E109" s="5">
        <v>24</v>
      </c>
      <c r="F109" s="17">
        <f t="shared" si="16"/>
        <v>57343.44</v>
      </c>
      <c r="G109" s="17">
        <f t="shared" si="17"/>
        <v>7840.08</v>
      </c>
      <c r="H109" s="17">
        <f t="shared" si="10"/>
        <v>65183.520000000004</v>
      </c>
      <c r="I109" s="17">
        <v>2389.31</v>
      </c>
      <c r="J109" s="17">
        <v>326.67</v>
      </c>
      <c r="K109" s="17">
        <f t="shared" si="11"/>
        <v>2715.98</v>
      </c>
      <c r="L109" s="32" t="s">
        <v>191</v>
      </c>
      <c r="M109" s="50"/>
      <c r="N109" s="39"/>
      <c r="O109" s="38"/>
      <c r="P109" s="45"/>
      <c r="Q109" s="38"/>
      <c r="R109" s="39"/>
      <c r="S109" s="38"/>
      <c r="T109" s="39"/>
      <c r="U109" s="38"/>
      <c r="V109" s="39"/>
      <c r="W109" s="38"/>
      <c r="X109" s="39"/>
    </row>
    <row r="110" spans="1:24" ht="30" x14ac:dyDescent="0.25">
      <c r="A110" s="5">
        <v>80</v>
      </c>
      <c r="B110" s="5">
        <v>80</v>
      </c>
      <c r="C110" s="15" t="s">
        <v>192</v>
      </c>
      <c r="D110" s="5" t="s">
        <v>17</v>
      </c>
      <c r="E110" s="5">
        <v>24</v>
      </c>
      <c r="F110" s="17">
        <f t="shared" si="16"/>
        <v>15291.599999999999</v>
      </c>
      <c r="G110" s="17">
        <f t="shared" si="17"/>
        <v>166879.91999999998</v>
      </c>
      <c r="H110" s="17">
        <f t="shared" si="10"/>
        <v>182171.51999999999</v>
      </c>
      <c r="I110" s="17">
        <v>637.15</v>
      </c>
      <c r="J110" s="17">
        <v>6953.33</v>
      </c>
      <c r="K110" s="17">
        <f t="shared" si="11"/>
        <v>7590.48</v>
      </c>
      <c r="L110" s="32" t="s">
        <v>193</v>
      </c>
      <c r="M110" s="50"/>
      <c r="N110" s="39"/>
      <c r="O110" s="38"/>
      <c r="P110" s="45"/>
      <c r="Q110" s="38"/>
      <c r="R110" s="39"/>
      <c r="S110" s="38"/>
      <c r="T110" s="39"/>
      <c r="U110" s="38"/>
      <c r="V110" s="39"/>
      <c r="W110" s="38"/>
      <c r="X110" s="39"/>
    </row>
    <row r="111" spans="1:24" ht="30" x14ac:dyDescent="0.25">
      <c r="A111" s="12"/>
      <c r="B111" s="12"/>
      <c r="C111" s="12" t="s">
        <v>194</v>
      </c>
      <c r="D111" s="12"/>
      <c r="E111" s="12"/>
      <c r="F111" s="13"/>
      <c r="G111" s="13"/>
      <c r="H111" s="13"/>
      <c r="I111" s="17">
        <v>0</v>
      </c>
      <c r="J111" s="17">
        <v>0</v>
      </c>
      <c r="K111" s="17">
        <f t="shared" si="11"/>
        <v>0</v>
      </c>
      <c r="L111" s="27"/>
      <c r="M111" s="50"/>
      <c r="N111" s="39"/>
      <c r="O111" s="38"/>
      <c r="P111" s="45"/>
      <c r="Q111" s="38"/>
      <c r="R111" s="39"/>
      <c r="S111" s="38"/>
      <c r="T111" s="39"/>
      <c r="U111" s="38"/>
      <c r="V111" s="39"/>
      <c r="W111" s="38"/>
      <c r="X111" s="39"/>
    </row>
    <row r="112" spans="1:24" x14ac:dyDescent="0.25">
      <c r="A112" s="12"/>
      <c r="B112" s="12"/>
      <c r="C112" s="12" t="s">
        <v>14</v>
      </c>
      <c r="D112" s="12"/>
      <c r="E112" s="12"/>
      <c r="F112" s="13"/>
      <c r="G112" s="13"/>
      <c r="H112" s="13"/>
      <c r="I112" s="17">
        <v>0</v>
      </c>
      <c r="J112" s="17">
        <v>0</v>
      </c>
      <c r="K112" s="17">
        <f t="shared" si="11"/>
        <v>0</v>
      </c>
      <c r="L112" s="33"/>
      <c r="M112" s="50"/>
      <c r="N112" s="39"/>
      <c r="O112" s="38"/>
      <c r="P112" s="45"/>
      <c r="Q112" s="38"/>
      <c r="R112" s="39"/>
      <c r="S112" s="38"/>
      <c r="T112" s="39"/>
      <c r="U112" s="38"/>
      <c r="V112" s="39"/>
      <c r="W112" s="38"/>
      <c r="X112" s="39"/>
    </row>
    <row r="113" spans="1:24" x14ac:dyDescent="0.25">
      <c r="A113" s="12"/>
      <c r="B113" s="12"/>
      <c r="C113" s="16" t="s">
        <v>195</v>
      </c>
      <c r="D113" s="12"/>
      <c r="E113" s="12"/>
      <c r="F113" s="13"/>
      <c r="G113" s="13"/>
      <c r="H113" s="13"/>
      <c r="I113" s="17">
        <v>0</v>
      </c>
      <c r="J113" s="17">
        <v>0</v>
      </c>
      <c r="K113" s="17">
        <f t="shared" si="11"/>
        <v>0</v>
      </c>
      <c r="L113" s="29"/>
      <c r="M113" s="50"/>
      <c r="N113" s="39"/>
      <c r="O113" s="38"/>
      <c r="P113" s="45"/>
      <c r="Q113" s="38"/>
      <c r="R113" s="39"/>
      <c r="S113" s="38"/>
      <c r="T113" s="39"/>
      <c r="U113" s="38"/>
      <c r="V113" s="39"/>
      <c r="W113" s="38"/>
      <c r="X113" s="39"/>
    </row>
    <row r="114" spans="1:24" x14ac:dyDescent="0.25">
      <c r="A114" s="5">
        <v>81</v>
      </c>
      <c r="B114" s="5">
        <v>1</v>
      </c>
      <c r="C114" s="7" t="s">
        <v>196</v>
      </c>
      <c r="D114" s="5" t="s">
        <v>17</v>
      </c>
      <c r="E114" s="5">
        <v>6</v>
      </c>
      <c r="F114" s="17">
        <f>I114*E114</f>
        <v>9557.2199999999993</v>
      </c>
      <c r="G114" s="17">
        <f>J114*E114</f>
        <v>2016</v>
      </c>
      <c r="H114" s="17">
        <f t="shared" si="10"/>
        <v>11573.22</v>
      </c>
      <c r="I114" s="17">
        <v>1592.87</v>
      </c>
      <c r="J114" s="17">
        <v>336</v>
      </c>
      <c r="K114" s="17">
        <f t="shared" si="11"/>
        <v>1928.87</v>
      </c>
      <c r="L114" s="29" t="s">
        <v>197</v>
      </c>
      <c r="M114" s="50"/>
      <c r="N114" s="39"/>
      <c r="O114" s="38"/>
      <c r="P114" s="45"/>
      <c r="Q114" s="38"/>
      <c r="R114" s="39"/>
      <c r="S114" s="38"/>
      <c r="T114" s="39"/>
      <c r="U114" s="38"/>
      <c r="V114" s="39"/>
      <c r="W114" s="38"/>
      <c r="X114" s="39"/>
    </row>
    <row r="115" spans="1:24" x14ac:dyDescent="0.25">
      <c r="A115" s="5">
        <v>82</v>
      </c>
      <c r="B115" s="5">
        <v>2</v>
      </c>
      <c r="C115" s="7" t="s">
        <v>198</v>
      </c>
      <c r="D115" s="5" t="s">
        <v>17</v>
      </c>
      <c r="E115" s="5">
        <v>3</v>
      </c>
      <c r="F115" s="17">
        <f>I115*E115</f>
        <v>4778.6099999999997</v>
      </c>
      <c r="G115" s="17">
        <f>J115*E115</f>
        <v>3219.99</v>
      </c>
      <c r="H115" s="17">
        <f t="shared" si="10"/>
        <v>7998.5999999999995</v>
      </c>
      <c r="I115" s="17">
        <v>1592.87</v>
      </c>
      <c r="J115" s="17">
        <v>1073.33</v>
      </c>
      <c r="K115" s="17">
        <f t="shared" si="11"/>
        <v>2666.2</v>
      </c>
      <c r="L115" s="29" t="s">
        <v>199</v>
      </c>
      <c r="M115" s="50"/>
      <c r="N115" s="39"/>
      <c r="O115" s="38"/>
      <c r="P115" s="45"/>
      <c r="Q115" s="38"/>
      <c r="R115" s="39"/>
      <c r="S115" s="38"/>
      <c r="T115" s="39"/>
      <c r="U115" s="38"/>
      <c r="V115" s="39"/>
      <c r="W115" s="38"/>
      <c r="X115" s="39"/>
    </row>
    <row r="116" spans="1:24" x14ac:dyDescent="0.25">
      <c r="A116" s="5">
        <v>83</v>
      </c>
      <c r="B116" s="5">
        <v>3</v>
      </c>
      <c r="C116" s="7" t="s">
        <v>200</v>
      </c>
      <c r="D116" s="5" t="s">
        <v>17</v>
      </c>
      <c r="E116" s="5">
        <v>3</v>
      </c>
      <c r="F116" s="17">
        <f>I116*E116</f>
        <v>4778.6099999999997</v>
      </c>
      <c r="G116" s="17">
        <f>J116*E116</f>
        <v>1022.01</v>
      </c>
      <c r="H116" s="17">
        <f t="shared" si="10"/>
        <v>5800.62</v>
      </c>
      <c r="I116" s="17">
        <v>1592.87</v>
      </c>
      <c r="J116" s="17">
        <v>340.67</v>
      </c>
      <c r="K116" s="17">
        <f t="shared" si="11"/>
        <v>1933.54</v>
      </c>
      <c r="L116" s="29" t="s">
        <v>201</v>
      </c>
      <c r="M116" s="50"/>
      <c r="N116" s="39"/>
      <c r="O116" s="38"/>
      <c r="P116" s="45"/>
      <c r="Q116" s="38"/>
      <c r="R116" s="39"/>
      <c r="S116" s="38"/>
      <c r="T116" s="39"/>
      <c r="U116" s="38"/>
      <c r="V116" s="39"/>
      <c r="W116" s="38"/>
      <c r="X116" s="39"/>
    </row>
    <row r="117" spans="1:24" x14ac:dyDescent="0.25">
      <c r="A117" s="12"/>
      <c r="B117" s="12"/>
      <c r="C117" s="16" t="s">
        <v>202</v>
      </c>
      <c r="D117" s="12"/>
      <c r="E117" s="12"/>
      <c r="F117" s="13"/>
      <c r="G117" s="13"/>
      <c r="H117" s="13"/>
      <c r="I117" s="17">
        <v>0</v>
      </c>
      <c r="J117" s="17">
        <v>0</v>
      </c>
      <c r="K117" s="17">
        <f t="shared" si="11"/>
        <v>0</v>
      </c>
      <c r="L117" s="29"/>
      <c r="M117" s="50"/>
      <c r="N117" s="39"/>
      <c r="O117" s="38"/>
      <c r="P117" s="45"/>
      <c r="Q117" s="38"/>
      <c r="R117" s="39"/>
      <c r="S117" s="38"/>
      <c r="T117" s="39"/>
      <c r="U117" s="38"/>
      <c r="V117" s="39"/>
      <c r="W117" s="38"/>
      <c r="X117" s="39"/>
    </row>
    <row r="118" spans="1:24" ht="225" x14ac:dyDescent="0.25">
      <c r="A118" s="5">
        <v>84</v>
      </c>
      <c r="B118" s="5">
        <v>4</v>
      </c>
      <c r="C118" s="7" t="s">
        <v>203</v>
      </c>
      <c r="D118" s="5" t="s">
        <v>17</v>
      </c>
      <c r="E118" s="5">
        <v>1</v>
      </c>
      <c r="F118" s="17">
        <f>I118*E118</f>
        <v>92917.52</v>
      </c>
      <c r="G118" s="17">
        <f>J118*E118</f>
        <v>103873.47</v>
      </c>
      <c r="H118" s="17">
        <f t="shared" si="10"/>
        <v>196790.99</v>
      </c>
      <c r="I118" s="17">
        <v>92917.52</v>
      </c>
      <c r="J118" s="17">
        <v>103873.47</v>
      </c>
      <c r="K118" s="17">
        <f t="shared" si="11"/>
        <v>196790.99</v>
      </c>
      <c r="L118" s="29" t="s">
        <v>204</v>
      </c>
      <c r="M118" s="50" t="s">
        <v>911</v>
      </c>
      <c r="N118" s="45" t="s">
        <v>913</v>
      </c>
      <c r="O118" s="38" t="s">
        <v>912</v>
      </c>
      <c r="P118" s="45" t="s">
        <v>914</v>
      </c>
      <c r="Q118" s="38" t="s">
        <v>915</v>
      </c>
      <c r="R118" s="45" t="s">
        <v>916</v>
      </c>
      <c r="S118" s="38"/>
      <c r="T118" s="39"/>
      <c r="U118" s="38"/>
      <c r="V118" s="39"/>
      <c r="W118" s="38"/>
      <c r="X118" s="39"/>
    </row>
    <row r="119" spans="1:24" x14ac:dyDescent="0.25">
      <c r="A119" s="12"/>
      <c r="B119" s="12"/>
      <c r="C119" s="16" t="s">
        <v>205</v>
      </c>
      <c r="D119" s="12"/>
      <c r="E119" s="12"/>
      <c r="F119" s="13"/>
      <c r="G119" s="13"/>
      <c r="H119" s="13"/>
      <c r="I119" s="17">
        <v>0</v>
      </c>
      <c r="J119" s="17">
        <v>0</v>
      </c>
      <c r="K119" s="17">
        <f t="shared" si="11"/>
        <v>0</v>
      </c>
      <c r="L119" s="29"/>
      <c r="M119" s="50"/>
      <c r="N119" s="39"/>
      <c r="O119" s="38"/>
      <c r="P119" s="45"/>
      <c r="Q119" s="38"/>
      <c r="R119" s="39"/>
      <c r="S119" s="38"/>
      <c r="T119" s="39"/>
      <c r="U119" s="38"/>
      <c r="V119" s="39"/>
      <c r="W119" s="38"/>
      <c r="X119" s="39"/>
    </row>
    <row r="120" spans="1:24" ht="30" x14ac:dyDescent="0.25">
      <c r="A120" s="5">
        <v>85</v>
      </c>
      <c r="B120" s="5">
        <v>5</v>
      </c>
      <c r="C120" s="7" t="s">
        <v>196</v>
      </c>
      <c r="D120" s="5" t="s">
        <v>17</v>
      </c>
      <c r="E120" s="5">
        <v>24</v>
      </c>
      <c r="F120" s="17">
        <f>I120</f>
        <v>119465.39</v>
      </c>
      <c r="G120" s="17">
        <f t="shared" ref="G120:G125" si="18">J120*E120</f>
        <v>0</v>
      </c>
      <c r="H120" s="17">
        <f t="shared" si="10"/>
        <v>119465.39</v>
      </c>
      <c r="I120" s="17">
        <v>119465.39</v>
      </c>
      <c r="J120" s="17">
        <v>0</v>
      </c>
      <c r="K120" s="17">
        <f t="shared" si="11"/>
        <v>119465.39</v>
      </c>
      <c r="L120" s="29" t="s">
        <v>206</v>
      </c>
      <c r="M120" s="50"/>
      <c r="N120" s="39"/>
      <c r="O120" s="38"/>
      <c r="P120" s="45"/>
      <c r="Q120" s="38"/>
      <c r="R120" s="39"/>
      <c r="S120" s="38"/>
      <c r="T120" s="39"/>
      <c r="U120" s="38"/>
      <c r="V120" s="39"/>
      <c r="W120" s="38"/>
      <c r="X120" s="39"/>
    </row>
    <row r="121" spans="1:24" ht="45" x14ac:dyDescent="0.25">
      <c r="A121" s="5">
        <v>86</v>
      </c>
      <c r="B121" s="5">
        <v>6</v>
      </c>
      <c r="C121" s="7" t="s">
        <v>198</v>
      </c>
      <c r="D121" s="5" t="s">
        <v>17</v>
      </c>
      <c r="E121" s="5">
        <v>42</v>
      </c>
      <c r="F121" s="17">
        <f>I121*E121</f>
        <v>0</v>
      </c>
      <c r="G121" s="17">
        <f t="shared" si="18"/>
        <v>114463.86</v>
      </c>
      <c r="H121" s="17">
        <f t="shared" si="10"/>
        <v>114463.86</v>
      </c>
      <c r="I121" s="17">
        <v>0</v>
      </c>
      <c r="J121" s="17">
        <v>2725.33</v>
      </c>
      <c r="K121" s="17">
        <f t="shared" si="11"/>
        <v>2725.33</v>
      </c>
      <c r="L121" s="29" t="s">
        <v>207</v>
      </c>
      <c r="M121" s="50"/>
      <c r="N121" s="39"/>
      <c r="O121" s="38"/>
      <c r="P121" s="45"/>
      <c r="Q121" s="38"/>
      <c r="R121" s="39"/>
      <c r="S121" s="38"/>
      <c r="T121" s="39"/>
      <c r="U121" s="38"/>
      <c r="V121" s="39"/>
      <c r="W121" s="38"/>
      <c r="X121" s="39"/>
    </row>
    <row r="122" spans="1:24" x14ac:dyDescent="0.25">
      <c r="A122" s="5">
        <v>87</v>
      </c>
      <c r="B122" s="5">
        <v>7</v>
      </c>
      <c r="C122" s="7" t="s">
        <v>208</v>
      </c>
      <c r="D122" s="5" t="s">
        <v>17</v>
      </c>
      <c r="E122" s="5">
        <v>40</v>
      </c>
      <c r="F122" s="17">
        <f>I122*E122</f>
        <v>0</v>
      </c>
      <c r="G122" s="17">
        <f t="shared" si="18"/>
        <v>89973.2</v>
      </c>
      <c r="H122" s="17">
        <f t="shared" si="10"/>
        <v>89973.2</v>
      </c>
      <c r="I122" s="17">
        <v>0</v>
      </c>
      <c r="J122" s="17">
        <v>2249.33</v>
      </c>
      <c r="K122" s="17">
        <f t="shared" si="11"/>
        <v>2249.33</v>
      </c>
      <c r="L122" s="29" t="s">
        <v>209</v>
      </c>
      <c r="M122" s="50"/>
      <c r="N122" s="39"/>
      <c r="O122" s="38"/>
      <c r="P122" s="45"/>
      <c r="Q122" s="38"/>
      <c r="R122" s="39"/>
      <c r="S122" s="38"/>
      <c r="T122" s="39"/>
      <c r="U122" s="38"/>
      <c r="V122" s="39"/>
      <c r="W122" s="38"/>
      <c r="X122" s="39"/>
    </row>
    <row r="123" spans="1:24" x14ac:dyDescent="0.25">
      <c r="A123" s="5">
        <v>88</v>
      </c>
      <c r="B123" s="5">
        <v>8</v>
      </c>
      <c r="C123" s="7" t="s">
        <v>200</v>
      </c>
      <c r="D123" s="5" t="s">
        <v>17</v>
      </c>
      <c r="E123" s="5">
        <v>2</v>
      </c>
      <c r="F123" s="17">
        <f>I123*E123</f>
        <v>0</v>
      </c>
      <c r="G123" s="17">
        <f t="shared" si="18"/>
        <v>681.34</v>
      </c>
      <c r="H123" s="17">
        <f t="shared" si="10"/>
        <v>681.34</v>
      </c>
      <c r="I123" s="17">
        <v>0</v>
      </c>
      <c r="J123" s="17">
        <v>340.67</v>
      </c>
      <c r="K123" s="17">
        <f t="shared" si="11"/>
        <v>340.67</v>
      </c>
      <c r="L123" s="34" t="s">
        <v>210</v>
      </c>
      <c r="M123" s="50"/>
      <c r="N123" s="39"/>
      <c r="O123" s="38"/>
      <c r="P123" s="45"/>
      <c r="Q123" s="38"/>
      <c r="R123" s="39"/>
      <c r="S123" s="38"/>
      <c r="T123" s="39"/>
      <c r="U123" s="38"/>
      <c r="V123" s="39"/>
      <c r="W123" s="38"/>
      <c r="X123" s="39"/>
    </row>
    <row r="124" spans="1:24" ht="30" x14ac:dyDescent="0.25">
      <c r="A124" s="5">
        <v>89</v>
      </c>
      <c r="B124" s="5">
        <v>9</v>
      </c>
      <c r="C124" s="7" t="s">
        <v>211</v>
      </c>
      <c r="D124" s="5" t="s">
        <v>17</v>
      </c>
      <c r="E124" s="5">
        <v>80</v>
      </c>
      <c r="F124" s="17">
        <f>I124*E124</f>
        <v>0</v>
      </c>
      <c r="G124" s="17">
        <f t="shared" si="18"/>
        <v>23893.600000000002</v>
      </c>
      <c r="H124" s="17">
        <f t="shared" si="10"/>
        <v>23893.600000000002</v>
      </c>
      <c r="I124" s="17">
        <v>0</v>
      </c>
      <c r="J124" s="17">
        <v>298.67</v>
      </c>
      <c r="K124" s="17">
        <f t="shared" si="11"/>
        <v>298.67</v>
      </c>
      <c r="L124" s="29" t="s">
        <v>212</v>
      </c>
      <c r="M124" s="50"/>
      <c r="N124" s="39"/>
      <c r="O124" s="38"/>
      <c r="P124" s="45"/>
      <c r="Q124" s="38"/>
      <c r="R124" s="39"/>
      <c r="S124" s="38"/>
      <c r="T124" s="39"/>
      <c r="U124" s="38"/>
      <c r="V124" s="39"/>
      <c r="W124" s="38"/>
      <c r="X124" s="39"/>
    </row>
    <row r="125" spans="1:24" ht="60" x14ac:dyDescent="0.25">
      <c r="A125" s="5">
        <v>90</v>
      </c>
      <c r="B125" s="5">
        <v>10</v>
      </c>
      <c r="C125" s="7" t="s">
        <v>213</v>
      </c>
      <c r="D125" s="5" t="s">
        <v>17</v>
      </c>
      <c r="E125" s="5">
        <v>40</v>
      </c>
      <c r="F125" s="17">
        <f>I125*E125</f>
        <v>0</v>
      </c>
      <c r="G125" s="17">
        <f t="shared" si="18"/>
        <v>5600</v>
      </c>
      <c r="H125" s="17">
        <f t="shared" si="10"/>
        <v>5600</v>
      </c>
      <c r="I125" s="17">
        <v>0</v>
      </c>
      <c r="J125" s="17">
        <v>140</v>
      </c>
      <c r="K125" s="17">
        <f t="shared" si="11"/>
        <v>140</v>
      </c>
      <c r="L125" s="29" t="s">
        <v>214</v>
      </c>
      <c r="M125" s="50"/>
      <c r="N125" s="39"/>
      <c r="O125" s="38"/>
      <c r="P125" s="45"/>
      <c r="Q125" s="38"/>
      <c r="R125" s="39"/>
      <c r="S125" s="38"/>
      <c r="T125" s="39"/>
      <c r="U125" s="38"/>
      <c r="V125" s="39"/>
      <c r="W125" s="38"/>
      <c r="X125" s="39"/>
    </row>
    <row r="126" spans="1:24" x14ac:dyDescent="0.25">
      <c r="A126" s="12"/>
      <c r="B126" s="12"/>
      <c r="C126" s="16" t="s">
        <v>215</v>
      </c>
      <c r="D126" s="12"/>
      <c r="E126" s="12"/>
      <c r="F126" s="13"/>
      <c r="G126" s="13"/>
      <c r="H126" s="13"/>
      <c r="I126" s="17">
        <v>0</v>
      </c>
      <c r="J126" s="17">
        <v>0</v>
      </c>
      <c r="K126" s="17">
        <f t="shared" si="11"/>
        <v>0</v>
      </c>
      <c r="L126" s="29"/>
      <c r="M126" s="50"/>
      <c r="N126" s="39"/>
      <c r="O126" s="38"/>
      <c r="P126" s="45"/>
      <c r="Q126" s="38"/>
      <c r="R126" s="39"/>
      <c r="S126" s="38"/>
      <c r="T126" s="39"/>
      <c r="U126" s="38"/>
      <c r="V126" s="39"/>
      <c r="W126" s="38"/>
      <c r="X126" s="39"/>
    </row>
    <row r="127" spans="1:24" ht="225" x14ac:dyDescent="0.25">
      <c r="A127" s="5">
        <v>91</v>
      </c>
      <c r="B127" s="5">
        <v>11</v>
      </c>
      <c r="C127" s="7" t="s">
        <v>216</v>
      </c>
      <c r="D127" s="5" t="s">
        <v>17</v>
      </c>
      <c r="E127" s="5">
        <v>2</v>
      </c>
      <c r="F127" s="17">
        <f>I127*E127</f>
        <v>238930.78</v>
      </c>
      <c r="G127" s="17">
        <f>J127*E127</f>
        <v>1111971.8400000001</v>
      </c>
      <c r="H127" s="17">
        <f t="shared" si="10"/>
        <v>1350902.62</v>
      </c>
      <c r="I127" s="17">
        <v>119465.39</v>
      </c>
      <c r="J127" s="17">
        <v>555985.92000000004</v>
      </c>
      <c r="K127" s="17">
        <f t="shared" si="11"/>
        <v>675451.31</v>
      </c>
      <c r="L127" s="29" t="s">
        <v>217</v>
      </c>
      <c r="M127" s="50" t="s">
        <v>911</v>
      </c>
      <c r="N127" s="45" t="s">
        <v>913</v>
      </c>
      <c r="O127" s="38" t="s">
        <v>912</v>
      </c>
      <c r="P127" s="45" t="s">
        <v>914</v>
      </c>
      <c r="Q127" s="38" t="s">
        <v>915</v>
      </c>
      <c r="R127" s="45" t="s">
        <v>916</v>
      </c>
      <c r="S127" s="38"/>
      <c r="T127" s="39"/>
      <c r="U127" s="38"/>
      <c r="V127" s="39"/>
      <c r="W127" s="38"/>
      <c r="X127" s="39"/>
    </row>
    <row r="128" spans="1:24" ht="225" x14ac:dyDescent="0.25">
      <c r="A128" s="5">
        <v>92</v>
      </c>
      <c r="B128" s="5">
        <v>12</v>
      </c>
      <c r="C128" s="7" t="s">
        <v>218</v>
      </c>
      <c r="D128" s="5" t="s">
        <v>17</v>
      </c>
      <c r="E128" s="5">
        <v>1</v>
      </c>
      <c r="F128" s="17">
        <f>I128*E128</f>
        <v>119465.39</v>
      </c>
      <c r="G128" s="17">
        <f>J128*E128</f>
        <v>463182.53</v>
      </c>
      <c r="H128" s="17">
        <f t="shared" si="10"/>
        <v>582647.92000000004</v>
      </c>
      <c r="I128" s="17">
        <v>119465.39</v>
      </c>
      <c r="J128" s="17">
        <v>463182.53</v>
      </c>
      <c r="K128" s="17">
        <f t="shared" si="11"/>
        <v>582647.92000000004</v>
      </c>
      <c r="L128" s="29" t="s">
        <v>219</v>
      </c>
      <c r="M128" s="50" t="s">
        <v>911</v>
      </c>
      <c r="N128" s="45" t="s">
        <v>913</v>
      </c>
      <c r="O128" s="38" t="s">
        <v>912</v>
      </c>
      <c r="P128" s="45" t="s">
        <v>914</v>
      </c>
      <c r="Q128" s="38" t="s">
        <v>915</v>
      </c>
      <c r="R128" s="45" t="s">
        <v>916</v>
      </c>
      <c r="S128" s="38"/>
      <c r="T128" s="39"/>
      <c r="U128" s="38"/>
      <c r="V128" s="39"/>
      <c r="W128" s="38"/>
      <c r="X128" s="39"/>
    </row>
    <row r="129" spans="1:24" x14ac:dyDescent="0.25">
      <c r="A129" s="12"/>
      <c r="B129" s="12"/>
      <c r="C129" s="16" t="s">
        <v>220</v>
      </c>
      <c r="D129" s="12"/>
      <c r="E129" s="12"/>
      <c r="F129" s="13"/>
      <c r="G129" s="13"/>
      <c r="H129" s="13"/>
      <c r="I129" s="17">
        <v>0</v>
      </c>
      <c r="J129" s="17">
        <v>0</v>
      </c>
      <c r="K129" s="17">
        <f t="shared" si="11"/>
        <v>0</v>
      </c>
      <c r="L129" s="29"/>
      <c r="M129" s="50"/>
      <c r="N129" s="39"/>
      <c r="O129" s="38"/>
      <c r="P129" s="45"/>
      <c r="Q129" s="38"/>
      <c r="R129" s="39"/>
      <c r="S129" s="38"/>
      <c r="T129" s="39"/>
      <c r="U129" s="38"/>
      <c r="V129" s="39"/>
      <c r="W129" s="38"/>
      <c r="X129" s="39"/>
    </row>
    <row r="130" spans="1:24" ht="75" x14ac:dyDescent="0.25">
      <c r="A130" s="5">
        <v>93</v>
      </c>
      <c r="B130" s="5">
        <v>13</v>
      </c>
      <c r="C130" s="7" t="s">
        <v>221</v>
      </c>
      <c r="D130" s="5" t="s">
        <v>20</v>
      </c>
      <c r="E130" s="5">
        <v>11240</v>
      </c>
      <c r="F130" s="17">
        <f>I130*E130</f>
        <v>1611366.4000000001</v>
      </c>
      <c r="G130" s="17">
        <f>J130*E130</f>
        <v>2258228.4</v>
      </c>
      <c r="H130" s="17">
        <f t="shared" si="10"/>
        <v>3869594.8</v>
      </c>
      <c r="I130" s="17">
        <v>143.36000000000001</v>
      </c>
      <c r="J130" s="17">
        <v>200.91</v>
      </c>
      <c r="K130" s="17">
        <f t="shared" si="11"/>
        <v>344.27</v>
      </c>
      <c r="L130" s="29" t="s">
        <v>222</v>
      </c>
      <c r="M130" s="50"/>
      <c r="N130" s="39"/>
      <c r="O130" s="38"/>
      <c r="P130" s="45"/>
      <c r="Q130" s="38"/>
      <c r="R130" s="39"/>
      <c r="S130" s="38"/>
      <c r="T130" s="39"/>
      <c r="U130" s="38"/>
      <c r="V130" s="39"/>
      <c r="W130" s="38"/>
      <c r="X130" s="39"/>
    </row>
    <row r="131" spans="1:24" ht="45" x14ac:dyDescent="0.25">
      <c r="A131" s="5">
        <v>94</v>
      </c>
      <c r="B131" s="5">
        <v>14</v>
      </c>
      <c r="C131" s="7" t="s">
        <v>223</v>
      </c>
      <c r="D131" s="5" t="s">
        <v>20</v>
      </c>
      <c r="E131" s="5">
        <v>11240</v>
      </c>
      <c r="F131" s="17">
        <f>I131*E131</f>
        <v>5102622.8000000007</v>
      </c>
      <c r="G131" s="17">
        <f>J131*E131</f>
        <v>1185482.8</v>
      </c>
      <c r="H131" s="17">
        <f t="shared" si="10"/>
        <v>6288105.6000000006</v>
      </c>
      <c r="I131" s="17">
        <v>453.97</v>
      </c>
      <c r="J131" s="17">
        <v>105.47</v>
      </c>
      <c r="K131" s="17">
        <f t="shared" si="11"/>
        <v>559.44000000000005</v>
      </c>
      <c r="L131" s="29" t="s">
        <v>224</v>
      </c>
      <c r="M131" s="50" t="s">
        <v>941</v>
      </c>
      <c r="N131" s="45" t="s">
        <v>944</v>
      </c>
      <c r="O131" s="38" t="s">
        <v>942</v>
      </c>
      <c r="P131" s="45" t="s">
        <v>943</v>
      </c>
      <c r="Q131" s="46" t="s">
        <v>915</v>
      </c>
      <c r="R131" s="47" t="s">
        <v>916</v>
      </c>
      <c r="S131" s="38"/>
      <c r="T131" s="39"/>
      <c r="U131" s="38"/>
      <c r="V131" s="39"/>
      <c r="W131" s="38"/>
      <c r="X131" s="39"/>
    </row>
    <row r="132" spans="1:24" ht="75" x14ac:dyDescent="0.25">
      <c r="A132" s="5">
        <v>95</v>
      </c>
      <c r="B132" s="5">
        <v>15</v>
      </c>
      <c r="C132" s="7" t="s">
        <v>225</v>
      </c>
      <c r="D132" s="5" t="s">
        <v>20</v>
      </c>
      <c r="E132" s="5">
        <v>10195</v>
      </c>
      <c r="F132" s="17">
        <f>I132*E132</f>
        <v>4628224.1500000004</v>
      </c>
      <c r="G132" s="17">
        <f>J132*E132</f>
        <v>2270528.4500000002</v>
      </c>
      <c r="H132" s="17">
        <f t="shared" si="10"/>
        <v>6898752.6000000006</v>
      </c>
      <c r="I132" s="17">
        <v>453.97</v>
      </c>
      <c r="J132" s="17">
        <v>222.71</v>
      </c>
      <c r="K132" s="17">
        <f t="shared" si="11"/>
        <v>676.68000000000006</v>
      </c>
      <c r="L132" s="29" t="s">
        <v>226</v>
      </c>
      <c r="M132" s="50" t="s">
        <v>941</v>
      </c>
      <c r="N132" s="45" t="s">
        <v>944</v>
      </c>
      <c r="O132" s="38" t="s">
        <v>942</v>
      </c>
      <c r="P132" s="45" t="s">
        <v>943</v>
      </c>
      <c r="Q132" s="46" t="s">
        <v>915</v>
      </c>
      <c r="R132" s="47" t="s">
        <v>916</v>
      </c>
      <c r="S132" s="38"/>
      <c r="T132" s="39"/>
      <c r="U132" s="38"/>
      <c r="V132" s="39"/>
      <c r="W132" s="38"/>
      <c r="X132" s="39"/>
    </row>
    <row r="133" spans="1:24" x14ac:dyDescent="0.25">
      <c r="A133" s="12"/>
      <c r="B133" s="12"/>
      <c r="C133" s="12" t="s">
        <v>227</v>
      </c>
      <c r="D133" s="12"/>
      <c r="E133" s="12"/>
      <c r="F133" s="13"/>
      <c r="G133" s="13"/>
      <c r="H133" s="13"/>
      <c r="I133" s="17">
        <v>0</v>
      </c>
      <c r="J133" s="17">
        <v>0</v>
      </c>
      <c r="K133" s="17">
        <f t="shared" si="11"/>
        <v>0</v>
      </c>
      <c r="L133" s="29"/>
      <c r="M133" s="50"/>
      <c r="N133" s="39"/>
      <c r="O133" s="38"/>
      <c r="P133" s="45"/>
      <c r="Q133" s="38"/>
      <c r="R133" s="39"/>
      <c r="S133" s="38"/>
      <c r="T133" s="39"/>
      <c r="U133" s="38"/>
      <c r="V133" s="39"/>
      <c r="W133" s="38"/>
      <c r="X133" s="39"/>
    </row>
    <row r="134" spans="1:24" x14ac:dyDescent="0.25">
      <c r="A134" s="12"/>
      <c r="B134" s="12"/>
      <c r="C134" s="16" t="s">
        <v>228</v>
      </c>
      <c r="D134" s="12"/>
      <c r="E134" s="12"/>
      <c r="F134" s="13"/>
      <c r="G134" s="13"/>
      <c r="H134" s="13"/>
      <c r="I134" s="17">
        <v>0</v>
      </c>
      <c r="J134" s="17">
        <v>0</v>
      </c>
      <c r="K134" s="17">
        <f t="shared" si="11"/>
        <v>0</v>
      </c>
      <c r="L134" s="35"/>
      <c r="M134" s="50"/>
      <c r="N134" s="39"/>
      <c r="O134" s="38"/>
      <c r="P134" s="45"/>
      <c r="Q134" s="38"/>
      <c r="R134" s="39"/>
      <c r="S134" s="38"/>
      <c r="T134" s="39"/>
      <c r="U134" s="38"/>
      <c r="V134" s="39"/>
      <c r="W134" s="38"/>
      <c r="X134" s="39"/>
    </row>
    <row r="135" spans="1:24" x14ac:dyDescent="0.25">
      <c r="A135" s="12"/>
      <c r="B135" s="12"/>
      <c r="C135" s="16" t="s">
        <v>229</v>
      </c>
      <c r="D135" s="12"/>
      <c r="E135" s="12"/>
      <c r="F135" s="17">
        <f t="shared" ref="F135:F146" si="19">I135*E135</f>
        <v>0</v>
      </c>
      <c r="G135" s="17">
        <f t="shared" ref="G135:G146" si="20">J135*E135</f>
        <v>0</v>
      </c>
      <c r="H135" s="17">
        <f t="shared" si="10"/>
        <v>0</v>
      </c>
      <c r="I135" s="17">
        <v>0</v>
      </c>
      <c r="J135" s="17">
        <v>0</v>
      </c>
      <c r="K135" s="17">
        <f t="shared" si="11"/>
        <v>0</v>
      </c>
      <c r="L135" s="35"/>
      <c r="M135" s="50"/>
      <c r="N135" s="39"/>
      <c r="O135" s="38"/>
      <c r="P135" s="45"/>
      <c r="Q135" s="38"/>
      <c r="R135" s="39"/>
      <c r="S135" s="38"/>
      <c r="T135" s="39"/>
      <c r="U135" s="38"/>
      <c r="V135" s="39"/>
      <c r="W135" s="38"/>
      <c r="X135" s="39"/>
    </row>
    <row r="136" spans="1:24" ht="30" x14ac:dyDescent="0.25">
      <c r="A136" s="5">
        <v>96</v>
      </c>
      <c r="B136" s="5">
        <v>16</v>
      </c>
      <c r="C136" s="15" t="s">
        <v>230</v>
      </c>
      <c r="D136" s="5" t="s">
        <v>43</v>
      </c>
      <c r="E136" s="5">
        <v>719.36</v>
      </c>
      <c r="F136" s="17">
        <f t="shared" si="19"/>
        <v>22655106.611199997</v>
      </c>
      <c r="G136" s="17">
        <f t="shared" si="20"/>
        <v>6284328.96</v>
      </c>
      <c r="H136" s="17">
        <f t="shared" si="10"/>
        <v>28939435.571199998</v>
      </c>
      <c r="I136" s="17">
        <v>31493.42</v>
      </c>
      <c r="J136" s="17">
        <v>8736</v>
      </c>
      <c r="K136" s="17">
        <f t="shared" si="11"/>
        <v>40229.42</v>
      </c>
      <c r="L136" s="32" t="s">
        <v>231</v>
      </c>
      <c r="M136" s="50" t="s">
        <v>945</v>
      </c>
      <c r="N136" s="39">
        <v>89801770013</v>
      </c>
      <c r="O136" s="38"/>
      <c r="P136" s="45"/>
      <c r="Q136" s="38"/>
      <c r="R136" s="39"/>
      <c r="S136" s="38"/>
      <c r="T136" s="39"/>
      <c r="U136" s="38"/>
      <c r="V136" s="39"/>
      <c r="W136" s="38"/>
      <c r="X136" s="39"/>
    </row>
    <row r="137" spans="1:24" ht="30" x14ac:dyDescent="0.25">
      <c r="A137" s="5">
        <v>97</v>
      </c>
      <c r="B137" s="5">
        <v>17</v>
      </c>
      <c r="C137" s="15" t="s">
        <v>232</v>
      </c>
      <c r="D137" s="5" t="s">
        <v>43</v>
      </c>
      <c r="E137" s="5">
        <v>71.936000000000007</v>
      </c>
      <c r="F137" s="17">
        <f t="shared" si="19"/>
        <v>3580776.2560000005</v>
      </c>
      <c r="G137" s="17">
        <f t="shared" si="20"/>
        <v>459561.69728000002</v>
      </c>
      <c r="H137" s="17">
        <f t="shared" si="10"/>
        <v>4040337.9532800005</v>
      </c>
      <c r="I137" s="17">
        <v>49777.25</v>
      </c>
      <c r="J137" s="17">
        <v>6388.48</v>
      </c>
      <c r="K137" s="17">
        <f t="shared" si="11"/>
        <v>56165.729999999996</v>
      </c>
      <c r="L137" s="32" t="s">
        <v>233</v>
      </c>
      <c r="M137" s="50"/>
      <c r="N137" s="39"/>
      <c r="O137" s="38"/>
      <c r="P137" s="45"/>
      <c r="Q137" s="38"/>
      <c r="R137" s="39"/>
      <c r="S137" s="38"/>
      <c r="T137" s="39"/>
      <c r="U137" s="38"/>
      <c r="V137" s="39"/>
      <c r="W137" s="38"/>
      <c r="X137" s="39"/>
    </row>
    <row r="138" spans="1:24" x14ac:dyDescent="0.25">
      <c r="A138" s="12"/>
      <c r="B138" s="12"/>
      <c r="C138" s="16" t="s">
        <v>234</v>
      </c>
      <c r="D138" s="12"/>
      <c r="E138" s="12"/>
      <c r="F138" s="17">
        <f t="shared" si="19"/>
        <v>0</v>
      </c>
      <c r="G138" s="17">
        <f t="shared" si="20"/>
        <v>0</v>
      </c>
      <c r="H138" s="17">
        <f t="shared" ref="H138:H201" si="21">F138+G138</f>
        <v>0</v>
      </c>
      <c r="I138" s="17">
        <v>0</v>
      </c>
      <c r="J138" s="17">
        <v>0</v>
      </c>
      <c r="K138" s="17">
        <f t="shared" ref="K138:K201" si="22">I138+J138</f>
        <v>0</v>
      </c>
      <c r="L138" s="35"/>
      <c r="M138" s="50"/>
      <c r="N138" s="39"/>
      <c r="O138" s="38"/>
      <c r="P138" s="45"/>
      <c r="Q138" s="38"/>
      <c r="R138" s="39"/>
      <c r="S138" s="38"/>
      <c r="T138" s="39"/>
      <c r="U138" s="38"/>
      <c r="V138" s="39"/>
      <c r="W138" s="38"/>
      <c r="X138" s="39"/>
    </row>
    <row r="139" spans="1:24" ht="30" x14ac:dyDescent="0.25">
      <c r="A139" s="5">
        <v>98</v>
      </c>
      <c r="B139" s="5">
        <v>18</v>
      </c>
      <c r="C139" s="15" t="s">
        <v>230</v>
      </c>
      <c r="D139" s="5" t="s">
        <v>43</v>
      </c>
      <c r="E139" s="5">
        <v>1.28</v>
      </c>
      <c r="F139" s="17">
        <f t="shared" si="19"/>
        <v>152232.3456</v>
      </c>
      <c r="G139" s="17">
        <f t="shared" si="20"/>
        <v>11182.08</v>
      </c>
      <c r="H139" s="17">
        <f t="shared" si="21"/>
        <v>163414.42559999999</v>
      </c>
      <c r="I139" s="17">
        <v>118931.52</v>
      </c>
      <c r="J139" s="17">
        <v>8736</v>
      </c>
      <c r="K139" s="17">
        <f t="shared" si="22"/>
        <v>127667.52</v>
      </c>
      <c r="L139" s="32" t="s">
        <v>235</v>
      </c>
      <c r="M139" s="50" t="s">
        <v>945</v>
      </c>
      <c r="N139" s="39">
        <v>89801770013</v>
      </c>
      <c r="O139" s="38"/>
      <c r="P139" s="45"/>
      <c r="Q139" s="38"/>
      <c r="R139" s="39"/>
      <c r="S139" s="38"/>
      <c r="T139" s="39"/>
      <c r="U139" s="38"/>
      <c r="V139" s="39"/>
      <c r="W139" s="38"/>
      <c r="X139" s="39"/>
    </row>
    <row r="140" spans="1:24" ht="30" x14ac:dyDescent="0.25">
      <c r="A140" s="5">
        <v>99</v>
      </c>
      <c r="B140" s="5">
        <v>19</v>
      </c>
      <c r="C140" s="15" t="s">
        <v>232</v>
      </c>
      <c r="D140" s="5" t="s">
        <v>43</v>
      </c>
      <c r="E140" s="5">
        <v>0.128</v>
      </c>
      <c r="F140" s="17">
        <f t="shared" si="19"/>
        <v>30650.0416</v>
      </c>
      <c r="G140" s="17">
        <f t="shared" si="20"/>
        <v>817.72543999999994</v>
      </c>
      <c r="H140" s="17">
        <f t="shared" si="21"/>
        <v>31467.767039999999</v>
      </c>
      <c r="I140" s="17">
        <v>239453.45</v>
      </c>
      <c r="J140" s="17">
        <v>6388.48</v>
      </c>
      <c r="K140" s="17">
        <f t="shared" si="22"/>
        <v>245841.93000000002</v>
      </c>
      <c r="L140" s="32" t="s">
        <v>236</v>
      </c>
      <c r="M140" s="50" t="s">
        <v>945</v>
      </c>
      <c r="N140" s="39">
        <v>89801770013</v>
      </c>
      <c r="O140" s="38"/>
      <c r="P140" s="45"/>
      <c r="Q140" s="38"/>
      <c r="R140" s="39"/>
      <c r="S140" s="38"/>
      <c r="T140" s="39"/>
      <c r="U140" s="38"/>
      <c r="V140" s="39"/>
      <c r="W140" s="38"/>
      <c r="X140" s="39"/>
    </row>
    <row r="141" spans="1:24" x14ac:dyDescent="0.25">
      <c r="A141" s="12"/>
      <c r="B141" s="12"/>
      <c r="C141" s="16" t="s">
        <v>237</v>
      </c>
      <c r="D141" s="12"/>
      <c r="E141" s="12"/>
      <c r="F141" s="17">
        <f t="shared" si="19"/>
        <v>0</v>
      </c>
      <c r="G141" s="17">
        <f t="shared" si="20"/>
        <v>0</v>
      </c>
      <c r="H141" s="17">
        <f t="shared" si="21"/>
        <v>0</v>
      </c>
      <c r="I141" s="17">
        <v>0</v>
      </c>
      <c r="J141" s="17">
        <v>0</v>
      </c>
      <c r="K141" s="17">
        <f t="shared" si="22"/>
        <v>0</v>
      </c>
      <c r="L141" s="35"/>
      <c r="M141" s="50"/>
      <c r="N141" s="39"/>
      <c r="O141" s="38"/>
      <c r="P141" s="45"/>
      <c r="Q141" s="38"/>
      <c r="R141" s="39"/>
      <c r="S141" s="38"/>
      <c r="T141" s="39"/>
      <c r="U141" s="38"/>
      <c r="V141" s="39"/>
      <c r="W141" s="38"/>
      <c r="X141" s="39"/>
    </row>
    <row r="142" spans="1:24" x14ac:dyDescent="0.25">
      <c r="A142" s="5">
        <v>100</v>
      </c>
      <c r="B142" s="5">
        <v>20</v>
      </c>
      <c r="C142" s="15" t="s">
        <v>238</v>
      </c>
      <c r="D142" s="5" t="s">
        <v>129</v>
      </c>
      <c r="E142" s="5">
        <v>0.185</v>
      </c>
      <c r="F142" s="17">
        <f t="shared" si="19"/>
        <v>58936.258450000001</v>
      </c>
      <c r="G142" s="17">
        <f t="shared" si="20"/>
        <v>0</v>
      </c>
      <c r="H142" s="17">
        <f t="shared" si="21"/>
        <v>58936.258450000001</v>
      </c>
      <c r="I142" s="17">
        <v>318574.37</v>
      </c>
      <c r="J142" s="17">
        <v>0</v>
      </c>
      <c r="K142" s="17">
        <f t="shared" si="22"/>
        <v>318574.37</v>
      </c>
      <c r="L142" s="32" t="s">
        <v>239</v>
      </c>
      <c r="M142" s="50"/>
      <c r="N142" s="39"/>
      <c r="O142" s="38"/>
      <c r="P142" s="45"/>
      <c r="Q142" s="38"/>
      <c r="R142" s="39"/>
      <c r="S142" s="38"/>
      <c r="T142" s="39"/>
      <c r="U142" s="38"/>
      <c r="V142" s="39"/>
      <c r="W142" s="38"/>
      <c r="X142" s="39"/>
    </row>
    <row r="143" spans="1:24" ht="30" x14ac:dyDescent="0.25">
      <c r="A143" s="5">
        <v>101</v>
      </c>
      <c r="B143" s="5">
        <v>21</v>
      </c>
      <c r="C143" s="15" t="s">
        <v>240</v>
      </c>
      <c r="D143" s="5" t="s">
        <v>129</v>
      </c>
      <c r="E143" s="5">
        <v>0.37</v>
      </c>
      <c r="F143" s="17">
        <f t="shared" si="19"/>
        <v>186140.61379999999</v>
      </c>
      <c r="G143" s="17">
        <f t="shared" si="20"/>
        <v>66395.582399999999</v>
      </c>
      <c r="H143" s="17">
        <f t="shared" si="21"/>
        <v>252536.19620000001</v>
      </c>
      <c r="I143" s="17">
        <v>503082.74</v>
      </c>
      <c r="J143" s="17">
        <v>179447.52</v>
      </c>
      <c r="K143" s="17">
        <f t="shared" si="22"/>
        <v>682530.26</v>
      </c>
      <c r="L143" s="32" t="s">
        <v>241</v>
      </c>
      <c r="M143" s="50" t="s">
        <v>945</v>
      </c>
      <c r="N143" s="39">
        <v>89801770013</v>
      </c>
      <c r="O143" s="38"/>
      <c r="P143" s="45"/>
      <c r="Q143" s="38"/>
      <c r="R143" s="39"/>
      <c r="S143" s="38"/>
      <c r="T143" s="39"/>
      <c r="U143" s="38"/>
      <c r="V143" s="39"/>
      <c r="W143" s="38"/>
      <c r="X143" s="39"/>
    </row>
    <row r="144" spans="1:24" x14ac:dyDescent="0.25">
      <c r="A144" s="5">
        <v>102</v>
      </c>
      <c r="B144" s="5">
        <v>22</v>
      </c>
      <c r="C144" s="15" t="s">
        <v>242</v>
      </c>
      <c r="D144" s="5" t="s">
        <v>43</v>
      </c>
      <c r="E144" s="5">
        <v>11.84</v>
      </c>
      <c r="F144" s="17">
        <f t="shared" si="19"/>
        <v>186140.66560000001</v>
      </c>
      <c r="G144" s="17">
        <f t="shared" si="20"/>
        <v>221.05280000000002</v>
      </c>
      <c r="H144" s="17">
        <f t="shared" si="21"/>
        <v>186361.71840000001</v>
      </c>
      <c r="I144" s="17">
        <v>15721.34</v>
      </c>
      <c r="J144" s="17">
        <v>18.670000000000002</v>
      </c>
      <c r="K144" s="17">
        <f t="shared" si="22"/>
        <v>15740.01</v>
      </c>
      <c r="L144" s="32" t="s">
        <v>243</v>
      </c>
      <c r="M144" s="50"/>
      <c r="N144" s="39"/>
      <c r="O144" s="38"/>
      <c r="P144" s="45"/>
      <c r="Q144" s="38"/>
      <c r="R144" s="39"/>
      <c r="S144" s="38"/>
      <c r="T144" s="39"/>
      <c r="U144" s="38"/>
      <c r="V144" s="39"/>
      <c r="W144" s="38"/>
      <c r="X144" s="39"/>
    </row>
    <row r="145" spans="1:24" x14ac:dyDescent="0.25">
      <c r="A145" s="12"/>
      <c r="B145" s="12"/>
      <c r="C145" s="16" t="s">
        <v>244</v>
      </c>
      <c r="D145" s="12"/>
      <c r="E145" s="12"/>
      <c r="F145" s="17">
        <f t="shared" si="19"/>
        <v>0</v>
      </c>
      <c r="G145" s="17">
        <f t="shared" si="20"/>
        <v>0</v>
      </c>
      <c r="H145" s="17">
        <f t="shared" si="21"/>
        <v>0</v>
      </c>
      <c r="I145" s="17">
        <v>0</v>
      </c>
      <c r="J145" s="17">
        <v>0</v>
      </c>
      <c r="K145" s="17">
        <f t="shared" si="22"/>
        <v>0</v>
      </c>
      <c r="L145" s="35"/>
      <c r="M145" s="50"/>
      <c r="N145" s="39"/>
      <c r="O145" s="38"/>
      <c r="P145" s="45"/>
      <c r="Q145" s="38"/>
      <c r="R145" s="39"/>
      <c r="S145" s="38"/>
      <c r="T145" s="39"/>
      <c r="U145" s="38"/>
      <c r="V145" s="39"/>
      <c r="W145" s="38"/>
      <c r="X145" s="39"/>
    </row>
    <row r="146" spans="1:24" ht="45" x14ac:dyDescent="0.25">
      <c r="A146" s="5">
        <v>103</v>
      </c>
      <c r="B146" s="5">
        <v>23</v>
      </c>
      <c r="C146" s="15" t="s">
        <v>245</v>
      </c>
      <c r="D146" s="5" t="s">
        <v>43</v>
      </c>
      <c r="E146" s="5">
        <v>319.2</v>
      </c>
      <c r="F146" s="17">
        <f t="shared" si="19"/>
        <v>3326076.7680000002</v>
      </c>
      <c r="G146" s="17">
        <f t="shared" si="20"/>
        <v>866232.19200000004</v>
      </c>
      <c r="H146" s="17">
        <f t="shared" si="21"/>
        <v>4192308.96</v>
      </c>
      <c r="I146" s="17">
        <v>10420.040000000001</v>
      </c>
      <c r="J146" s="17">
        <v>2713.76</v>
      </c>
      <c r="K146" s="17">
        <f t="shared" si="22"/>
        <v>13133.800000000001</v>
      </c>
      <c r="L146" s="32" t="s">
        <v>246</v>
      </c>
      <c r="M146" s="50" t="s">
        <v>945</v>
      </c>
      <c r="N146" s="39">
        <v>89801770013</v>
      </c>
      <c r="O146" s="38"/>
      <c r="P146" s="45"/>
      <c r="Q146" s="38"/>
      <c r="R146" s="39"/>
      <c r="S146" s="38"/>
      <c r="T146" s="39"/>
      <c r="U146" s="38"/>
      <c r="V146" s="39"/>
      <c r="W146" s="38"/>
      <c r="X146" s="39"/>
    </row>
    <row r="147" spans="1:24" ht="30" x14ac:dyDescent="0.25">
      <c r="A147" s="12"/>
      <c r="B147" s="12"/>
      <c r="C147" s="20" t="s">
        <v>247</v>
      </c>
      <c r="D147" s="12"/>
      <c r="E147" s="12"/>
      <c r="F147" s="13"/>
      <c r="G147" s="13"/>
      <c r="H147" s="13"/>
      <c r="I147" s="17">
        <v>0</v>
      </c>
      <c r="J147" s="17">
        <v>0</v>
      </c>
      <c r="K147" s="17">
        <f t="shared" si="22"/>
        <v>0</v>
      </c>
      <c r="L147" s="32"/>
      <c r="M147" s="50"/>
      <c r="N147" s="39"/>
      <c r="O147" s="38"/>
      <c r="P147" s="45"/>
      <c r="Q147" s="38"/>
      <c r="R147" s="39"/>
      <c r="S147" s="38"/>
      <c r="T147" s="39"/>
      <c r="U147" s="38"/>
      <c r="V147" s="39"/>
      <c r="W147" s="38"/>
      <c r="X147" s="39"/>
    </row>
    <row r="148" spans="1:24" x14ac:dyDescent="0.25">
      <c r="A148" s="12"/>
      <c r="B148" s="12"/>
      <c r="C148" s="20" t="s">
        <v>248</v>
      </c>
      <c r="D148" s="12"/>
      <c r="E148" s="12"/>
      <c r="F148" s="17">
        <f t="shared" ref="F148:F158" si="23">I148*E148</f>
        <v>0</v>
      </c>
      <c r="G148" s="17">
        <f t="shared" ref="G148:G158" si="24">J148*E148</f>
        <v>0</v>
      </c>
      <c r="H148" s="17">
        <f t="shared" si="21"/>
        <v>0</v>
      </c>
      <c r="I148" s="17">
        <v>0</v>
      </c>
      <c r="J148" s="17">
        <v>0</v>
      </c>
      <c r="K148" s="17">
        <f t="shared" si="22"/>
        <v>0</v>
      </c>
      <c r="L148" s="32"/>
      <c r="M148" s="50"/>
      <c r="N148" s="39"/>
      <c r="O148" s="38"/>
      <c r="P148" s="45"/>
      <c r="Q148" s="38"/>
      <c r="R148" s="39"/>
      <c r="S148" s="38"/>
      <c r="T148" s="39"/>
      <c r="U148" s="38"/>
      <c r="V148" s="39"/>
      <c r="W148" s="38"/>
      <c r="X148" s="39"/>
    </row>
    <row r="149" spans="1:24" ht="60" x14ac:dyDescent="0.25">
      <c r="A149" s="5">
        <v>104</v>
      </c>
      <c r="B149" s="5">
        <v>24</v>
      </c>
      <c r="C149" s="15" t="s">
        <v>249</v>
      </c>
      <c r="D149" s="5" t="s">
        <v>250</v>
      </c>
      <c r="E149" s="5">
        <v>113.6</v>
      </c>
      <c r="F149" s="17">
        <f t="shared" si="23"/>
        <v>116733456.064</v>
      </c>
      <c r="G149" s="17">
        <f t="shared" si="24"/>
        <v>6870826.7679999992</v>
      </c>
      <c r="H149" s="17">
        <f t="shared" si="21"/>
        <v>123604282.83199999</v>
      </c>
      <c r="I149" s="17">
        <v>1027583.24</v>
      </c>
      <c r="J149" s="17">
        <v>60482.63</v>
      </c>
      <c r="K149" s="17">
        <f t="shared" si="22"/>
        <v>1088065.8699999999</v>
      </c>
      <c r="L149" s="32" t="s">
        <v>251</v>
      </c>
      <c r="M149" s="50" t="s">
        <v>946</v>
      </c>
      <c r="N149" s="47" t="s">
        <v>947</v>
      </c>
      <c r="O149" s="46" t="s">
        <v>948</v>
      </c>
      <c r="P149" s="47" t="s">
        <v>949</v>
      </c>
      <c r="Q149" s="38"/>
      <c r="R149" s="39"/>
      <c r="S149" s="38"/>
      <c r="T149" s="39"/>
      <c r="U149" s="38"/>
      <c r="V149" s="39"/>
      <c r="W149" s="38"/>
      <c r="X149" s="39"/>
    </row>
    <row r="150" spans="1:24" x14ac:dyDescent="0.25">
      <c r="A150" s="5">
        <v>105</v>
      </c>
      <c r="B150" s="5">
        <v>25</v>
      </c>
      <c r="C150" s="15" t="s">
        <v>252</v>
      </c>
      <c r="D150" s="5" t="s">
        <v>17</v>
      </c>
      <c r="E150" s="5">
        <v>612</v>
      </c>
      <c r="F150" s="17">
        <f t="shared" si="23"/>
        <v>1550967.12</v>
      </c>
      <c r="G150" s="17">
        <f t="shared" si="24"/>
        <v>0</v>
      </c>
      <c r="H150" s="17">
        <f t="shared" si="21"/>
        <v>1550967.12</v>
      </c>
      <c r="I150" s="17">
        <v>2534.2600000000002</v>
      </c>
      <c r="J150" s="17">
        <v>0</v>
      </c>
      <c r="K150" s="17">
        <f t="shared" si="22"/>
        <v>2534.2600000000002</v>
      </c>
      <c r="L150" s="32"/>
      <c r="M150" s="50"/>
      <c r="N150" s="39"/>
      <c r="O150" s="38"/>
      <c r="P150" s="45"/>
      <c r="Q150" s="38"/>
      <c r="R150" s="39"/>
      <c r="S150" s="38"/>
      <c r="T150" s="39"/>
      <c r="U150" s="38"/>
      <c r="V150" s="39"/>
      <c r="W150" s="38"/>
      <c r="X150" s="39"/>
    </row>
    <row r="151" spans="1:24" ht="45" x14ac:dyDescent="0.25">
      <c r="A151" s="5">
        <v>106</v>
      </c>
      <c r="B151" s="5">
        <v>26</v>
      </c>
      <c r="C151" s="15" t="s">
        <v>253</v>
      </c>
      <c r="D151" s="5" t="s">
        <v>129</v>
      </c>
      <c r="E151" s="5">
        <v>5.0999999999999996</v>
      </c>
      <c r="F151" s="17">
        <f t="shared" si="23"/>
        <v>2115532.9890000001</v>
      </c>
      <c r="G151" s="17">
        <f t="shared" si="24"/>
        <v>1214371.2</v>
      </c>
      <c r="H151" s="17">
        <f t="shared" si="21"/>
        <v>3329904.1890000002</v>
      </c>
      <c r="I151" s="17">
        <v>414810.39</v>
      </c>
      <c r="J151" s="17">
        <v>238112</v>
      </c>
      <c r="K151" s="17">
        <f t="shared" si="22"/>
        <v>652922.39</v>
      </c>
      <c r="L151" s="32" t="s">
        <v>254</v>
      </c>
      <c r="M151" s="50"/>
      <c r="N151" s="39"/>
      <c r="O151" s="38"/>
      <c r="P151" s="45"/>
      <c r="Q151" s="38"/>
      <c r="R151" s="39"/>
      <c r="S151" s="38"/>
      <c r="T151" s="39"/>
      <c r="U151" s="38"/>
      <c r="V151" s="39"/>
      <c r="W151" s="38"/>
      <c r="X151" s="39"/>
    </row>
    <row r="152" spans="1:24" ht="30" x14ac:dyDescent="0.25">
      <c r="A152" s="12"/>
      <c r="B152" s="12"/>
      <c r="C152" s="20" t="s">
        <v>255</v>
      </c>
      <c r="D152" s="12"/>
      <c r="E152" s="12"/>
      <c r="F152" s="17">
        <f t="shared" si="23"/>
        <v>0</v>
      </c>
      <c r="G152" s="17">
        <f t="shared" si="24"/>
        <v>0</v>
      </c>
      <c r="H152" s="17">
        <f t="shared" si="21"/>
        <v>0</v>
      </c>
      <c r="I152" s="17">
        <v>0</v>
      </c>
      <c r="J152" s="17">
        <v>0</v>
      </c>
      <c r="K152" s="17">
        <f t="shared" si="22"/>
        <v>0</v>
      </c>
      <c r="L152" s="32"/>
      <c r="M152" s="50"/>
      <c r="N152" s="39"/>
      <c r="O152" s="38"/>
      <c r="P152" s="45"/>
      <c r="Q152" s="38"/>
      <c r="R152" s="39"/>
      <c r="S152" s="38"/>
      <c r="T152" s="39"/>
      <c r="U152" s="38"/>
      <c r="V152" s="39"/>
      <c r="W152" s="38"/>
      <c r="X152" s="39"/>
    </row>
    <row r="153" spans="1:24" x14ac:dyDescent="0.25">
      <c r="A153" s="5">
        <v>107</v>
      </c>
      <c r="B153" s="5">
        <v>27</v>
      </c>
      <c r="C153" s="15" t="s">
        <v>256</v>
      </c>
      <c r="D153" s="5" t="s">
        <v>43</v>
      </c>
      <c r="E153" s="5">
        <v>412.1</v>
      </c>
      <c r="F153" s="17">
        <f t="shared" si="23"/>
        <v>371973.82300000003</v>
      </c>
      <c r="G153" s="17">
        <f t="shared" si="24"/>
        <v>0</v>
      </c>
      <c r="H153" s="17">
        <f t="shared" si="21"/>
        <v>371973.82300000003</v>
      </c>
      <c r="I153" s="17">
        <v>902.63</v>
      </c>
      <c r="J153" s="17">
        <v>0</v>
      </c>
      <c r="K153" s="17">
        <f t="shared" si="22"/>
        <v>902.63</v>
      </c>
      <c r="L153" s="32" t="s">
        <v>239</v>
      </c>
      <c r="M153" s="50"/>
      <c r="N153" s="39"/>
      <c r="O153" s="38"/>
      <c r="P153" s="45"/>
      <c r="Q153" s="38"/>
      <c r="R153" s="39"/>
      <c r="S153" s="38"/>
      <c r="T153" s="39"/>
      <c r="U153" s="38"/>
      <c r="V153" s="39"/>
      <c r="W153" s="38"/>
      <c r="X153" s="39"/>
    </row>
    <row r="154" spans="1:24" x14ac:dyDescent="0.25">
      <c r="A154" s="5">
        <v>108</v>
      </c>
      <c r="B154" s="5">
        <v>28</v>
      </c>
      <c r="C154" s="15" t="s">
        <v>257</v>
      </c>
      <c r="D154" s="5" t="s">
        <v>43</v>
      </c>
      <c r="E154" s="5">
        <v>412.1</v>
      </c>
      <c r="F154" s="17">
        <f t="shared" si="23"/>
        <v>194189.76200000002</v>
      </c>
      <c r="G154" s="17">
        <f t="shared" si="24"/>
        <v>0</v>
      </c>
      <c r="H154" s="17">
        <f t="shared" si="21"/>
        <v>194189.76200000002</v>
      </c>
      <c r="I154" s="17">
        <v>471.22</v>
      </c>
      <c r="J154" s="17">
        <v>0</v>
      </c>
      <c r="K154" s="17">
        <f t="shared" si="22"/>
        <v>471.22</v>
      </c>
      <c r="L154" s="32" t="s">
        <v>239</v>
      </c>
      <c r="M154" s="50"/>
      <c r="N154" s="39"/>
      <c r="O154" s="38"/>
      <c r="P154" s="45"/>
      <c r="Q154" s="38"/>
      <c r="R154" s="39"/>
      <c r="S154" s="38"/>
      <c r="T154" s="39"/>
      <c r="U154" s="38"/>
      <c r="V154" s="39"/>
      <c r="W154" s="38"/>
      <c r="X154" s="39"/>
    </row>
    <row r="155" spans="1:24" x14ac:dyDescent="0.25">
      <c r="A155" s="5">
        <v>109</v>
      </c>
      <c r="B155" s="5">
        <v>29</v>
      </c>
      <c r="C155" s="15" t="s">
        <v>258</v>
      </c>
      <c r="D155" s="5" t="s">
        <v>43</v>
      </c>
      <c r="E155" s="5">
        <v>412.1</v>
      </c>
      <c r="F155" s="17">
        <f t="shared" si="23"/>
        <v>164106.46200000003</v>
      </c>
      <c r="G155" s="17">
        <f t="shared" si="24"/>
        <v>11262.692999999999</v>
      </c>
      <c r="H155" s="17">
        <f t="shared" si="21"/>
        <v>175369.15500000003</v>
      </c>
      <c r="I155" s="17">
        <v>398.22</v>
      </c>
      <c r="J155" s="17">
        <v>27.33</v>
      </c>
      <c r="K155" s="17">
        <f t="shared" si="22"/>
        <v>425.55</v>
      </c>
      <c r="L155" s="32"/>
      <c r="M155" s="50"/>
      <c r="N155" s="39"/>
      <c r="O155" s="38"/>
      <c r="P155" s="45"/>
      <c r="Q155" s="38"/>
      <c r="R155" s="39"/>
      <c r="S155" s="38"/>
      <c r="T155" s="39"/>
      <c r="U155" s="38"/>
      <c r="V155" s="39"/>
      <c r="W155" s="38"/>
      <c r="X155" s="39"/>
    </row>
    <row r="156" spans="1:24" ht="30" x14ac:dyDescent="0.25">
      <c r="A156" s="5">
        <v>110</v>
      </c>
      <c r="B156" s="5">
        <v>30</v>
      </c>
      <c r="C156" s="15" t="s">
        <v>259</v>
      </c>
      <c r="D156" s="5" t="s">
        <v>43</v>
      </c>
      <c r="E156" s="5">
        <v>412.1</v>
      </c>
      <c r="F156" s="17">
        <f t="shared" si="23"/>
        <v>191457.53899999999</v>
      </c>
      <c r="G156" s="17">
        <f t="shared" si="24"/>
        <v>8262.6050000000014</v>
      </c>
      <c r="H156" s="17">
        <f t="shared" si="21"/>
        <v>199720.144</v>
      </c>
      <c r="I156" s="17">
        <v>464.59</v>
      </c>
      <c r="J156" s="17">
        <v>20.05</v>
      </c>
      <c r="K156" s="17">
        <f t="shared" si="22"/>
        <v>484.64</v>
      </c>
      <c r="L156" s="32" t="s">
        <v>260</v>
      </c>
      <c r="M156" s="50"/>
      <c r="N156" s="39"/>
      <c r="O156" s="38"/>
      <c r="P156" s="45"/>
      <c r="Q156" s="38"/>
      <c r="R156" s="39"/>
      <c r="S156" s="38"/>
      <c r="T156" s="39"/>
      <c r="U156" s="38"/>
      <c r="V156" s="39"/>
      <c r="W156" s="38"/>
      <c r="X156" s="39"/>
    </row>
    <row r="157" spans="1:24" ht="30" x14ac:dyDescent="0.25">
      <c r="A157" s="5">
        <v>111</v>
      </c>
      <c r="B157" s="5">
        <v>31</v>
      </c>
      <c r="C157" s="15" t="s">
        <v>261</v>
      </c>
      <c r="D157" s="5" t="s">
        <v>43</v>
      </c>
      <c r="E157" s="5">
        <v>4105.8999999999996</v>
      </c>
      <c r="F157" s="17">
        <f t="shared" si="23"/>
        <v>1907560.0809999998</v>
      </c>
      <c r="G157" s="17">
        <f t="shared" si="24"/>
        <v>82323.294999999998</v>
      </c>
      <c r="H157" s="17">
        <f t="shared" si="21"/>
        <v>1989883.3759999997</v>
      </c>
      <c r="I157" s="17">
        <v>464.59</v>
      </c>
      <c r="J157" s="17">
        <v>20.05</v>
      </c>
      <c r="K157" s="17">
        <f t="shared" si="22"/>
        <v>484.64</v>
      </c>
      <c r="L157" s="32" t="s">
        <v>260</v>
      </c>
      <c r="M157" s="50"/>
      <c r="N157" s="39"/>
      <c r="O157" s="38"/>
      <c r="P157" s="45"/>
      <c r="Q157" s="38"/>
      <c r="R157" s="39"/>
      <c r="S157" s="38"/>
      <c r="T157" s="39"/>
      <c r="U157" s="38"/>
      <c r="V157" s="39"/>
      <c r="W157" s="38"/>
      <c r="X157" s="39"/>
    </row>
    <row r="158" spans="1:24" ht="60" x14ac:dyDescent="0.25">
      <c r="A158" s="5">
        <v>112</v>
      </c>
      <c r="B158" s="5">
        <v>32</v>
      </c>
      <c r="C158" s="15" t="s">
        <v>262</v>
      </c>
      <c r="D158" s="5" t="s">
        <v>43</v>
      </c>
      <c r="E158" s="5">
        <v>4518</v>
      </c>
      <c r="F158" s="17">
        <f t="shared" si="23"/>
        <v>3298411.0799999996</v>
      </c>
      <c r="G158" s="17">
        <f t="shared" si="24"/>
        <v>3289104</v>
      </c>
      <c r="H158" s="17">
        <f t="shared" si="21"/>
        <v>6587515.0800000001</v>
      </c>
      <c r="I158" s="17">
        <v>730.06</v>
      </c>
      <c r="J158" s="17">
        <v>728</v>
      </c>
      <c r="K158" s="17">
        <f t="shared" si="22"/>
        <v>1458.06</v>
      </c>
      <c r="L158" s="32" t="s">
        <v>263</v>
      </c>
      <c r="M158" s="50" t="s">
        <v>950</v>
      </c>
      <c r="N158" s="39"/>
      <c r="O158" s="38"/>
      <c r="P158" s="45"/>
      <c r="Q158" s="38"/>
      <c r="R158" s="39"/>
      <c r="S158" s="38"/>
      <c r="T158" s="39"/>
      <c r="U158" s="38"/>
      <c r="V158" s="39"/>
      <c r="W158" s="38"/>
      <c r="X158" s="39"/>
    </row>
    <row r="159" spans="1:24" x14ac:dyDescent="0.25">
      <c r="A159" s="12"/>
      <c r="B159" s="12"/>
      <c r="C159" s="16" t="s">
        <v>264</v>
      </c>
      <c r="D159" s="12"/>
      <c r="E159" s="12"/>
      <c r="F159" s="13"/>
      <c r="G159" s="13"/>
      <c r="H159" s="13"/>
      <c r="I159" s="17">
        <v>0</v>
      </c>
      <c r="J159" s="17">
        <v>0</v>
      </c>
      <c r="K159" s="17">
        <f t="shared" si="22"/>
        <v>0</v>
      </c>
      <c r="L159" s="35"/>
      <c r="M159" s="50"/>
      <c r="N159" s="39"/>
      <c r="O159" s="38"/>
      <c r="P159" s="45"/>
      <c r="Q159" s="38"/>
      <c r="R159" s="39"/>
      <c r="S159" s="38"/>
      <c r="T159" s="39"/>
      <c r="U159" s="38"/>
      <c r="V159" s="39"/>
      <c r="W159" s="38"/>
      <c r="X159" s="39"/>
    </row>
    <row r="160" spans="1:24" x14ac:dyDescent="0.25">
      <c r="A160" s="12"/>
      <c r="B160" s="12"/>
      <c r="C160" s="16" t="s">
        <v>265</v>
      </c>
      <c r="D160" s="12"/>
      <c r="E160" s="12"/>
      <c r="F160" s="17">
        <f t="shared" ref="F160:F168" si="25">I160*E160</f>
        <v>0</v>
      </c>
      <c r="G160" s="17">
        <f t="shared" ref="G160:G168" si="26">J160*E160</f>
        <v>0</v>
      </c>
      <c r="H160" s="17">
        <f t="shared" si="21"/>
        <v>0</v>
      </c>
      <c r="I160" s="17">
        <v>0</v>
      </c>
      <c r="J160" s="17">
        <v>0</v>
      </c>
      <c r="K160" s="17">
        <f t="shared" si="22"/>
        <v>0</v>
      </c>
      <c r="L160" s="35"/>
      <c r="M160" s="50"/>
      <c r="N160" s="39"/>
      <c r="O160" s="38"/>
      <c r="P160" s="45"/>
      <c r="Q160" s="38"/>
      <c r="R160" s="39"/>
      <c r="S160" s="38"/>
      <c r="T160" s="39"/>
      <c r="U160" s="38"/>
      <c r="V160" s="39"/>
      <c r="W160" s="38"/>
      <c r="X160" s="39"/>
    </row>
    <row r="161" spans="1:24" ht="60" x14ac:dyDescent="0.25">
      <c r="A161" s="5">
        <v>113</v>
      </c>
      <c r="B161" s="5">
        <v>33</v>
      </c>
      <c r="C161" s="15" t="s">
        <v>266</v>
      </c>
      <c r="D161" s="5" t="s">
        <v>250</v>
      </c>
      <c r="E161" s="5">
        <v>55.454999999999998</v>
      </c>
      <c r="F161" s="17">
        <f t="shared" si="25"/>
        <v>15677554.394399999</v>
      </c>
      <c r="G161" s="17">
        <f t="shared" si="26"/>
        <v>3322075.58445</v>
      </c>
      <c r="H161" s="17">
        <f t="shared" si="21"/>
        <v>18999629.97885</v>
      </c>
      <c r="I161" s="17">
        <v>282707.68</v>
      </c>
      <c r="J161" s="17">
        <v>59905.79</v>
      </c>
      <c r="K161" s="17">
        <f t="shared" si="22"/>
        <v>342613.47</v>
      </c>
      <c r="L161" s="32" t="s">
        <v>267</v>
      </c>
      <c r="M161" s="50" t="s">
        <v>946</v>
      </c>
      <c r="N161" s="47" t="s">
        <v>947</v>
      </c>
      <c r="O161" s="46" t="s">
        <v>948</v>
      </c>
      <c r="P161" s="47" t="s">
        <v>949</v>
      </c>
      <c r="Q161" s="38"/>
      <c r="R161" s="39"/>
      <c r="S161" s="38"/>
      <c r="T161" s="39"/>
      <c r="U161" s="38"/>
      <c r="V161" s="39"/>
      <c r="W161" s="38"/>
      <c r="X161" s="39"/>
    </row>
    <row r="162" spans="1:24" ht="30" x14ac:dyDescent="0.25">
      <c r="A162" s="12"/>
      <c r="B162" s="12"/>
      <c r="C162" s="16" t="s">
        <v>268</v>
      </c>
      <c r="D162" s="12"/>
      <c r="E162" s="12"/>
      <c r="F162" s="17">
        <f t="shared" si="25"/>
        <v>0</v>
      </c>
      <c r="G162" s="17">
        <f t="shared" si="26"/>
        <v>0</v>
      </c>
      <c r="H162" s="17">
        <f t="shared" si="21"/>
        <v>0</v>
      </c>
      <c r="I162" s="17">
        <v>0</v>
      </c>
      <c r="J162" s="17">
        <v>0</v>
      </c>
      <c r="K162" s="17">
        <f t="shared" si="22"/>
        <v>0</v>
      </c>
      <c r="L162" s="35"/>
      <c r="M162" s="50"/>
      <c r="N162" s="39"/>
      <c r="O162" s="38"/>
      <c r="P162" s="45"/>
      <c r="Q162" s="38"/>
      <c r="R162" s="39"/>
      <c r="S162" s="38"/>
      <c r="T162" s="39"/>
      <c r="U162" s="38"/>
      <c r="V162" s="39"/>
      <c r="W162" s="38"/>
      <c r="X162" s="39"/>
    </row>
    <row r="163" spans="1:24" x14ac:dyDescent="0.25">
      <c r="A163" s="5">
        <v>114</v>
      </c>
      <c r="B163" s="5">
        <v>34</v>
      </c>
      <c r="C163" s="15" t="s">
        <v>256</v>
      </c>
      <c r="D163" s="5" t="s">
        <v>43</v>
      </c>
      <c r="E163" s="5">
        <v>37.503999999999998</v>
      </c>
      <c r="F163" s="17">
        <f t="shared" si="25"/>
        <v>33852.235519999995</v>
      </c>
      <c r="G163" s="17">
        <f t="shared" si="26"/>
        <v>0</v>
      </c>
      <c r="H163" s="17">
        <f t="shared" si="21"/>
        <v>33852.235519999995</v>
      </c>
      <c r="I163" s="17">
        <v>902.63</v>
      </c>
      <c r="J163" s="17">
        <v>0</v>
      </c>
      <c r="K163" s="17">
        <f t="shared" si="22"/>
        <v>902.63</v>
      </c>
      <c r="L163" s="32" t="s">
        <v>239</v>
      </c>
      <c r="M163" s="50"/>
      <c r="N163" s="39"/>
      <c r="O163" s="38"/>
      <c r="P163" s="45"/>
      <c r="Q163" s="38"/>
      <c r="R163" s="39"/>
      <c r="S163" s="38"/>
      <c r="T163" s="39"/>
      <c r="U163" s="38"/>
      <c r="V163" s="39"/>
      <c r="W163" s="38"/>
      <c r="X163" s="39"/>
    </row>
    <row r="164" spans="1:24" x14ac:dyDescent="0.25">
      <c r="A164" s="5">
        <v>115</v>
      </c>
      <c r="B164" s="5">
        <v>35</v>
      </c>
      <c r="C164" s="15" t="s">
        <v>257</v>
      </c>
      <c r="D164" s="5" t="s">
        <v>43</v>
      </c>
      <c r="E164" s="5">
        <v>37.503999999999998</v>
      </c>
      <c r="F164" s="17">
        <f t="shared" si="25"/>
        <v>17672.634880000001</v>
      </c>
      <c r="G164" s="17">
        <f t="shared" si="26"/>
        <v>0</v>
      </c>
      <c r="H164" s="17">
        <f t="shared" si="21"/>
        <v>17672.634880000001</v>
      </c>
      <c r="I164" s="17">
        <v>471.22</v>
      </c>
      <c r="J164" s="17">
        <v>0</v>
      </c>
      <c r="K164" s="17">
        <f t="shared" si="22"/>
        <v>471.22</v>
      </c>
      <c r="L164" s="32" t="s">
        <v>239</v>
      </c>
      <c r="M164" s="50"/>
      <c r="N164" s="39"/>
      <c r="O164" s="38"/>
      <c r="P164" s="45"/>
      <c r="Q164" s="38"/>
      <c r="R164" s="39"/>
      <c r="S164" s="38"/>
      <c r="T164" s="39"/>
      <c r="U164" s="38"/>
      <c r="V164" s="39"/>
      <c r="W164" s="38"/>
      <c r="X164" s="39"/>
    </row>
    <row r="165" spans="1:24" x14ac:dyDescent="0.25">
      <c r="A165" s="5">
        <v>116</v>
      </c>
      <c r="B165" s="5">
        <v>36</v>
      </c>
      <c r="C165" s="15" t="s">
        <v>258</v>
      </c>
      <c r="D165" s="5" t="s">
        <v>43</v>
      </c>
      <c r="E165" s="5">
        <v>37.503999999999998</v>
      </c>
      <c r="F165" s="17">
        <f t="shared" si="25"/>
        <v>14934.84288</v>
      </c>
      <c r="G165" s="17">
        <f t="shared" si="26"/>
        <v>1024.9843199999998</v>
      </c>
      <c r="H165" s="17">
        <f t="shared" si="21"/>
        <v>15959.8272</v>
      </c>
      <c r="I165" s="17">
        <v>398.22</v>
      </c>
      <c r="J165" s="17">
        <v>27.33</v>
      </c>
      <c r="K165" s="17">
        <f t="shared" si="22"/>
        <v>425.55</v>
      </c>
      <c r="L165" s="32"/>
      <c r="M165" s="50"/>
      <c r="N165" s="39"/>
      <c r="O165" s="38"/>
      <c r="P165" s="45"/>
      <c r="Q165" s="38"/>
      <c r="R165" s="39"/>
      <c r="S165" s="38"/>
      <c r="T165" s="39"/>
      <c r="U165" s="38"/>
      <c r="V165" s="39"/>
      <c r="W165" s="38"/>
      <c r="X165" s="39"/>
    </row>
    <row r="166" spans="1:24" ht="30" x14ac:dyDescent="0.25">
      <c r="A166" s="5">
        <v>117</v>
      </c>
      <c r="B166" s="5">
        <v>37</v>
      </c>
      <c r="C166" s="15" t="s">
        <v>259</v>
      </c>
      <c r="D166" s="5" t="s">
        <v>43</v>
      </c>
      <c r="E166" s="5">
        <v>37.503999999999998</v>
      </c>
      <c r="F166" s="17">
        <f t="shared" si="25"/>
        <v>17423.983359999998</v>
      </c>
      <c r="G166" s="17">
        <f t="shared" si="26"/>
        <v>751.95519999999999</v>
      </c>
      <c r="H166" s="17">
        <f t="shared" si="21"/>
        <v>18175.938559999999</v>
      </c>
      <c r="I166" s="17">
        <v>464.59</v>
      </c>
      <c r="J166" s="17">
        <v>20.05</v>
      </c>
      <c r="K166" s="17">
        <f t="shared" si="22"/>
        <v>484.64</v>
      </c>
      <c r="L166" s="32" t="s">
        <v>260</v>
      </c>
      <c r="M166" s="50"/>
      <c r="N166" s="39"/>
      <c r="O166" s="38"/>
      <c r="P166" s="45"/>
      <c r="Q166" s="38"/>
      <c r="R166" s="39"/>
      <c r="S166" s="38"/>
      <c r="T166" s="39"/>
      <c r="U166" s="38"/>
      <c r="V166" s="39"/>
      <c r="W166" s="38"/>
      <c r="X166" s="39"/>
    </row>
    <row r="167" spans="1:24" ht="30" x14ac:dyDescent="0.25">
      <c r="A167" s="5">
        <v>118</v>
      </c>
      <c r="B167" s="5">
        <v>38</v>
      </c>
      <c r="C167" s="15" t="s">
        <v>261</v>
      </c>
      <c r="D167" s="5" t="s">
        <v>43</v>
      </c>
      <c r="E167" s="5">
        <v>2250.4960000000001</v>
      </c>
      <c r="F167" s="17">
        <f t="shared" si="25"/>
        <v>1045557.93664</v>
      </c>
      <c r="G167" s="17">
        <f t="shared" si="26"/>
        <v>45122.444800000005</v>
      </c>
      <c r="H167" s="17">
        <f t="shared" si="21"/>
        <v>1090680.3814399999</v>
      </c>
      <c r="I167" s="17">
        <v>464.59</v>
      </c>
      <c r="J167" s="17">
        <v>20.05</v>
      </c>
      <c r="K167" s="17">
        <f t="shared" si="22"/>
        <v>484.64</v>
      </c>
      <c r="L167" s="32" t="s">
        <v>260</v>
      </c>
      <c r="M167" s="50"/>
      <c r="N167" s="39"/>
      <c r="O167" s="38"/>
      <c r="P167" s="45"/>
      <c r="Q167" s="38"/>
      <c r="R167" s="39"/>
      <c r="S167" s="38"/>
      <c r="T167" s="39"/>
      <c r="U167" s="38"/>
      <c r="V167" s="39"/>
      <c r="W167" s="38"/>
      <c r="X167" s="39"/>
    </row>
    <row r="168" spans="1:24" ht="60" x14ac:dyDescent="0.25">
      <c r="A168" s="5">
        <v>119</v>
      </c>
      <c r="B168" s="5">
        <v>39</v>
      </c>
      <c r="C168" s="15" t="s">
        <v>262</v>
      </c>
      <c r="D168" s="5" t="s">
        <v>43</v>
      </c>
      <c r="E168" s="5">
        <v>2288</v>
      </c>
      <c r="F168" s="17">
        <f t="shared" si="25"/>
        <v>2004471.04</v>
      </c>
      <c r="G168" s="17">
        <f t="shared" si="26"/>
        <v>1665664</v>
      </c>
      <c r="H168" s="17">
        <f t="shared" si="21"/>
        <v>3670135.04</v>
      </c>
      <c r="I168" s="17">
        <v>876.08</v>
      </c>
      <c r="J168" s="17">
        <v>728</v>
      </c>
      <c r="K168" s="17">
        <f t="shared" si="22"/>
        <v>1604.08</v>
      </c>
      <c r="L168" s="32" t="s">
        <v>269</v>
      </c>
      <c r="M168" s="50" t="s">
        <v>950</v>
      </c>
      <c r="N168" s="39"/>
      <c r="O168" s="38"/>
      <c r="P168" s="45"/>
      <c r="Q168" s="38"/>
      <c r="R168" s="39"/>
      <c r="S168" s="38"/>
      <c r="T168" s="39"/>
      <c r="U168" s="38"/>
      <c r="V168" s="39"/>
      <c r="W168" s="38"/>
      <c r="X168" s="39"/>
    </row>
    <row r="169" spans="1:24" ht="30" x14ac:dyDescent="0.25">
      <c r="A169" s="12"/>
      <c r="B169" s="12"/>
      <c r="C169" s="16" t="s">
        <v>270</v>
      </c>
      <c r="D169" s="12"/>
      <c r="E169" s="12"/>
      <c r="F169" s="13"/>
      <c r="G169" s="13"/>
      <c r="H169" s="13"/>
      <c r="I169" s="17">
        <v>0</v>
      </c>
      <c r="J169" s="17">
        <v>0</v>
      </c>
      <c r="K169" s="17">
        <f t="shared" si="22"/>
        <v>0</v>
      </c>
      <c r="L169" s="35"/>
      <c r="M169" s="50"/>
      <c r="N169" s="39"/>
      <c r="O169" s="38"/>
      <c r="P169" s="45"/>
      <c r="Q169" s="38"/>
      <c r="R169" s="39"/>
      <c r="S169" s="38"/>
      <c r="T169" s="39"/>
      <c r="U169" s="38"/>
      <c r="V169" s="39"/>
      <c r="W169" s="38"/>
      <c r="X169" s="39"/>
    </row>
    <row r="170" spans="1:24" x14ac:dyDescent="0.25">
      <c r="A170" s="12"/>
      <c r="B170" s="12"/>
      <c r="C170" s="16" t="s">
        <v>271</v>
      </c>
      <c r="D170" s="12"/>
      <c r="E170" s="12"/>
      <c r="F170" s="17">
        <f t="shared" ref="F170:F178" si="27">I170*E170</f>
        <v>0</v>
      </c>
      <c r="G170" s="17">
        <f t="shared" ref="G170:G178" si="28">J170*E170</f>
        <v>0</v>
      </c>
      <c r="H170" s="17">
        <f t="shared" si="21"/>
        <v>0</v>
      </c>
      <c r="I170" s="17">
        <v>0</v>
      </c>
      <c r="J170" s="17">
        <v>0</v>
      </c>
      <c r="K170" s="17">
        <f t="shared" si="22"/>
        <v>0</v>
      </c>
      <c r="L170" s="35"/>
      <c r="M170" s="50"/>
      <c r="N170" s="39"/>
      <c r="O170" s="38"/>
      <c r="P170" s="45"/>
      <c r="Q170" s="38"/>
      <c r="R170" s="39"/>
      <c r="S170" s="38"/>
      <c r="T170" s="39"/>
      <c r="U170" s="38"/>
      <c r="V170" s="39"/>
      <c r="W170" s="38"/>
      <c r="X170" s="39"/>
    </row>
    <row r="171" spans="1:24" ht="60" x14ac:dyDescent="0.25">
      <c r="A171" s="5">
        <v>120</v>
      </c>
      <c r="B171" s="5">
        <v>40</v>
      </c>
      <c r="C171" s="15" t="s">
        <v>272</v>
      </c>
      <c r="D171" s="5" t="s">
        <v>273</v>
      </c>
      <c r="E171" s="5">
        <v>4.4880000000000004</v>
      </c>
      <c r="F171" s="17">
        <f t="shared" si="27"/>
        <v>2136659.6063999999</v>
      </c>
      <c r="G171" s="17">
        <f t="shared" si="28"/>
        <v>268857.18552000006</v>
      </c>
      <c r="H171" s="17">
        <f t="shared" si="21"/>
        <v>2405516.7919199998</v>
      </c>
      <c r="I171" s="17">
        <v>476082.8</v>
      </c>
      <c r="J171" s="17">
        <v>59905.79</v>
      </c>
      <c r="K171" s="17">
        <f t="shared" si="22"/>
        <v>535988.59</v>
      </c>
      <c r="L171" s="32" t="s">
        <v>274</v>
      </c>
      <c r="M171" s="50" t="s">
        <v>946</v>
      </c>
      <c r="N171" s="47" t="s">
        <v>947</v>
      </c>
      <c r="O171" s="46" t="s">
        <v>948</v>
      </c>
      <c r="P171" s="47" t="s">
        <v>949</v>
      </c>
      <c r="Q171" s="38"/>
      <c r="R171" s="39"/>
      <c r="S171" s="38"/>
      <c r="T171" s="39"/>
      <c r="U171" s="38"/>
      <c r="V171" s="39"/>
      <c r="W171" s="38"/>
      <c r="X171" s="39"/>
    </row>
    <row r="172" spans="1:24" x14ac:dyDescent="0.25">
      <c r="A172" s="12"/>
      <c r="B172" s="12"/>
      <c r="C172" s="16" t="s">
        <v>275</v>
      </c>
      <c r="D172" s="12"/>
      <c r="E172" s="12"/>
      <c r="F172" s="17">
        <f t="shared" si="27"/>
        <v>0</v>
      </c>
      <c r="G172" s="17">
        <f t="shared" si="28"/>
        <v>0</v>
      </c>
      <c r="H172" s="17">
        <f t="shared" si="21"/>
        <v>0</v>
      </c>
      <c r="I172" s="17">
        <v>0</v>
      </c>
      <c r="J172" s="17">
        <v>0</v>
      </c>
      <c r="K172" s="17">
        <f t="shared" si="22"/>
        <v>0</v>
      </c>
      <c r="L172" s="35"/>
      <c r="M172" s="50"/>
      <c r="N172" s="39"/>
      <c r="O172" s="38"/>
      <c r="P172" s="45"/>
      <c r="Q172" s="38"/>
      <c r="R172" s="39"/>
      <c r="S172" s="38"/>
      <c r="T172" s="39"/>
      <c r="U172" s="38"/>
      <c r="V172" s="39"/>
      <c r="W172" s="38"/>
      <c r="X172" s="39"/>
    </row>
    <row r="173" spans="1:24" x14ac:dyDescent="0.25">
      <c r="A173" s="5">
        <v>121</v>
      </c>
      <c r="B173" s="5">
        <v>41</v>
      </c>
      <c r="C173" s="15" t="s">
        <v>256</v>
      </c>
      <c r="D173" s="5" t="s">
        <v>43</v>
      </c>
      <c r="E173" s="5">
        <v>17.846</v>
      </c>
      <c r="F173" s="17">
        <f t="shared" si="27"/>
        <v>16108.33498</v>
      </c>
      <c r="G173" s="17">
        <f t="shared" si="28"/>
        <v>0</v>
      </c>
      <c r="H173" s="17">
        <f t="shared" si="21"/>
        <v>16108.33498</v>
      </c>
      <c r="I173" s="17">
        <v>902.63</v>
      </c>
      <c r="J173" s="17">
        <v>0</v>
      </c>
      <c r="K173" s="17">
        <f t="shared" si="22"/>
        <v>902.63</v>
      </c>
      <c r="L173" s="32" t="s">
        <v>239</v>
      </c>
      <c r="M173" s="50"/>
      <c r="N173" s="39"/>
      <c r="O173" s="38"/>
      <c r="P173" s="45"/>
      <c r="Q173" s="38"/>
      <c r="R173" s="39"/>
      <c r="S173" s="38"/>
      <c r="T173" s="39"/>
      <c r="U173" s="38"/>
      <c r="V173" s="39"/>
      <c r="W173" s="38"/>
      <c r="X173" s="39"/>
    </row>
    <row r="174" spans="1:24" x14ac:dyDescent="0.25">
      <c r="A174" s="5">
        <v>122</v>
      </c>
      <c r="B174" s="5">
        <v>42</v>
      </c>
      <c r="C174" s="15" t="s">
        <v>257</v>
      </c>
      <c r="D174" s="5" t="s">
        <v>43</v>
      </c>
      <c r="E174" s="5">
        <v>17.846</v>
      </c>
      <c r="F174" s="17">
        <f t="shared" si="27"/>
        <v>8409.3921200000004</v>
      </c>
      <c r="G174" s="17">
        <f t="shared" si="28"/>
        <v>0</v>
      </c>
      <c r="H174" s="17">
        <f t="shared" si="21"/>
        <v>8409.3921200000004</v>
      </c>
      <c r="I174" s="17">
        <v>471.22</v>
      </c>
      <c r="J174" s="17">
        <v>0</v>
      </c>
      <c r="K174" s="17">
        <f t="shared" si="22"/>
        <v>471.22</v>
      </c>
      <c r="L174" s="32" t="s">
        <v>239</v>
      </c>
      <c r="M174" s="50"/>
      <c r="N174" s="39"/>
      <c r="O174" s="38"/>
      <c r="P174" s="45"/>
      <c r="Q174" s="38"/>
      <c r="R174" s="39"/>
      <c r="S174" s="38"/>
      <c r="T174" s="39"/>
      <c r="U174" s="38"/>
      <c r="V174" s="39"/>
      <c r="W174" s="38"/>
      <c r="X174" s="39"/>
    </row>
    <row r="175" spans="1:24" x14ac:dyDescent="0.25">
      <c r="A175" s="5">
        <v>123</v>
      </c>
      <c r="B175" s="5">
        <v>43</v>
      </c>
      <c r="C175" s="15" t="s">
        <v>258</v>
      </c>
      <c r="D175" s="5" t="s">
        <v>43</v>
      </c>
      <c r="E175" s="5">
        <v>17.846</v>
      </c>
      <c r="F175" s="17">
        <f t="shared" si="27"/>
        <v>7106.6341200000006</v>
      </c>
      <c r="G175" s="17">
        <f t="shared" si="28"/>
        <v>487.73117999999999</v>
      </c>
      <c r="H175" s="17">
        <f t="shared" si="21"/>
        <v>7594.3653000000004</v>
      </c>
      <c r="I175" s="17">
        <v>398.22</v>
      </c>
      <c r="J175" s="17">
        <v>27.33</v>
      </c>
      <c r="K175" s="17">
        <f t="shared" si="22"/>
        <v>425.55</v>
      </c>
      <c r="L175" s="32"/>
      <c r="M175" s="50"/>
      <c r="N175" s="39"/>
      <c r="O175" s="38"/>
      <c r="P175" s="45"/>
      <c r="Q175" s="38"/>
      <c r="R175" s="39"/>
      <c r="S175" s="38"/>
      <c r="T175" s="39"/>
      <c r="U175" s="38"/>
      <c r="V175" s="39"/>
      <c r="W175" s="38"/>
      <c r="X175" s="39"/>
    </row>
    <row r="176" spans="1:24" ht="30" x14ac:dyDescent="0.25">
      <c r="A176" s="5">
        <v>124</v>
      </c>
      <c r="B176" s="5">
        <v>44</v>
      </c>
      <c r="C176" s="15" t="s">
        <v>259</v>
      </c>
      <c r="D176" s="5" t="s">
        <v>43</v>
      </c>
      <c r="E176" s="5">
        <v>17.846</v>
      </c>
      <c r="F176" s="17">
        <f t="shared" si="27"/>
        <v>8291.0731400000004</v>
      </c>
      <c r="G176" s="17">
        <f t="shared" si="28"/>
        <v>357.81229999999999</v>
      </c>
      <c r="H176" s="17">
        <f t="shared" si="21"/>
        <v>8648.88544</v>
      </c>
      <c r="I176" s="17">
        <v>464.59</v>
      </c>
      <c r="J176" s="17">
        <v>20.05</v>
      </c>
      <c r="K176" s="17">
        <f t="shared" si="22"/>
        <v>484.64</v>
      </c>
      <c r="L176" s="32" t="s">
        <v>260</v>
      </c>
      <c r="M176" s="50"/>
      <c r="N176" s="39"/>
      <c r="O176" s="38"/>
      <c r="P176" s="45"/>
      <c r="Q176" s="38"/>
      <c r="R176" s="39"/>
      <c r="S176" s="38"/>
      <c r="T176" s="39"/>
      <c r="U176" s="38"/>
      <c r="V176" s="39"/>
      <c r="W176" s="38"/>
      <c r="X176" s="39"/>
    </row>
    <row r="177" spans="1:24" ht="30" x14ac:dyDescent="0.25">
      <c r="A177" s="5">
        <v>125</v>
      </c>
      <c r="B177" s="5">
        <v>45</v>
      </c>
      <c r="C177" s="15" t="s">
        <v>261</v>
      </c>
      <c r="D177" s="5" t="s">
        <v>43</v>
      </c>
      <c r="E177" s="5">
        <v>193.154</v>
      </c>
      <c r="F177" s="17">
        <f t="shared" si="27"/>
        <v>89737.416859999998</v>
      </c>
      <c r="G177" s="17">
        <f t="shared" si="28"/>
        <v>3872.7377000000001</v>
      </c>
      <c r="H177" s="17">
        <f t="shared" si="21"/>
        <v>93610.154559999995</v>
      </c>
      <c r="I177" s="17">
        <v>464.59</v>
      </c>
      <c r="J177" s="17">
        <v>20.05</v>
      </c>
      <c r="K177" s="17">
        <f t="shared" si="22"/>
        <v>484.64</v>
      </c>
      <c r="L177" s="32" t="s">
        <v>260</v>
      </c>
      <c r="M177" s="50"/>
      <c r="N177" s="39"/>
      <c r="O177" s="38"/>
      <c r="P177" s="45"/>
      <c r="Q177" s="38"/>
      <c r="R177" s="39"/>
      <c r="S177" s="38"/>
      <c r="T177" s="39"/>
      <c r="U177" s="38"/>
      <c r="V177" s="39"/>
      <c r="W177" s="38"/>
      <c r="X177" s="39"/>
    </row>
    <row r="178" spans="1:24" ht="60" x14ac:dyDescent="0.25">
      <c r="A178" s="5">
        <v>126</v>
      </c>
      <c r="B178" s="5">
        <v>46</v>
      </c>
      <c r="C178" s="15" t="s">
        <v>262</v>
      </c>
      <c r="D178" s="5" t="s">
        <v>43</v>
      </c>
      <c r="E178" s="5">
        <v>211</v>
      </c>
      <c r="F178" s="17">
        <f t="shared" si="27"/>
        <v>154042.65999999997</v>
      </c>
      <c r="G178" s="17">
        <f t="shared" si="28"/>
        <v>153608</v>
      </c>
      <c r="H178" s="17">
        <f t="shared" si="21"/>
        <v>307650.65999999997</v>
      </c>
      <c r="I178" s="17">
        <v>730.06</v>
      </c>
      <c r="J178" s="17">
        <v>728</v>
      </c>
      <c r="K178" s="17">
        <f t="shared" si="22"/>
        <v>1458.06</v>
      </c>
      <c r="L178" s="32" t="s">
        <v>276</v>
      </c>
      <c r="M178" s="50" t="s">
        <v>950</v>
      </c>
      <c r="N178" s="39"/>
      <c r="O178" s="38"/>
      <c r="P178" s="45"/>
      <c r="Q178" s="38"/>
      <c r="R178" s="39"/>
      <c r="S178" s="38"/>
      <c r="T178" s="39"/>
      <c r="U178" s="38"/>
      <c r="V178" s="39"/>
      <c r="W178" s="38"/>
      <c r="X178" s="39"/>
    </row>
    <row r="179" spans="1:24" ht="30" x14ac:dyDescent="0.25">
      <c r="A179" s="12"/>
      <c r="B179" s="12"/>
      <c r="C179" s="16" t="s">
        <v>277</v>
      </c>
      <c r="D179" s="12"/>
      <c r="E179" s="12"/>
      <c r="F179" s="13"/>
      <c r="G179" s="13"/>
      <c r="H179" s="13"/>
      <c r="I179" s="17">
        <v>0</v>
      </c>
      <c r="J179" s="17">
        <v>0</v>
      </c>
      <c r="K179" s="17">
        <f t="shared" si="22"/>
        <v>0</v>
      </c>
      <c r="L179" s="35"/>
      <c r="M179" s="50"/>
      <c r="N179" s="39"/>
      <c r="O179" s="38"/>
      <c r="P179" s="45"/>
      <c r="Q179" s="38"/>
      <c r="R179" s="39"/>
      <c r="S179" s="38"/>
      <c r="T179" s="39"/>
      <c r="U179" s="38"/>
      <c r="V179" s="39"/>
      <c r="W179" s="38"/>
      <c r="X179" s="39"/>
    </row>
    <row r="180" spans="1:24" x14ac:dyDescent="0.25">
      <c r="A180" s="12"/>
      <c r="B180" s="12"/>
      <c r="C180" s="16" t="s">
        <v>278</v>
      </c>
      <c r="D180" s="12"/>
      <c r="E180" s="12"/>
      <c r="F180" s="17">
        <f t="shared" ref="F180:F187" si="29">I180*E180</f>
        <v>0</v>
      </c>
      <c r="G180" s="17">
        <f t="shared" ref="G180:G187" si="30">J180*E180</f>
        <v>0</v>
      </c>
      <c r="H180" s="17">
        <f t="shared" si="21"/>
        <v>0</v>
      </c>
      <c r="I180" s="17">
        <v>0</v>
      </c>
      <c r="J180" s="17">
        <v>0</v>
      </c>
      <c r="K180" s="17">
        <f t="shared" si="22"/>
        <v>0</v>
      </c>
      <c r="L180" s="35"/>
      <c r="M180" s="50"/>
      <c r="N180" s="39"/>
      <c r="O180" s="38"/>
      <c r="P180" s="45"/>
      <c r="Q180" s="38"/>
      <c r="R180" s="39"/>
      <c r="S180" s="38"/>
      <c r="T180" s="39"/>
      <c r="U180" s="38"/>
      <c r="V180" s="39"/>
      <c r="W180" s="38"/>
      <c r="X180" s="39"/>
    </row>
    <row r="181" spans="1:24" x14ac:dyDescent="0.25">
      <c r="A181" s="5">
        <v>127</v>
      </c>
      <c r="B181" s="5">
        <v>47</v>
      </c>
      <c r="C181" s="15" t="s">
        <v>279</v>
      </c>
      <c r="D181" s="5" t="s">
        <v>140</v>
      </c>
      <c r="E181" s="5">
        <v>2.665E-2</v>
      </c>
      <c r="F181" s="17">
        <f t="shared" si="29"/>
        <v>3006.8773929999998</v>
      </c>
      <c r="G181" s="17">
        <f t="shared" si="30"/>
        <v>0</v>
      </c>
      <c r="H181" s="17">
        <f t="shared" si="21"/>
        <v>3006.8773929999998</v>
      </c>
      <c r="I181" s="17">
        <v>112828.42</v>
      </c>
      <c r="J181" s="17">
        <v>0</v>
      </c>
      <c r="K181" s="17">
        <f t="shared" si="22"/>
        <v>112828.42</v>
      </c>
      <c r="L181" s="32"/>
      <c r="M181" s="50"/>
      <c r="N181" s="39"/>
      <c r="O181" s="38"/>
      <c r="P181" s="45"/>
      <c r="Q181" s="38"/>
      <c r="R181" s="39"/>
      <c r="S181" s="38"/>
      <c r="T181" s="39"/>
      <c r="U181" s="38"/>
      <c r="V181" s="39"/>
      <c r="W181" s="38"/>
      <c r="X181" s="39"/>
    </row>
    <row r="182" spans="1:24" ht="30" x14ac:dyDescent="0.25">
      <c r="A182" s="5">
        <v>128</v>
      </c>
      <c r="B182" s="5">
        <v>48</v>
      </c>
      <c r="C182" s="15" t="s">
        <v>280</v>
      </c>
      <c r="D182" s="5" t="s">
        <v>17</v>
      </c>
      <c r="E182" s="5">
        <v>6</v>
      </c>
      <c r="F182" s="17">
        <f t="shared" si="29"/>
        <v>648734.34</v>
      </c>
      <c r="G182" s="17">
        <f t="shared" si="30"/>
        <v>0</v>
      </c>
      <c r="H182" s="17">
        <f t="shared" si="21"/>
        <v>648734.34</v>
      </c>
      <c r="I182" s="17">
        <v>108122.39</v>
      </c>
      <c r="J182" s="17">
        <v>0</v>
      </c>
      <c r="K182" s="17">
        <f t="shared" si="22"/>
        <v>108122.39</v>
      </c>
      <c r="L182" s="32"/>
      <c r="M182" s="50"/>
      <c r="N182" s="39"/>
      <c r="O182" s="38"/>
      <c r="P182" s="45"/>
      <c r="Q182" s="38"/>
      <c r="R182" s="39"/>
      <c r="S182" s="38"/>
      <c r="T182" s="39"/>
      <c r="U182" s="38"/>
      <c r="V182" s="39"/>
      <c r="W182" s="38"/>
      <c r="X182" s="39"/>
    </row>
    <row r="183" spans="1:24" x14ac:dyDescent="0.25">
      <c r="A183" s="12"/>
      <c r="B183" s="12"/>
      <c r="C183" s="16" t="s">
        <v>281</v>
      </c>
      <c r="D183" s="12"/>
      <c r="E183" s="12"/>
      <c r="F183" s="17">
        <f t="shared" si="29"/>
        <v>0</v>
      </c>
      <c r="G183" s="17">
        <f t="shared" si="30"/>
        <v>0</v>
      </c>
      <c r="H183" s="17">
        <f t="shared" si="21"/>
        <v>0</v>
      </c>
      <c r="I183" s="17">
        <v>0</v>
      </c>
      <c r="J183" s="17">
        <v>0</v>
      </c>
      <c r="K183" s="17">
        <f t="shared" si="22"/>
        <v>0</v>
      </c>
      <c r="L183" s="35"/>
      <c r="M183" s="50"/>
      <c r="N183" s="39"/>
      <c r="O183" s="38"/>
      <c r="P183" s="45"/>
      <c r="Q183" s="38"/>
      <c r="R183" s="39"/>
      <c r="S183" s="38"/>
      <c r="T183" s="39"/>
      <c r="U183" s="38"/>
      <c r="V183" s="39"/>
      <c r="W183" s="38"/>
      <c r="X183" s="39"/>
    </row>
    <row r="184" spans="1:24" ht="45" x14ac:dyDescent="0.25">
      <c r="A184" s="5">
        <v>129</v>
      </c>
      <c r="B184" s="5">
        <v>49</v>
      </c>
      <c r="C184" s="15" t="s">
        <v>282</v>
      </c>
      <c r="D184" s="5" t="s">
        <v>273</v>
      </c>
      <c r="E184" s="5">
        <v>0.59699999999999998</v>
      </c>
      <c r="F184" s="17">
        <f t="shared" si="29"/>
        <v>284221.84352999995</v>
      </c>
      <c r="G184" s="17">
        <f t="shared" si="30"/>
        <v>35763.756629999996</v>
      </c>
      <c r="H184" s="17">
        <f t="shared" si="21"/>
        <v>319985.60015999997</v>
      </c>
      <c r="I184" s="17">
        <v>476083.49</v>
      </c>
      <c r="J184" s="17">
        <v>59905.79</v>
      </c>
      <c r="K184" s="17">
        <f t="shared" si="22"/>
        <v>535989.28</v>
      </c>
      <c r="L184" s="32" t="s">
        <v>283</v>
      </c>
      <c r="M184" s="50" t="s">
        <v>946</v>
      </c>
      <c r="N184" s="47" t="s">
        <v>947</v>
      </c>
      <c r="O184" s="46" t="s">
        <v>948</v>
      </c>
      <c r="P184" s="47" t="s">
        <v>949</v>
      </c>
      <c r="Q184" s="38"/>
      <c r="R184" s="39"/>
      <c r="S184" s="38"/>
      <c r="T184" s="39"/>
      <c r="U184" s="38"/>
      <c r="V184" s="39"/>
      <c r="W184" s="38"/>
      <c r="X184" s="39"/>
    </row>
    <row r="185" spans="1:24" x14ac:dyDescent="0.25">
      <c r="A185" s="12"/>
      <c r="B185" s="12"/>
      <c r="C185" s="16" t="s">
        <v>275</v>
      </c>
      <c r="D185" s="12"/>
      <c r="E185" s="12"/>
      <c r="F185" s="17">
        <f t="shared" si="29"/>
        <v>0</v>
      </c>
      <c r="G185" s="17">
        <f t="shared" si="30"/>
        <v>0</v>
      </c>
      <c r="H185" s="17">
        <f t="shared" si="21"/>
        <v>0</v>
      </c>
      <c r="I185" s="17">
        <v>0</v>
      </c>
      <c r="J185" s="17">
        <v>0</v>
      </c>
      <c r="K185" s="17">
        <f t="shared" si="22"/>
        <v>0</v>
      </c>
      <c r="L185" s="35"/>
      <c r="M185" s="50"/>
      <c r="N185" s="39"/>
      <c r="O185" s="38"/>
      <c r="P185" s="45"/>
      <c r="Q185" s="38"/>
      <c r="R185" s="39"/>
      <c r="S185" s="38"/>
      <c r="T185" s="39"/>
      <c r="U185" s="38"/>
      <c r="V185" s="39"/>
      <c r="W185" s="38"/>
      <c r="X185" s="39"/>
    </row>
    <row r="186" spans="1:24" ht="30" x14ac:dyDescent="0.25">
      <c r="A186" s="5">
        <v>130</v>
      </c>
      <c r="B186" s="5">
        <v>50</v>
      </c>
      <c r="C186" s="15" t="s">
        <v>261</v>
      </c>
      <c r="D186" s="5" t="s">
        <v>43</v>
      </c>
      <c r="E186" s="5">
        <v>27.44</v>
      </c>
      <c r="F186" s="17">
        <f t="shared" si="29"/>
        <v>12748.3496</v>
      </c>
      <c r="G186" s="17">
        <f t="shared" si="30"/>
        <v>550.17200000000003</v>
      </c>
      <c r="H186" s="17">
        <f t="shared" si="21"/>
        <v>13298.5216</v>
      </c>
      <c r="I186" s="17">
        <v>464.59</v>
      </c>
      <c r="J186" s="17">
        <v>20.05</v>
      </c>
      <c r="K186" s="17">
        <f t="shared" si="22"/>
        <v>484.64</v>
      </c>
      <c r="L186" s="32" t="s">
        <v>260</v>
      </c>
      <c r="M186" s="50"/>
      <c r="N186" s="39"/>
      <c r="O186" s="38"/>
      <c r="P186" s="45"/>
      <c r="Q186" s="38"/>
      <c r="R186" s="39"/>
      <c r="S186" s="38"/>
      <c r="T186" s="39"/>
      <c r="U186" s="38"/>
      <c r="V186" s="39"/>
      <c r="W186" s="38"/>
      <c r="X186" s="39"/>
    </row>
    <row r="187" spans="1:24" ht="60" x14ac:dyDescent="0.25">
      <c r="A187" s="5">
        <v>131</v>
      </c>
      <c r="B187" s="5">
        <v>51</v>
      </c>
      <c r="C187" s="15" t="s">
        <v>262</v>
      </c>
      <c r="D187" s="5" t="s">
        <v>43</v>
      </c>
      <c r="E187" s="5">
        <v>27.44</v>
      </c>
      <c r="F187" s="17">
        <f t="shared" si="29"/>
        <v>20032.846399999999</v>
      </c>
      <c r="G187" s="17">
        <f t="shared" si="30"/>
        <v>19976.32</v>
      </c>
      <c r="H187" s="17">
        <f t="shared" si="21"/>
        <v>40009.166400000002</v>
      </c>
      <c r="I187" s="17">
        <v>730.06</v>
      </c>
      <c r="J187" s="17">
        <v>728</v>
      </c>
      <c r="K187" s="17">
        <f t="shared" si="22"/>
        <v>1458.06</v>
      </c>
      <c r="L187" s="32" t="s">
        <v>284</v>
      </c>
      <c r="M187" s="50" t="s">
        <v>950</v>
      </c>
      <c r="N187" s="39"/>
      <c r="O187" s="38"/>
      <c r="P187" s="45"/>
      <c r="Q187" s="38"/>
      <c r="R187" s="39"/>
      <c r="S187" s="38"/>
      <c r="T187" s="39"/>
      <c r="U187" s="38"/>
      <c r="V187" s="39"/>
      <c r="W187" s="38"/>
      <c r="X187" s="39"/>
    </row>
    <row r="188" spans="1:24" x14ac:dyDescent="0.25">
      <c r="A188" s="12"/>
      <c r="B188" s="12"/>
      <c r="C188" s="16" t="s">
        <v>285</v>
      </c>
      <c r="D188" s="12"/>
      <c r="E188" s="12"/>
      <c r="F188" s="13"/>
      <c r="G188" s="13"/>
      <c r="H188" s="13"/>
      <c r="I188" s="17">
        <v>0</v>
      </c>
      <c r="J188" s="17">
        <v>0</v>
      </c>
      <c r="K188" s="17">
        <f t="shared" si="22"/>
        <v>0</v>
      </c>
      <c r="L188" s="35"/>
      <c r="M188" s="50"/>
      <c r="N188" s="39"/>
      <c r="O188" s="38"/>
      <c r="P188" s="45"/>
      <c r="Q188" s="38"/>
      <c r="R188" s="39"/>
      <c r="S188" s="38"/>
      <c r="T188" s="39"/>
      <c r="U188" s="38"/>
      <c r="V188" s="39"/>
      <c r="W188" s="38"/>
      <c r="X188" s="39"/>
    </row>
    <row r="189" spans="1:24" x14ac:dyDescent="0.25">
      <c r="A189" s="12"/>
      <c r="B189" s="12"/>
      <c r="C189" s="16" t="s">
        <v>286</v>
      </c>
      <c r="D189" s="12"/>
      <c r="E189" s="12"/>
      <c r="F189" s="17">
        <f t="shared" ref="F189:F204" si="31">I189*E189</f>
        <v>0</v>
      </c>
      <c r="G189" s="17">
        <f t="shared" ref="G189:G204" si="32">J189*E189</f>
        <v>0</v>
      </c>
      <c r="H189" s="17">
        <f t="shared" si="21"/>
        <v>0</v>
      </c>
      <c r="I189" s="17">
        <v>0</v>
      </c>
      <c r="J189" s="17">
        <v>0</v>
      </c>
      <c r="K189" s="17">
        <f t="shared" si="22"/>
        <v>0</v>
      </c>
      <c r="L189" s="35"/>
      <c r="M189" s="50"/>
      <c r="N189" s="39"/>
      <c r="O189" s="38"/>
      <c r="P189" s="45"/>
      <c r="Q189" s="38"/>
      <c r="R189" s="39"/>
      <c r="S189" s="38"/>
      <c r="T189" s="39"/>
      <c r="U189" s="38"/>
      <c r="V189" s="39"/>
      <c r="W189" s="38"/>
      <c r="X189" s="39"/>
    </row>
    <row r="190" spans="1:24" ht="30" x14ac:dyDescent="0.25">
      <c r="A190" s="5">
        <v>132</v>
      </c>
      <c r="B190" s="5">
        <v>52</v>
      </c>
      <c r="C190" s="15" t="s">
        <v>287</v>
      </c>
      <c r="D190" s="5" t="s">
        <v>288</v>
      </c>
      <c r="E190" s="5">
        <v>560</v>
      </c>
      <c r="F190" s="17">
        <f t="shared" si="31"/>
        <v>1561016.8</v>
      </c>
      <c r="G190" s="17">
        <f t="shared" si="32"/>
        <v>0</v>
      </c>
      <c r="H190" s="17">
        <f t="shared" si="21"/>
        <v>1561016.8</v>
      </c>
      <c r="I190" s="17">
        <v>2787.53</v>
      </c>
      <c r="J190" s="17">
        <v>0</v>
      </c>
      <c r="K190" s="17">
        <f t="shared" si="22"/>
        <v>2787.53</v>
      </c>
      <c r="L190" s="32"/>
      <c r="M190" s="50"/>
      <c r="N190" s="39"/>
      <c r="O190" s="38"/>
      <c r="P190" s="45"/>
      <c r="Q190" s="38"/>
      <c r="R190" s="39"/>
      <c r="S190" s="38"/>
      <c r="T190" s="39"/>
      <c r="U190" s="38"/>
      <c r="V190" s="39"/>
      <c r="W190" s="38"/>
      <c r="X190" s="39"/>
    </row>
    <row r="191" spans="1:24" ht="30" x14ac:dyDescent="0.25">
      <c r="A191" s="5">
        <v>133</v>
      </c>
      <c r="B191" s="5">
        <v>53</v>
      </c>
      <c r="C191" s="15" t="s">
        <v>289</v>
      </c>
      <c r="D191" s="5" t="s">
        <v>129</v>
      </c>
      <c r="E191" s="5">
        <v>18</v>
      </c>
      <c r="F191" s="17">
        <f t="shared" si="31"/>
        <v>1204211.1599999999</v>
      </c>
      <c r="G191" s="17">
        <f t="shared" si="32"/>
        <v>0</v>
      </c>
      <c r="H191" s="17">
        <f t="shared" si="21"/>
        <v>1204211.1599999999</v>
      </c>
      <c r="I191" s="17">
        <v>66900.62</v>
      </c>
      <c r="J191" s="17">
        <v>0</v>
      </c>
      <c r="K191" s="17">
        <f t="shared" si="22"/>
        <v>66900.62</v>
      </c>
      <c r="L191" s="32" t="s">
        <v>290</v>
      </c>
      <c r="M191" s="50"/>
      <c r="N191" s="39"/>
      <c r="O191" s="38"/>
      <c r="P191" s="45"/>
      <c r="Q191" s="38"/>
      <c r="R191" s="39"/>
      <c r="S191" s="38"/>
      <c r="T191" s="39"/>
      <c r="U191" s="38"/>
      <c r="V191" s="39"/>
      <c r="W191" s="38"/>
      <c r="X191" s="39"/>
    </row>
    <row r="192" spans="1:24" x14ac:dyDescent="0.25">
      <c r="A192" s="12"/>
      <c r="B192" s="12"/>
      <c r="C192" s="16" t="s">
        <v>291</v>
      </c>
      <c r="D192" s="12"/>
      <c r="E192" s="12"/>
      <c r="F192" s="17">
        <f t="shared" si="31"/>
        <v>0</v>
      </c>
      <c r="G192" s="17">
        <f t="shared" si="32"/>
        <v>0</v>
      </c>
      <c r="H192" s="17">
        <f t="shared" si="21"/>
        <v>0</v>
      </c>
      <c r="I192" s="17">
        <v>0</v>
      </c>
      <c r="J192" s="17">
        <v>0</v>
      </c>
      <c r="K192" s="17">
        <f t="shared" si="22"/>
        <v>0</v>
      </c>
      <c r="L192" s="35"/>
      <c r="M192" s="50"/>
      <c r="N192" s="39"/>
      <c r="O192" s="38"/>
      <c r="P192" s="45"/>
      <c r="Q192" s="38"/>
      <c r="R192" s="39"/>
      <c r="S192" s="38"/>
      <c r="T192" s="39"/>
      <c r="U192" s="38"/>
      <c r="V192" s="39"/>
      <c r="W192" s="38"/>
      <c r="X192" s="39"/>
    </row>
    <row r="193" spans="1:24" ht="75" x14ac:dyDescent="0.25">
      <c r="A193" s="5">
        <v>134</v>
      </c>
      <c r="B193" s="5">
        <v>54</v>
      </c>
      <c r="C193" s="15" t="s">
        <v>292</v>
      </c>
      <c r="D193" s="5" t="s">
        <v>140</v>
      </c>
      <c r="E193" s="5">
        <v>12.92</v>
      </c>
      <c r="F193" s="17">
        <f t="shared" si="31"/>
        <v>5021496.7608000003</v>
      </c>
      <c r="G193" s="17">
        <f t="shared" si="32"/>
        <v>873561.25200000009</v>
      </c>
      <c r="H193" s="17">
        <f t="shared" si="21"/>
        <v>5895058.0128000006</v>
      </c>
      <c r="I193" s="17">
        <v>388660.74</v>
      </c>
      <c r="J193" s="17">
        <v>67613.100000000006</v>
      </c>
      <c r="K193" s="17">
        <f t="shared" si="22"/>
        <v>456273.83999999997</v>
      </c>
      <c r="L193" s="32" t="s">
        <v>293</v>
      </c>
      <c r="M193" s="50" t="s">
        <v>946</v>
      </c>
      <c r="N193" s="47" t="s">
        <v>947</v>
      </c>
      <c r="O193" s="46" t="s">
        <v>948</v>
      </c>
      <c r="P193" s="47" t="s">
        <v>949</v>
      </c>
      <c r="Q193" s="38"/>
      <c r="R193" s="39"/>
      <c r="S193" s="38"/>
      <c r="T193" s="39"/>
      <c r="U193" s="38"/>
      <c r="V193" s="39"/>
      <c r="W193" s="38"/>
      <c r="X193" s="39"/>
    </row>
    <row r="194" spans="1:24" ht="45" x14ac:dyDescent="0.25">
      <c r="A194" s="5">
        <v>135</v>
      </c>
      <c r="B194" s="5">
        <v>55</v>
      </c>
      <c r="C194" s="15" t="s">
        <v>294</v>
      </c>
      <c r="D194" s="5" t="s">
        <v>129</v>
      </c>
      <c r="E194" s="5">
        <v>11.15</v>
      </c>
      <c r="F194" s="17">
        <f t="shared" si="31"/>
        <v>2048022.1880000001</v>
      </c>
      <c r="G194" s="17">
        <f t="shared" si="32"/>
        <v>119121.58249999999</v>
      </c>
      <c r="H194" s="17">
        <f t="shared" si="21"/>
        <v>2167143.7705000001</v>
      </c>
      <c r="I194" s="17">
        <v>183679.12</v>
      </c>
      <c r="J194" s="17">
        <v>10683.55</v>
      </c>
      <c r="K194" s="17">
        <f t="shared" si="22"/>
        <v>194362.66999999998</v>
      </c>
      <c r="L194" s="32" t="s">
        <v>295</v>
      </c>
      <c r="M194" s="50" t="s">
        <v>946</v>
      </c>
      <c r="N194" s="47" t="s">
        <v>947</v>
      </c>
      <c r="O194" s="46" t="s">
        <v>948</v>
      </c>
      <c r="P194" s="47" t="s">
        <v>949</v>
      </c>
      <c r="Q194" s="38"/>
      <c r="R194" s="39"/>
      <c r="S194" s="38"/>
      <c r="T194" s="39"/>
      <c r="U194" s="38"/>
      <c r="V194" s="39"/>
      <c r="W194" s="38"/>
      <c r="X194" s="39"/>
    </row>
    <row r="195" spans="1:24" ht="75" x14ac:dyDescent="0.25">
      <c r="A195" s="12"/>
      <c r="B195" s="12"/>
      <c r="C195" s="16" t="s">
        <v>275</v>
      </c>
      <c r="D195" s="12"/>
      <c r="E195" s="12"/>
      <c r="F195" s="17">
        <f t="shared" si="31"/>
        <v>0</v>
      </c>
      <c r="G195" s="17">
        <f t="shared" si="32"/>
        <v>0</v>
      </c>
      <c r="H195" s="17">
        <f t="shared" si="21"/>
        <v>0</v>
      </c>
      <c r="I195" s="17">
        <v>0</v>
      </c>
      <c r="J195" s="17">
        <v>0</v>
      </c>
      <c r="K195" s="17">
        <f t="shared" si="22"/>
        <v>0</v>
      </c>
      <c r="L195" s="35"/>
      <c r="M195" s="50" t="s">
        <v>952</v>
      </c>
      <c r="N195" s="51" t="s">
        <v>951</v>
      </c>
      <c r="O195" s="38"/>
      <c r="P195" s="45"/>
      <c r="Q195" s="38"/>
      <c r="R195" s="39"/>
      <c r="S195" s="38"/>
      <c r="T195" s="39"/>
      <c r="U195" s="38"/>
      <c r="V195" s="39"/>
      <c r="W195" s="38"/>
      <c r="X195" s="39"/>
    </row>
    <row r="196" spans="1:24" ht="30" x14ac:dyDescent="0.25">
      <c r="A196" s="5">
        <v>136</v>
      </c>
      <c r="B196" s="5">
        <v>56</v>
      </c>
      <c r="C196" s="15" t="s">
        <v>261</v>
      </c>
      <c r="D196" s="5" t="s">
        <v>43</v>
      </c>
      <c r="E196" s="5">
        <v>353</v>
      </c>
      <c r="F196" s="17">
        <f t="shared" si="31"/>
        <v>164000.26999999999</v>
      </c>
      <c r="G196" s="17">
        <f t="shared" si="32"/>
        <v>7077.6500000000005</v>
      </c>
      <c r="H196" s="17">
        <f t="shared" si="21"/>
        <v>171077.91999999998</v>
      </c>
      <c r="I196" s="17">
        <v>464.59</v>
      </c>
      <c r="J196" s="17">
        <v>20.05</v>
      </c>
      <c r="K196" s="17">
        <f t="shared" si="22"/>
        <v>484.64</v>
      </c>
      <c r="L196" s="32" t="s">
        <v>260</v>
      </c>
      <c r="M196" s="50"/>
      <c r="N196" s="39"/>
      <c r="O196" s="38"/>
      <c r="P196" s="45"/>
      <c r="Q196" s="38"/>
      <c r="R196" s="39"/>
      <c r="S196" s="38"/>
      <c r="T196" s="39"/>
      <c r="U196" s="38"/>
      <c r="V196" s="39"/>
      <c r="W196" s="38"/>
      <c r="X196" s="39"/>
    </row>
    <row r="197" spans="1:24" ht="60" x14ac:dyDescent="0.25">
      <c r="A197" s="5">
        <v>137</v>
      </c>
      <c r="B197" s="5">
        <v>57</v>
      </c>
      <c r="C197" s="15" t="s">
        <v>262</v>
      </c>
      <c r="D197" s="5" t="s">
        <v>43</v>
      </c>
      <c r="E197" s="5">
        <v>353</v>
      </c>
      <c r="F197" s="17">
        <f t="shared" si="31"/>
        <v>257711.18</v>
      </c>
      <c r="G197" s="17">
        <f t="shared" si="32"/>
        <v>256984</v>
      </c>
      <c r="H197" s="17">
        <f t="shared" si="21"/>
        <v>514695.18</v>
      </c>
      <c r="I197" s="17">
        <v>730.06</v>
      </c>
      <c r="J197" s="17">
        <v>728</v>
      </c>
      <c r="K197" s="17">
        <f t="shared" si="22"/>
        <v>1458.06</v>
      </c>
      <c r="L197" s="32" t="s">
        <v>296</v>
      </c>
      <c r="M197" s="50" t="s">
        <v>950</v>
      </c>
      <c r="N197" s="39"/>
      <c r="O197" s="38"/>
      <c r="P197" s="45"/>
      <c r="Q197" s="38"/>
      <c r="R197" s="39"/>
      <c r="S197" s="38"/>
      <c r="T197" s="39"/>
      <c r="U197" s="38"/>
      <c r="V197" s="39"/>
      <c r="W197" s="38"/>
      <c r="X197" s="39"/>
    </row>
    <row r="198" spans="1:24" x14ac:dyDescent="0.25">
      <c r="A198" s="12"/>
      <c r="B198" s="12"/>
      <c r="C198" s="16" t="s">
        <v>297</v>
      </c>
      <c r="D198" s="12"/>
      <c r="E198" s="12"/>
      <c r="F198" s="17">
        <f t="shared" si="31"/>
        <v>0</v>
      </c>
      <c r="G198" s="17">
        <f t="shared" si="32"/>
        <v>0</v>
      </c>
      <c r="H198" s="17">
        <f t="shared" si="21"/>
        <v>0</v>
      </c>
      <c r="I198" s="17">
        <v>0</v>
      </c>
      <c r="J198" s="17">
        <v>0</v>
      </c>
      <c r="K198" s="17">
        <f t="shared" si="22"/>
        <v>0</v>
      </c>
      <c r="L198" s="35"/>
      <c r="M198" s="50"/>
      <c r="N198" s="39"/>
      <c r="O198" s="38"/>
      <c r="P198" s="45"/>
      <c r="Q198" s="38"/>
      <c r="R198" s="39"/>
      <c r="S198" s="38"/>
      <c r="T198" s="39"/>
      <c r="U198" s="38"/>
      <c r="V198" s="39"/>
      <c r="W198" s="38"/>
      <c r="X198" s="39"/>
    </row>
    <row r="199" spans="1:24" ht="30" x14ac:dyDescent="0.25">
      <c r="A199" s="5">
        <v>138</v>
      </c>
      <c r="B199" s="5">
        <v>58</v>
      </c>
      <c r="C199" s="15" t="s">
        <v>298</v>
      </c>
      <c r="D199" s="5" t="s">
        <v>20</v>
      </c>
      <c r="E199" s="5">
        <v>263.12</v>
      </c>
      <c r="F199" s="17">
        <f t="shared" si="31"/>
        <v>565807.98560000001</v>
      </c>
      <c r="G199" s="17">
        <f t="shared" si="32"/>
        <v>854024.37120000005</v>
      </c>
      <c r="H199" s="17">
        <f t="shared" si="21"/>
        <v>1419832.3568000002</v>
      </c>
      <c r="I199" s="17">
        <v>2150.38</v>
      </c>
      <c r="J199" s="17">
        <v>3245.76</v>
      </c>
      <c r="K199" s="17">
        <f t="shared" si="22"/>
        <v>5396.14</v>
      </c>
      <c r="L199" s="32" t="s">
        <v>299</v>
      </c>
      <c r="M199" s="50" t="s">
        <v>945</v>
      </c>
      <c r="N199" s="39">
        <v>89801770013</v>
      </c>
      <c r="O199" s="38"/>
      <c r="P199" s="45"/>
      <c r="Q199" s="38"/>
      <c r="R199" s="39"/>
      <c r="S199" s="38"/>
      <c r="T199" s="39"/>
      <c r="U199" s="38"/>
      <c r="V199" s="39"/>
      <c r="W199" s="38"/>
      <c r="X199" s="39"/>
    </row>
    <row r="200" spans="1:24" x14ac:dyDescent="0.25">
      <c r="A200" s="5">
        <v>139</v>
      </c>
      <c r="B200" s="5">
        <v>59</v>
      </c>
      <c r="C200" s="15" t="s">
        <v>300</v>
      </c>
      <c r="D200" s="5" t="s">
        <v>140</v>
      </c>
      <c r="E200" s="5">
        <v>43.768999999999998</v>
      </c>
      <c r="F200" s="17">
        <f t="shared" si="31"/>
        <v>56646.27749</v>
      </c>
      <c r="G200" s="17">
        <f t="shared" si="32"/>
        <v>0</v>
      </c>
      <c r="H200" s="17">
        <f t="shared" si="21"/>
        <v>56646.27749</v>
      </c>
      <c r="I200" s="17">
        <v>1294.21</v>
      </c>
      <c r="J200" s="17">
        <v>0</v>
      </c>
      <c r="K200" s="17">
        <f t="shared" si="22"/>
        <v>1294.21</v>
      </c>
      <c r="L200" s="36" t="s">
        <v>301</v>
      </c>
      <c r="M200" s="50"/>
      <c r="N200" s="39"/>
      <c r="O200" s="38"/>
      <c r="P200" s="45"/>
      <c r="Q200" s="38"/>
      <c r="R200" s="39"/>
      <c r="S200" s="38"/>
      <c r="T200" s="39"/>
      <c r="U200" s="38"/>
      <c r="V200" s="39"/>
      <c r="W200" s="38"/>
      <c r="X200" s="39"/>
    </row>
    <row r="201" spans="1:24" x14ac:dyDescent="0.25">
      <c r="A201" s="5">
        <v>140</v>
      </c>
      <c r="B201" s="5">
        <v>60</v>
      </c>
      <c r="C201" s="15" t="s">
        <v>302</v>
      </c>
      <c r="D201" s="5" t="s">
        <v>140</v>
      </c>
      <c r="E201" s="5">
        <v>43.768999999999998</v>
      </c>
      <c r="F201" s="17">
        <f t="shared" si="31"/>
        <v>145246.55111999999</v>
      </c>
      <c r="G201" s="17">
        <f t="shared" si="32"/>
        <v>0</v>
      </c>
      <c r="H201" s="17">
        <f t="shared" si="21"/>
        <v>145246.55111999999</v>
      </c>
      <c r="I201" s="17">
        <v>3318.48</v>
      </c>
      <c r="J201" s="17">
        <v>0</v>
      </c>
      <c r="K201" s="17">
        <f t="shared" si="22"/>
        <v>3318.48</v>
      </c>
      <c r="L201" s="28"/>
      <c r="M201" s="50"/>
      <c r="N201" s="39"/>
      <c r="O201" s="38"/>
      <c r="P201" s="45"/>
      <c r="Q201" s="38"/>
      <c r="R201" s="39"/>
      <c r="S201" s="38"/>
      <c r="T201" s="39"/>
      <c r="U201" s="38"/>
      <c r="V201" s="39"/>
      <c r="W201" s="38"/>
      <c r="X201" s="39"/>
    </row>
    <row r="202" spans="1:24" x14ac:dyDescent="0.25">
      <c r="A202" s="5">
        <v>141</v>
      </c>
      <c r="B202" s="5" t="s">
        <v>303</v>
      </c>
      <c r="C202" s="15" t="s">
        <v>58</v>
      </c>
      <c r="D202" s="5" t="s">
        <v>140</v>
      </c>
      <c r="E202" s="5">
        <v>43.768999999999998</v>
      </c>
      <c r="F202" s="17">
        <f t="shared" si="31"/>
        <v>106041.78244000001</v>
      </c>
      <c r="G202" s="17">
        <f t="shared" si="32"/>
        <v>0</v>
      </c>
      <c r="H202" s="17">
        <f t="shared" ref="H202:H265" si="33">F202+G202</f>
        <v>106041.78244000001</v>
      </c>
      <c r="I202" s="17">
        <v>2422.7600000000002</v>
      </c>
      <c r="J202" s="17">
        <v>0</v>
      </c>
      <c r="K202" s="17">
        <f t="shared" ref="K202:K265" si="34">I202+J202</f>
        <v>2422.7600000000002</v>
      </c>
      <c r="L202" s="28"/>
      <c r="M202" s="50"/>
      <c r="N202" s="39"/>
      <c r="O202" s="38"/>
      <c r="P202" s="45"/>
      <c r="Q202" s="38"/>
      <c r="R202" s="39"/>
      <c r="S202" s="38"/>
      <c r="T202" s="39"/>
      <c r="U202" s="38"/>
      <c r="V202" s="39"/>
      <c r="W202" s="38"/>
      <c r="X202" s="39"/>
    </row>
    <row r="203" spans="1:24" x14ac:dyDescent="0.25">
      <c r="A203" s="5">
        <v>142</v>
      </c>
      <c r="B203" s="5">
        <v>61</v>
      </c>
      <c r="C203" s="15" t="s">
        <v>304</v>
      </c>
      <c r="D203" s="5" t="s">
        <v>140</v>
      </c>
      <c r="E203" s="5">
        <v>2.665E-2</v>
      </c>
      <c r="F203" s="17">
        <f t="shared" si="31"/>
        <v>106.125097</v>
      </c>
      <c r="G203" s="17">
        <f t="shared" si="32"/>
        <v>0</v>
      </c>
      <c r="H203" s="17">
        <f t="shared" si="33"/>
        <v>106.125097</v>
      </c>
      <c r="I203" s="17">
        <v>3982.18</v>
      </c>
      <c r="J203" s="17">
        <v>0</v>
      </c>
      <c r="K203" s="17">
        <f t="shared" si="34"/>
        <v>3982.18</v>
      </c>
      <c r="L203" s="28"/>
      <c r="M203" s="50"/>
      <c r="N203" s="39"/>
      <c r="O203" s="38"/>
      <c r="P203" s="45"/>
      <c r="Q203" s="38"/>
      <c r="R203" s="39"/>
      <c r="S203" s="38"/>
      <c r="T203" s="39"/>
      <c r="U203" s="38"/>
      <c r="V203" s="39"/>
      <c r="W203" s="38"/>
      <c r="X203" s="39"/>
    </row>
    <row r="204" spans="1:24" x14ac:dyDescent="0.25">
      <c r="A204" s="5">
        <v>143</v>
      </c>
      <c r="B204" s="5">
        <v>62</v>
      </c>
      <c r="C204" s="15" t="s">
        <v>305</v>
      </c>
      <c r="D204" s="5" t="s">
        <v>140</v>
      </c>
      <c r="E204" s="5">
        <v>2.665E-2</v>
      </c>
      <c r="F204" s="17">
        <f t="shared" si="31"/>
        <v>17.687605000000001</v>
      </c>
      <c r="G204" s="17">
        <f t="shared" si="32"/>
        <v>0</v>
      </c>
      <c r="H204" s="17">
        <f t="shared" si="33"/>
        <v>17.687605000000001</v>
      </c>
      <c r="I204" s="17">
        <v>663.7</v>
      </c>
      <c r="J204" s="17">
        <v>0</v>
      </c>
      <c r="K204" s="17">
        <f t="shared" si="34"/>
        <v>663.7</v>
      </c>
      <c r="L204" s="28"/>
      <c r="M204" s="50"/>
      <c r="N204" s="39"/>
      <c r="O204" s="38"/>
      <c r="P204" s="45"/>
      <c r="Q204" s="38"/>
      <c r="R204" s="39"/>
      <c r="S204" s="38"/>
      <c r="T204" s="39"/>
      <c r="U204" s="38"/>
      <c r="V204" s="39"/>
      <c r="W204" s="38"/>
      <c r="X204" s="39"/>
    </row>
    <row r="205" spans="1:24" x14ac:dyDescent="0.25">
      <c r="A205" s="12"/>
      <c r="B205" s="12"/>
      <c r="C205" s="12" t="s">
        <v>306</v>
      </c>
      <c r="D205" s="12"/>
      <c r="E205" s="12"/>
      <c r="F205" s="13"/>
      <c r="G205" s="13"/>
      <c r="H205" s="13"/>
      <c r="I205" s="17">
        <v>0</v>
      </c>
      <c r="J205" s="17">
        <v>0</v>
      </c>
      <c r="K205" s="17">
        <f t="shared" si="34"/>
        <v>0</v>
      </c>
      <c r="L205" s="35"/>
      <c r="M205" s="50"/>
      <c r="N205" s="39"/>
      <c r="O205" s="38"/>
      <c r="P205" s="45"/>
      <c r="Q205" s="38"/>
      <c r="R205" s="39"/>
      <c r="S205" s="38"/>
      <c r="T205" s="39"/>
      <c r="U205" s="38"/>
      <c r="V205" s="39"/>
      <c r="W205" s="38"/>
      <c r="X205" s="39"/>
    </row>
    <row r="206" spans="1:24" x14ac:dyDescent="0.25">
      <c r="A206" s="12"/>
      <c r="B206" s="12"/>
      <c r="C206" s="16" t="s">
        <v>49</v>
      </c>
      <c r="D206" s="12"/>
      <c r="E206" s="12"/>
      <c r="F206" s="13"/>
      <c r="G206" s="13"/>
      <c r="H206" s="13"/>
      <c r="I206" s="17">
        <v>0</v>
      </c>
      <c r="J206" s="17">
        <v>0</v>
      </c>
      <c r="K206" s="17">
        <f t="shared" si="34"/>
        <v>0</v>
      </c>
      <c r="L206" s="35"/>
      <c r="M206" s="50"/>
      <c r="N206" s="39"/>
      <c r="O206" s="38"/>
      <c r="P206" s="45"/>
      <c r="Q206" s="38"/>
      <c r="R206" s="39"/>
      <c r="S206" s="38"/>
      <c r="T206" s="39"/>
      <c r="U206" s="38"/>
      <c r="V206" s="39"/>
      <c r="W206" s="38"/>
      <c r="X206" s="39"/>
    </row>
    <row r="207" spans="1:24" x14ac:dyDescent="0.25">
      <c r="A207" s="12"/>
      <c r="B207" s="12"/>
      <c r="C207" s="16" t="s">
        <v>307</v>
      </c>
      <c r="D207" s="12"/>
      <c r="E207" s="12"/>
      <c r="F207" s="13"/>
      <c r="G207" s="13"/>
      <c r="H207" s="13"/>
      <c r="I207" s="17">
        <v>0</v>
      </c>
      <c r="J207" s="17">
        <v>0</v>
      </c>
      <c r="K207" s="17">
        <f t="shared" si="34"/>
        <v>0</v>
      </c>
      <c r="L207" s="32"/>
      <c r="M207" s="50"/>
      <c r="N207" s="39"/>
      <c r="O207" s="38"/>
      <c r="P207" s="45"/>
      <c r="Q207" s="38"/>
      <c r="R207" s="39"/>
      <c r="S207" s="38"/>
      <c r="T207" s="39"/>
      <c r="U207" s="38"/>
      <c r="V207" s="39"/>
      <c r="W207" s="38"/>
      <c r="X207" s="39"/>
    </row>
    <row r="208" spans="1:24" ht="30" x14ac:dyDescent="0.25">
      <c r="A208" s="5">
        <v>144</v>
      </c>
      <c r="B208" s="5">
        <v>63</v>
      </c>
      <c r="C208" s="15" t="s">
        <v>308</v>
      </c>
      <c r="D208" s="5" t="s">
        <v>43</v>
      </c>
      <c r="E208" s="5">
        <v>20627.650000000001</v>
      </c>
      <c r="F208" s="17">
        <f>I208*E208</f>
        <v>16428685.566000002</v>
      </c>
      <c r="G208" s="17">
        <f>J208*E208</f>
        <v>0</v>
      </c>
      <c r="H208" s="17">
        <f t="shared" si="33"/>
        <v>16428685.566000002</v>
      </c>
      <c r="I208" s="17">
        <v>796.44</v>
      </c>
      <c r="J208" s="17">
        <v>0</v>
      </c>
      <c r="K208" s="17">
        <f t="shared" si="34"/>
        <v>796.44</v>
      </c>
      <c r="L208" s="32"/>
      <c r="M208" s="50"/>
      <c r="N208" s="39"/>
      <c r="O208" s="38"/>
      <c r="P208" s="45"/>
      <c r="Q208" s="38"/>
      <c r="R208" s="39"/>
      <c r="S208" s="38"/>
      <c r="T208" s="39"/>
      <c r="U208" s="38"/>
      <c r="V208" s="39"/>
      <c r="W208" s="38"/>
      <c r="X208" s="39"/>
    </row>
    <row r="209" spans="1:24" x14ac:dyDescent="0.25">
      <c r="A209" s="5">
        <v>145</v>
      </c>
      <c r="B209" s="5">
        <v>64</v>
      </c>
      <c r="C209" s="15" t="s">
        <v>309</v>
      </c>
      <c r="D209" s="5" t="s">
        <v>43</v>
      </c>
      <c r="E209" s="5">
        <v>19737.009999999998</v>
      </c>
      <c r="F209" s="17">
        <f>I209*E209</f>
        <v>6263737.4935999997</v>
      </c>
      <c r="G209" s="17">
        <f>J209*E209</f>
        <v>0</v>
      </c>
      <c r="H209" s="17">
        <f t="shared" si="33"/>
        <v>6263737.4935999997</v>
      </c>
      <c r="I209" s="17">
        <v>317.36</v>
      </c>
      <c r="J209" s="17">
        <v>0</v>
      </c>
      <c r="K209" s="17">
        <f t="shared" si="34"/>
        <v>317.36</v>
      </c>
      <c r="L209" s="32"/>
      <c r="M209" s="50"/>
      <c r="N209" s="39"/>
      <c r="O209" s="38"/>
      <c r="P209" s="45"/>
      <c r="Q209" s="38"/>
      <c r="R209" s="39"/>
      <c r="S209" s="38"/>
      <c r="T209" s="39"/>
      <c r="U209" s="38"/>
      <c r="V209" s="39"/>
      <c r="W209" s="38"/>
      <c r="X209" s="39"/>
    </row>
    <row r="210" spans="1:24" x14ac:dyDescent="0.25">
      <c r="A210" s="5">
        <v>146</v>
      </c>
      <c r="B210" s="5">
        <v>65</v>
      </c>
      <c r="C210" s="15" t="s">
        <v>310</v>
      </c>
      <c r="D210" s="5" t="s">
        <v>129</v>
      </c>
      <c r="E210" s="5">
        <v>2072.3861999999999</v>
      </c>
      <c r="F210" s="17">
        <f>I210*E210</f>
        <v>18390127.176317997</v>
      </c>
      <c r="G210" s="17">
        <f>J210*E210</f>
        <v>0</v>
      </c>
      <c r="H210" s="17">
        <f t="shared" si="33"/>
        <v>18390127.176317997</v>
      </c>
      <c r="I210" s="17">
        <v>8873.89</v>
      </c>
      <c r="J210" s="17">
        <v>0</v>
      </c>
      <c r="K210" s="17">
        <f t="shared" si="34"/>
        <v>8873.89</v>
      </c>
      <c r="L210" s="32" t="s">
        <v>239</v>
      </c>
      <c r="M210" s="50"/>
      <c r="N210" s="39"/>
      <c r="O210" s="38"/>
      <c r="P210" s="45"/>
      <c r="Q210" s="38"/>
      <c r="R210" s="39"/>
      <c r="S210" s="38"/>
      <c r="T210" s="39"/>
      <c r="U210" s="38"/>
      <c r="V210" s="39"/>
      <c r="W210" s="38"/>
      <c r="X210" s="39"/>
    </row>
    <row r="211" spans="1:24" x14ac:dyDescent="0.25">
      <c r="A211" s="5">
        <v>147</v>
      </c>
      <c r="B211" s="5">
        <v>66</v>
      </c>
      <c r="C211" s="15" t="s">
        <v>311</v>
      </c>
      <c r="D211" s="5" t="s">
        <v>17</v>
      </c>
      <c r="E211" s="5">
        <v>96</v>
      </c>
      <c r="F211" s="17">
        <f>I211*E211</f>
        <v>518214.72</v>
      </c>
      <c r="G211" s="17">
        <f>J211*E211</f>
        <v>0</v>
      </c>
      <c r="H211" s="17">
        <f t="shared" si="33"/>
        <v>518214.72</v>
      </c>
      <c r="I211" s="17">
        <v>5398.07</v>
      </c>
      <c r="J211" s="17">
        <v>0</v>
      </c>
      <c r="K211" s="17">
        <f t="shared" si="34"/>
        <v>5398.07</v>
      </c>
      <c r="L211" s="35"/>
      <c r="M211" s="50"/>
      <c r="N211" s="39"/>
      <c r="O211" s="38"/>
      <c r="P211" s="45"/>
      <c r="Q211" s="38"/>
      <c r="R211" s="39"/>
      <c r="S211" s="38"/>
      <c r="T211" s="39"/>
      <c r="U211" s="38"/>
      <c r="V211" s="39"/>
      <c r="W211" s="38"/>
      <c r="X211" s="39"/>
    </row>
    <row r="212" spans="1:24" x14ac:dyDescent="0.25">
      <c r="A212" s="12"/>
      <c r="B212" s="12"/>
      <c r="C212" s="16" t="s">
        <v>312</v>
      </c>
      <c r="D212" s="12"/>
      <c r="E212" s="12"/>
      <c r="F212" s="13"/>
      <c r="G212" s="13"/>
      <c r="H212" s="13"/>
      <c r="I212" s="17">
        <v>0</v>
      </c>
      <c r="J212" s="17">
        <v>0</v>
      </c>
      <c r="K212" s="17">
        <f t="shared" si="34"/>
        <v>0</v>
      </c>
      <c r="L212" s="32"/>
      <c r="M212" s="50"/>
      <c r="N212" s="39"/>
      <c r="O212" s="38"/>
      <c r="P212" s="45"/>
      <c r="Q212" s="38"/>
      <c r="R212" s="39"/>
      <c r="S212" s="38"/>
      <c r="T212" s="39"/>
      <c r="U212" s="38"/>
      <c r="V212" s="39"/>
      <c r="W212" s="38"/>
      <c r="X212" s="39"/>
    </row>
    <row r="213" spans="1:24" x14ac:dyDescent="0.25">
      <c r="A213" s="5">
        <v>148</v>
      </c>
      <c r="B213" s="5">
        <v>67</v>
      </c>
      <c r="C213" s="15" t="s">
        <v>313</v>
      </c>
      <c r="D213" s="5" t="s">
        <v>43</v>
      </c>
      <c r="E213" s="5">
        <v>834.42</v>
      </c>
      <c r="F213" s="17">
        <f>I213*E213</f>
        <v>291346.08720000001</v>
      </c>
      <c r="G213" s="17">
        <f>J213*E213</f>
        <v>0</v>
      </c>
      <c r="H213" s="17">
        <f t="shared" si="33"/>
        <v>291346.08720000001</v>
      </c>
      <c r="I213" s="17">
        <v>349.16</v>
      </c>
      <c r="J213" s="17">
        <v>0</v>
      </c>
      <c r="K213" s="17">
        <f t="shared" si="34"/>
        <v>349.16</v>
      </c>
      <c r="L213" s="32"/>
      <c r="M213" s="50"/>
      <c r="N213" s="39"/>
      <c r="O213" s="38"/>
      <c r="P213" s="45"/>
      <c r="Q213" s="38"/>
      <c r="R213" s="39"/>
      <c r="S213" s="38"/>
      <c r="T213" s="39"/>
      <c r="U213" s="38"/>
      <c r="V213" s="39"/>
      <c r="W213" s="38"/>
      <c r="X213" s="39"/>
    </row>
    <row r="214" spans="1:24" x14ac:dyDescent="0.25">
      <c r="A214" s="5">
        <v>149</v>
      </c>
      <c r="B214" s="5">
        <v>68</v>
      </c>
      <c r="C214" s="15" t="s">
        <v>314</v>
      </c>
      <c r="D214" s="5" t="s">
        <v>129</v>
      </c>
      <c r="E214" s="5">
        <v>61.46</v>
      </c>
      <c r="F214" s="17">
        <f>I214*E214</f>
        <v>1609092.2498000001</v>
      </c>
      <c r="G214" s="17">
        <f>J214*E214</f>
        <v>0</v>
      </c>
      <c r="H214" s="17">
        <f t="shared" si="33"/>
        <v>1609092.2498000001</v>
      </c>
      <c r="I214" s="17">
        <v>26181.13</v>
      </c>
      <c r="J214" s="17">
        <v>0</v>
      </c>
      <c r="K214" s="17">
        <f t="shared" si="34"/>
        <v>26181.13</v>
      </c>
      <c r="L214" s="35"/>
      <c r="M214" s="50"/>
      <c r="N214" s="39"/>
      <c r="O214" s="38"/>
      <c r="P214" s="45"/>
      <c r="Q214" s="38"/>
      <c r="R214" s="39"/>
      <c r="S214" s="38"/>
      <c r="T214" s="39"/>
      <c r="U214" s="38"/>
      <c r="V214" s="39"/>
      <c r="W214" s="38"/>
      <c r="X214" s="39"/>
    </row>
    <row r="215" spans="1:24" x14ac:dyDescent="0.25">
      <c r="A215" s="12"/>
      <c r="B215" s="12"/>
      <c r="C215" s="16" t="s">
        <v>315</v>
      </c>
      <c r="D215" s="12"/>
      <c r="E215" s="12"/>
      <c r="F215" s="13"/>
      <c r="G215" s="13"/>
      <c r="H215" s="13"/>
      <c r="I215" s="17">
        <v>0</v>
      </c>
      <c r="J215" s="17">
        <v>0</v>
      </c>
      <c r="K215" s="17">
        <f t="shared" si="34"/>
        <v>0</v>
      </c>
      <c r="L215" s="32"/>
      <c r="M215" s="50"/>
      <c r="N215" s="39"/>
      <c r="O215" s="38"/>
      <c r="P215" s="45"/>
      <c r="Q215" s="38"/>
      <c r="R215" s="39"/>
      <c r="S215" s="38"/>
      <c r="T215" s="39"/>
      <c r="U215" s="38"/>
      <c r="V215" s="39"/>
      <c r="W215" s="38"/>
      <c r="X215" s="39"/>
    </row>
    <row r="216" spans="1:24" x14ac:dyDescent="0.25">
      <c r="A216" s="5">
        <v>150</v>
      </c>
      <c r="B216" s="5">
        <v>69</v>
      </c>
      <c r="C216" s="15" t="s">
        <v>316</v>
      </c>
      <c r="D216" s="5" t="s">
        <v>43</v>
      </c>
      <c r="E216" s="5">
        <v>817.90800000000002</v>
      </c>
      <c r="F216" s="17">
        <f>I216*E216</f>
        <v>488560.98564000003</v>
      </c>
      <c r="G216" s="17">
        <f>J216*E216</f>
        <v>0</v>
      </c>
      <c r="H216" s="17">
        <f t="shared" si="33"/>
        <v>488560.98564000003</v>
      </c>
      <c r="I216" s="17">
        <v>597.33000000000004</v>
      </c>
      <c r="J216" s="17">
        <v>0</v>
      </c>
      <c r="K216" s="17">
        <f t="shared" si="34"/>
        <v>597.33000000000004</v>
      </c>
      <c r="L216" s="32" t="s">
        <v>239</v>
      </c>
      <c r="M216" s="50"/>
      <c r="N216" s="39"/>
      <c r="O216" s="38"/>
      <c r="P216" s="45"/>
      <c r="Q216" s="38"/>
      <c r="R216" s="39"/>
      <c r="S216" s="38"/>
      <c r="T216" s="39"/>
      <c r="U216" s="38"/>
      <c r="V216" s="39"/>
      <c r="W216" s="38"/>
      <c r="X216" s="39"/>
    </row>
    <row r="217" spans="1:24" x14ac:dyDescent="0.25">
      <c r="A217" s="5">
        <v>151</v>
      </c>
      <c r="B217" s="5">
        <v>70</v>
      </c>
      <c r="C217" s="15" t="s">
        <v>317</v>
      </c>
      <c r="D217" s="5" t="s">
        <v>129</v>
      </c>
      <c r="E217" s="5">
        <v>36.76</v>
      </c>
      <c r="F217" s="17">
        <f>I217*E217</f>
        <v>490389.42799999996</v>
      </c>
      <c r="G217" s="17">
        <f>J217*E217</f>
        <v>0</v>
      </c>
      <c r="H217" s="17">
        <f t="shared" si="33"/>
        <v>490389.42799999996</v>
      </c>
      <c r="I217" s="17">
        <v>13340.3</v>
      </c>
      <c r="J217" s="17">
        <v>0</v>
      </c>
      <c r="K217" s="17">
        <f t="shared" si="34"/>
        <v>13340.3</v>
      </c>
      <c r="L217" s="32"/>
      <c r="M217" s="50"/>
      <c r="N217" s="39"/>
      <c r="O217" s="38"/>
      <c r="P217" s="45"/>
      <c r="Q217" s="38"/>
      <c r="R217" s="39"/>
      <c r="S217" s="38"/>
      <c r="T217" s="39"/>
      <c r="U217" s="38"/>
      <c r="V217" s="39"/>
      <c r="W217" s="38"/>
      <c r="X217" s="39"/>
    </row>
    <row r="218" spans="1:24" x14ac:dyDescent="0.25">
      <c r="A218" s="5">
        <v>152</v>
      </c>
      <c r="B218" s="5">
        <v>71</v>
      </c>
      <c r="C218" s="15" t="s">
        <v>318</v>
      </c>
      <c r="D218" s="5" t="s">
        <v>43</v>
      </c>
      <c r="E218" s="5">
        <v>264.3</v>
      </c>
      <c r="F218" s="17">
        <f>I218*E218</f>
        <v>263020.788</v>
      </c>
      <c r="G218" s="17">
        <f>J218*E218</f>
        <v>0</v>
      </c>
      <c r="H218" s="17">
        <f t="shared" si="33"/>
        <v>263020.788</v>
      </c>
      <c r="I218" s="17">
        <v>995.16</v>
      </c>
      <c r="J218" s="17">
        <v>0</v>
      </c>
      <c r="K218" s="17">
        <f t="shared" si="34"/>
        <v>995.16</v>
      </c>
      <c r="L218" s="35"/>
      <c r="M218" s="50"/>
      <c r="N218" s="39"/>
      <c r="O218" s="38"/>
      <c r="P218" s="45"/>
      <c r="Q218" s="38"/>
      <c r="R218" s="39"/>
      <c r="S218" s="38"/>
      <c r="T218" s="39"/>
      <c r="U218" s="38"/>
      <c r="V218" s="39"/>
      <c r="W218" s="38"/>
      <c r="X218" s="39"/>
    </row>
    <row r="219" spans="1:24" x14ac:dyDescent="0.25">
      <c r="A219" s="12"/>
      <c r="B219" s="12"/>
      <c r="C219" s="16" t="s">
        <v>319</v>
      </c>
      <c r="D219" s="12"/>
      <c r="E219" s="12"/>
      <c r="F219" s="13"/>
      <c r="G219" s="13"/>
      <c r="H219" s="13"/>
      <c r="I219" s="17">
        <v>0</v>
      </c>
      <c r="J219" s="17">
        <v>0</v>
      </c>
      <c r="K219" s="17">
        <f t="shared" si="34"/>
        <v>0</v>
      </c>
      <c r="L219" s="32"/>
      <c r="M219" s="50"/>
      <c r="N219" s="39"/>
      <c r="O219" s="38"/>
      <c r="P219" s="45"/>
      <c r="Q219" s="38"/>
      <c r="R219" s="39"/>
      <c r="S219" s="38"/>
      <c r="T219" s="39"/>
      <c r="U219" s="38"/>
      <c r="V219" s="39"/>
      <c r="W219" s="38"/>
      <c r="X219" s="39"/>
    </row>
    <row r="220" spans="1:24" x14ac:dyDescent="0.25">
      <c r="A220" s="5">
        <v>153</v>
      </c>
      <c r="B220" s="5">
        <v>72</v>
      </c>
      <c r="C220" s="15" t="s">
        <v>320</v>
      </c>
      <c r="D220" s="5" t="s">
        <v>43</v>
      </c>
      <c r="E220" s="5">
        <v>5158.01</v>
      </c>
      <c r="F220" s="17">
        <f>I220*E220</f>
        <v>177487.12409999999</v>
      </c>
      <c r="G220" s="17">
        <f>J220*E220</f>
        <v>0</v>
      </c>
      <c r="H220" s="17">
        <f t="shared" si="33"/>
        <v>177487.12409999999</v>
      </c>
      <c r="I220" s="17">
        <v>34.409999999999997</v>
      </c>
      <c r="J220" s="17">
        <v>0</v>
      </c>
      <c r="K220" s="17">
        <f t="shared" si="34"/>
        <v>34.409999999999997</v>
      </c>
      <c r="L220" s="32"/>
      <c r="M220" s="50"/>
      <c r="N220" s="39"/>
      <c r="O220" s="38"/>
      <c r="P220" s="45"/>
      <c r="Q220" s="38"/>
      <c r="R220" s="39"/>
      <c r="S220" s="38"/>
      <c r="T220" s="39"/>
      <c r="U220" s="38"/>
      <c r="V220" s="39"/>
      <c r="W220" s="38"/>
      <c r="X220" s="39"/>
    </row>
    <row r="221" spans="1:24" x14ac:dyDescent="0.25">
      <c r="A221" s="5">
        <v>154</v>
      </c>
      <c r="B221" s="5">
        <v>73</v>
      </c>
      <c r="C221" s="15" t="s">
        <v>321</v>
      </c>
      <c r="D221" s="5" t="s">
        <v>43</v>
      </c>
      <c r="E221" s="5">
        <v>5156.7299999999996</v>
      </c>
      <c r="F221" s="17">
        <f>I221*E221</f>
        <v>1677071.7305999999</v>
      </c>
      <c r="G221" s="17">
        <f>J221*E221</f>
        <v>0</v>
      </c>
      <c r="H221" s="17">
        <f t="shared" si="33"/>
        <v>1677071.7305999999</v>
      </c>
      <c r="I221" s="17">
        <v>325.22000000000003</v>
      </c>
      <c r="J221" s="17">
        <v>0</v>
      </c>
      <c r="K221" s="17">
        <f t="shared" si="34"/>
        <v>325.22000000000003</v>
      </c>
      <c r="L221" s="32" t="s">
        <v>239</v>
      </c>
      <c r="M221" s="50"/>
      <c r="N221" s="39"/>
      <c r="O221" s="38"/>
      <c r="P221" s="45"/>
      <c r="Q221" s="38"/>
      <c r="R221" s="39"/>
      <c r="S221" s="38"/>
      <c r="T221" s="39"/>
      <c r="U221" s="38"/>
      <c r="V221" s="39"/>
      <c r="W221" s="38"/>
      <c r="X221" s="39"/>
    </row>
    <row r="222" spans="1:24" x14ac:dyDescent="0.25">
      <c r="A222" s="5">
        <v>155</v>
      </c>
      <c r="B222" s="5">
        <v>74</v>
      </c>
      <c r="C222" s="15" t="s">
        <v>322</v>
      </c>
      <c r="D222" s="5" t="s">
        <v>129</v>
      </c>
      <c r="E222" s="5">
        <v>515.69000000000005</v>
      </c>
      <c r="F222" s="17">
        <f>I222*E222</f>
        <v>4805354.1270000003</v>
      </c>
      <c r="G222" s="17">
        <f>J222*E222</f>
        <v>0</v>
      </c>
      <c r="H222" s="17">
        <f t="shared" si="33"/>
        <v>4805354.1270000003</v>
      </c>
      <c r="I222" s="17">
        <v>9318.2999999999993</v>
      </c>
      <c r="J222" s="17">
        <v>0</v>
      </c>
      <c r="K222" s="17">
        <f t="shared" si="34"/>
        <v>9318.2999999999993</v>
      </c>
      <c r="L222" s="27"/>
      <c r="M222" s="50"/>
      <c r="N222" s="39"/>
      <c r="O222" s="38"/>
      <c r="P222" s="45"/>
      <c r="Q222" s="38"/>
      <c r="R222" s="39"/>
      <c r="S222" s="38"/>
      <c r="T222" s="39"/>
      <c r="U222" s="38"/>
      <c r="V222" s="39"/>
      <c r="W222" s="38"/>
      <c r="X222" s="39"/>
    </row>
    <row r="223" spans="1:24" x14ac:dyDescent="0.25">
      <c r="A223" s="12"/>
      <c r="B223" s="12"/>
      <c r="C223" s="16" t="s">
        <v>323</v>
      </c>
      <c r="D223" s="12"/>
      <c r="E223" s="12"/>
      <c r="F223" s="13"/>
      <c r="G223" s="13"/>
      <c r="H223" s="13"/>
      <c r="I223" s="17">
        <v>0</v>
      </c>
      <c r="J223" s="17">
        <v>0</v>
      </c>
      <c r="K223" s="17">
        <f t="shared" si="34"/>
        <v>0</v>
      </c>
      <c r="L223" s="35"/>
      <c r="M223" s="50"/>
      <c r="N223" s="39"/>
      <c r="O223" s="38"/>
      <c r="P223" s="45"/>
      <c r="Q223" s="38"/>
      <c r="R223" s="39"/>
      <c r="S223" s="38"/>
      <c r="T223" s="39"/>
      <c r="U223" s="38"/>
      <c r="V223" s="39"/>
      <c r="W223" s="38"/>
      <c r="X223" s="39"/>
    </row>
    <row r="224" spans="1:24" x14ac:dyDescent="0.25">
      <c r="A224" s="5">
        <v>156</v>
      </c>
      <c r="B224" s="5">
        <v>75</v>
      </c>
      <c r="C224" s="15" t="s">
        <v>324</v>
      </c>
      <c r="D224" s="5" t="s">
        <v>140</v>
      </c>
      <c r="E224" s="5">
        <v>0.61851</v>
      </c>
      <c r="F224" s="17">
        <f>I224*E224</f>
        <v>20574.605262900001</v>
      </c>
      <c r="G224" s="17">
        <f>J224*E224</f>
        <v>0</v>
      </c>
      <c r="H224" s="17">
        <f t="shared" si="33"/>
        <v>20574.605262900001</v>
      </c>
      <c r="I224" s="17">
        <v>33264.79</v>
      </c>
      <c r="J224" s="17">
        <v>0</v>
      </c>
      <c r="K224" s="17">
        <f t="shared" si="34"/>
        <v>33264.79</v>
      </c>
      <c r="L224" s="32" t="s">
        <v>325</v>
      </c>
      <c r="M224" s="50"/>
      <c r="N224" s="39"/>
      <c r="O224" s="38"/>
      <c r="P224" s="45"/>
      <c r="Q224" s="38"/>
      <c r="R224" s="39"/>
      <c r="S224" s="38"/>
      <c r="T224" s="39"/>
      <c r="U224" s="38"/>
      <c r="V224" s="39"/>
      <c r="W224" s="38"/>
      <c r="X224" s="39"/>
    </row>
    <row r="225" spans="1:24" x14ac:dyDescent="0.25">
      <c r="A225" s="5">
        <v>157</v>
      </c>
      <c r="B225" s="5">
        <v>76</v>
      </c>
      <c r="C225" s="15" t="s">
        <v>326</v>
      </c>
      <c r="D225" s="5" t="s">
        <v>43</v>
      </c>
      <c r="E225" s="5">
        <v>1.4</v>
      </c>
      <c r="F225" s="17">
        <f>I225*E225</f>
        <v>663.69799999999998</v>
      </c>
      <c r="G225" s="17">
        <f>J225*E225</f>
        <v>0</v>
      </c>
      <c r="H225" s="17">
        <f t="shared" si="33"/>
        <v>663.69799999999998</v>
      </c>
      <c r="I225" s="17">
        <v>474.07</v>
      </c>
      <c r="J225" s="17">
        <v>0</v>
      </c>
      <c r="K225" s="17">
        <f t="shared" si="34"/>
        <v>474.07</v>
      </c>
      <c r="L225" s="32"/>
      <c r="M225" s="50"/>
      <c r="N225" s="39"/>
      <c r="O225" s="38"/>
      <c r="P225" s="45"/>
      <c r="Q225" s="38"/>
      <c r="R225" s="39"/>
      <c r="S225" s="38"/>
      <c r="T225" s="39"/>
      <c r="U225" s="38"/>
      <c r="V225" s="39"/>
      <c r="W225" s="38"/>
      <c r="X225" s="39"/>
    </row>
    <row r="226" spans="1:24" x14ac:dyDescent="0.25">
      <c r="A226" s="62"/>
      <c r="B226" s="62"/>
      <c r="C226" s="63" t="s">
        <v>327</v>
      </c>
      <c r="D226" s="62"/>
      <c r="E226" s="62"/>
      <c r="F226" s="64"/>
      <c r="G226" s="64"/>
      <c r="H226" s="64"/>
      <c r="I226" s="65">
        <v>0</v>
      </c>
      <c r="J226" s="65">
        <v>0</v>
      </c>
      <c r="K226" s="65">
        <f t="shared" si="34"/>
        <v>0</v>
      </c>
      <c r="L226" s="66"/>
      <c r="M226" s="67" t="s">
        <v>953</v>
      </c>
      <c r="N226" s="58" t="s">
        <v>954</v>
      </c>
      <c r="O226" s="57" t="s">
        <v>955</v>
      </c>
      <c r="P226" s="68">
        <v>89605416664</v>
      </c>
      <c r="Q226" s="57"/>
      <c r="R226" s="58"/>
      <c r="S226" s="57"/>
      <c r="T226" s="58"/>
      <c r="U226" s="57"/>
      <c r="V226" s="58"/>
      <c r="W226" s="57"/>
      <c r="X226" s="58"/>
    </row>
    <row r="227" spans="1:24" ht="30" x14ac:dyDescent="0.25">
      <c r="A227" s="5">
        <v>158</v>
      </c>
      <c r="B227" s="5">
        <v>77</v>
      </c>
      <c r="C227" s="15" t="s">
        <v>328</v>
      </c>
      <c r="D227" s="5" t="s">
        <v>43</v>
      </c>
      <c r="E227" s="5">
        <v>18670.599999999999</v>
      </c>
      <c r="F227" s="17">
        <f t="shared" ref="F227:F233" si="35">I227*E227</f>
        <v>9789555.6980000008</v>
      </c>
      <c r="G227" s="17">
        <f t="shared" ref="G227:G233" si="36">J227*E227</f>
        <v>2160748.5379999997</v>
      </c>
      <c r="H227" s="17">
        <f t="shared" si="33"/>
        <v>11950304.236000001</v>
      </c>
      <c r="I227" s="17">
        <v>524.33000000000004</v>
      </c>
      <c r="J227" s="17">
        <v>115.73</v>
      </c>
      <c r="K227" s="17">
        <f t="shared" si="34"/>
        <v>640.06000000000006</v>
      </c>
      <c r="L227" s="32" t="s">
        <v>329</v>
      </c>
      <c r="M227" s="50"/>
      <c r="N227" s="39"/>
      <c r="O227" s="38"/>
      <c r="P227" s="45"/>
      <c r="Q227" s="38"/>
      <c r="R227" s="39"/>
      <c r="S227" s="38"/>
      <c r="T227" s="39"/>
      <c r="U227" s="38"/>
      <c r="V227" s="39"/>
      <c r="W227" s="38"/>
      <c r="X227" s="39"/>
    </row>
    <row r="228" spans="1:24" ht="30" x14ac:dyDescent="0.25">
      <c r="A228" s="5">
        <v>159</v>
      </c>
      <c r="B228" s="5">
        <v>78</v>
      </c>
      <c r="C228" s="15" t="s">
        <v>330</v>
      </c>
      <c r="D228" s="5" t="s">
        <v>43</v>
      </c>
      <c r="E228" s="5">
        <v>20657.75</v>
      </c>
      <c r="F228" s="17">
        <f t="shared" si="35"/>
        <v>2440506.585</v>
      </c>
      <c r="G228" s="17">
        <f t="shared" si="36"/>
        <v>872170.20499999996</v>
      </c>
      <c r="H228" s="17">
        <f t="shared" si="33"/>
        <v>3312676.79</v>
      </c>
      <c r="I228" s="17">
        <v>118.14</v>
      </c>
      <c r="J228" s="17">
        <v>42.22</v>
      </c>
      <c r="K228" s="17">
        <f t="shared" si="34"/>
        <v>160.36000000000001</v>
      </c>
      <c r="L228" s="32" t="s">
        <v>331</v>
      </c>
      <c r="M228" s="50"/>
      <c r="N228" s="39"/>
      <c r="O228" s="38"/>
      <c r="P228" s="45"/>
      <c r="Q228" s="38"/>
      <c r="R228" s="39"/>
      <c r="S228" s="38"/>
      <c r="T228" s="39"/>
      <c r="U228" s="38"/>
      <c r="V228" s="39"/>
      <c r="W228" s="38"/>
      <c r="X228" s="39"/>
    </row>
    <row r="229" spans="1:24" x14ac:dyDescent="0.25">
      <c r="A229" s="5">
        <v>160</v>
      </c>
      <c r="B229" s="5">
        <v>79</v>
      </c>
      <c r="C229" s="15" t="s">
        <v>332</v>
      </c>
      <c r="D229" s="5" t="s">
        <v>43</v>
      </c>
      <c r="E229" s="5">
        <v>20657.75</v>
      </c>
      <c r="F229" s="17">
        <f t="shared" si="35"/>
        <v>8774792.4674999993</v>
      </c>
      <c r="G229" s="17">
        <f t="shared" si="36"/>
        <v>5158240.1749999998</v>
      </c>
      <c r="H229" s="17">
        <f t="shared" si="33"/>
        <v>13933032.642499998</v>
      </c>
      <c r="I229" s="17">
        <v>424.77</v>
      </c>
      <c r="J229" s="17">
        <v>249.7</v>
      </c>
      <c r="K229" s="17">
        <f t="shared" si="34"/>
        <v>674.47</v>
      </c>
      <c r="L229" s="32" t="s">
        <v>333</v>
      </c>
      <c r="M229" s="50"/>
      <c r="N229" s="39"/>
      <c r="O229" s="38"/>
      <c r="P229" s="45"/>
      <c r="Q229" s="38"/>
      <c r="R229" s="39"/>
      <c r="S229" s="38"/>
      <c r="T229" s="39"/>
      <c r="U229" s="38"/>
      <c r="V229" s="39"/>
      <c r="W229" s="38"/>
      <c r="X229" s="39"/>
    </row>
    <row r="230" spans="1:24" x14ac:dyDescent="0.25">
      <c r="A230" s="5">
        <v>161</v>
      </c>
      <c r="B230" s="5">
        <v>80</v>
      </c>
      <c r="C230" s="15" t="s">
        <v>334</v>
      </c>
      <c r="D230" s="5" t="s">
        <v>43</v>
      </c>
      <c r="E230" s="5">
        <v>19619.900000000001</v>
      </c>
      <c r="F230" s="17">
        <f t="shared" si="35"/>
        <v>29030977.433000002</v>
      </c>
      <c r="G230" s="17">
        <f t="shared" si="36"/>
        <v>17039098.354000002</v>
      </c>
      <c r="H230" s="17">
        <f t="shared" si="33"/>
        <v>46070075.787</v>
      </c>
      <c r="I230" s="17">
        <v>1479.67</v>
      </c>
      <c r="J230" s="17">
        <v>868.46</v>
      </c>
      <c r="K230" s="17">
        <f t="shared" si="34"/>
        <v>2348.13</v>
      </c>
      <c r="L230" s="32" t="s">
        <v>335</v>
      </c>
      <c r="M230" s="50"/>
      <c r="N230" s="39"/>
      <c r="O230" s="38"/>
      <c r="P230" s="45"/>
      <c r="Q230" s="38"/>
      <c r="R230" s="39"/>
      <c r="S230" s="38"/>
      <c r="T230" s="39"/>
      <c r="U230" s="38"/>
      <c r="V230" s="39"/>
      <c r="W230" s="38"/>
      <c r="X230" s="39"/>
    </row>
    <row r="231" spans="1:24" x14ac:dyDescent="0.25">
      <c r="A231" s="5">
        <v>162</v>
      </c>
      <c r="B231" s="5">
        <v>81</v>
      </c>
      <c r="C231" s="15" t="s">
        <v>336</v>
      </c>
      <c r="D231" s="5" t="s">
        <v>43</v>
      </c>
      <c r="E231" s="5">
        <v>19479.599999999999</v>
      </c>
      <c r="F231" s="17">
        <f t="shared" si="35"/>
        <v>26849901.455999997</v>
      </c>
      <c r="G231" s="17">
        <f t="shared" si="36"/>
        <v>10997987.364</v>
      </c>
      <c r="H231" s="17">
        <f t="shared" si="33"/>
        <v>37847888.819999993</v>
      </c>
      <c r="I231" s="17">
        <v>1378.36</v>
      </c>
      <c r="J231" s="17">
        <v>564.59</v>
      </c>
      <c r="K231" s="17">
        <f t="shared" si="34"/>
        <v>1942.9499999999998</v>
      </c>
      <c r="L231" s="32" t="s">
        <v>337</v>
      </c>
      <c r="M231" s="50"/>
      <c r="N231" s="39"/>
      <c r="O231" s="38"/>
      <c r="P231" s="45"/>
      <c r="Q231" s="38"/>
      <c r="R231" s="39"/>
      <c r="S231" s="38"/>
      <c r="T231" s="39"/>
      <c r="U231" s="38"/>
      <c r="V231" s="39"/>
      <c r="W231" s="38"/>
      <c r="X231" s="39"/>
    </row>
    <row r="232" spans="1:24" ht="30" x14ac:dyDescent="0.25">
      <c r="A232" s="5">
        <v>163</v>
      </c>
      <c r="B232" s="5">
        <v>82</v>
      </c>
      <c r="C232" s="15" t="s">
        <v>338</v>
      </c>
      <c r="D232" s="5" t="s">
        <v>43</v>
      </c>
      <c r="E232" s="5">
        <v>19787.330000000002</v>
      </c>
      <c r="F232" s="17">
        <f t="shared" si="35"/>
        <v>11031634.348300001</v>
      </c>
      <c r="G232" s="17">
        <f t="shared" si="36"/>
        <v>4123679.5720000006</v>
      </c>
      <c r="H232" s="17">
        <f t="shared" si="33"/>
        <v>15155313.920300001</v>
      </c>
      <c r="I232" s="17">
        <v>557.51</v>
      </c>
      <c r="J232" s="17">
        <v>208.4</v>
      </c>
      <c r="K232" s="17">
        <f t="shared" si="34"/>
        <v>765.91</v>
      </c>
      <c r="L232" s="32" t="s">
        <v>339</v>
      </c>
      <c r="M232" s="50"/>
      <c r="N232" s="39"/>
      <c r="O232" s="38"/>
      <c r="P232" s="45"/>
      <c r="Q232" s="38"/>
      <c r="R232" s="39"/>
      <c r="S232" s="38"/>
      <c r="T232" s="39"/>
      <c r="U232" s="38"/>
      <c r="V232" s="39"/>
      <c r="W232" s="38"/>
      <c r="X232" s="39"/>
    </row>
    <row r="233" spans="1:24" ht="30" x14ac:dyDescent="0.25">
      <c r="A233" s="5">
        <v>164</v>
      </c>
      <c r="B233" s="5">
        <v>83</v>
      </c>
      <c r="C233" s="15" t="s">
        <v>340</v>
      </c>
      <c r="D233" s="5" t="s">
        <v>43</v>
      </c>
      <c r="E233" s="5">
        <v>19093.97</v>
      </c>
      <c r="F233" s="17">
        <f t="shared" si="35"/>
        <v>10645079.2147</v>
      </c>
      <c r="G233" s="17">
        <f t="shared" si="36"/>
        <v>6573481.0519000003</v>
      </c>
      <c r="H233" s="17">
        <f t="shared" si="33"/>
        <v>17218560.266600002</v>
      </c>
      <c r="I233" s="17">
        <v>557.51</v>
      </c>
      <c r="J233" s="17">
        <v>344.27</v>
      </c>
      <c r="K233" s="17">
        <f t="shared" si="34"/>
        <v>901.78</v>
      </c>
      <c r="L233" s="32" t="s">
        <v>341</v>
      </c>
      <c r="M233" s="50"/>
      <c r="N233" s="39"/>
      <c r="O233" s="38"/>
      <c r="P233" s="45"/>
      <c r="Q233" s="38"/>
      <c r="R233" s="39"/>
      <c r="S233" s="38"/>
      <c r="T233" s="39"/>
      <c r="U233" s="38"/>
      <c r="V233" s="39"/>
      <c r="W233" s="38"/>
      <c r="X233" s="39"/>
    </row>
    <row r="234" spans="1:24" x14ac:dyDescent="0.25">
      <c r="A234" s="12"/>
      <c r="B234" s="12"/>
      <c r="C234" s="16" t="s">
        <v>342</v>
      </c>
      <c r="D234" s="12"/>
      <c r="E234" s="12"/>
      <c r="F234" s="13"/>
      <c r="G234" s="13"/>
      <c r="H234" s="13"/>
      <c r="I234" s="17">
        <v>0</v>
      </c>
      <c r="J234" s="17">
        <v>0</v>
      </c>
      <c r="K234" s="17">
        <f t="shared" si="34"/>
        <v>0</v>
      </c>
      <c r="L234" s="35"/>
      <c r="M234" s="50"/>
      <c r="N234" s="39"/>
      <c r="O234" s="38"/>
      <c r="P234" s="45"/>
      <c r="Q234" s="38"/>
      <c r="R234" s="39"/>
      <c r="S234" s="38"/>
      <c r="T234" s="39"/>
      <c r="U234" s="38"/>
      <c r="V234" s="39"/>
      <c r="W234" s="38"/>
      <c r="X234" s="39"/>
    </row>
    <row r="235" spans="1:24" x14ac:dyDescent="0.25">
      <c r="A235" s="5">
        <v>165</v>
      </c>
      <c r="B235" s="5">
        <v>84</v>
      </c>
      <c r="C235" s="15" t="s">
        <v>343</v>
      </c>
      <c r="D235" s="5" t="s">
        <v>129</v>
      </c>
      <c r="E235" s="5">
        <v>137</v>
      </c>
      <c r="F235" s="17">
        <f>I235*E235</f>
        <v>600114.79999999993</v>
      </c>
      <c r="G235" s="17">
        <f>J235*E235</f>
        <v>533204</v>
      </c>
      <c r="H235" s="17">
        <f t="shared" si="33"/>
        <v>1133318.7999999998</v>
      </c>
      <c r="I235" s="17">
        <v>4380.3999999999996</v>
      </c>
      <c r="J235" s="17">
        <v>3892</v>
      </c>
      <c r="K235" s="17">
        <f t="shared" si="34"/>
        <v>8272.4</v>
      </c>
      <c r="L235" s="32" t="s">
        <v>344</v>
      </c>
      <c r="M235" s="50"/>
      <c r="N235" s="39"/>
      <c r="O235" s="38"/>
      <c r="P235" s="45"/>
      <c r="Q235" s="38"/>
      <c r="R235" s="39"/>
      <c r="S235" s="38"/>
      <c r="T235" s="39"/>
      <c r="U235" s="38"/>
      <c r="V235" s="39"/>
      <c r="W235" s="38"/>
      <c r="X235" s="39"/>
    </row>
    <row r="236" spans="1:24" ht="45" x14ac:dyDescent="0.25">
      <c r="A236" s="5">
        <v>166</v>
      </c>
      <c r="B236" s="5">
        <v>85</v>
      </c>
      <c r="C236" s="15" t="s">
        <v>345</v>
      </c>
      <c r="D236" s="5" t="s">
        <v>140</v>
      </c>
      <c r="E236" s="5">
        <v>2.835</v>
      </c>
      <c r="F236" s="17">
        <f>I236*E236</f>
        <v>376315.97220000002</v>
      </c>
      <c r="G236" s="17">
        <f>J236*E236</f>
        <v>112638.00870000001</v>
      </c>
      <c r="H236" s="17">
        <f t="shared" si="33"/>
        <v>488953.98090000002</v>
      </c>
      <c r="I236" s="17">
        <v>132739.32</v>
      </c>
      <c r="J236" s="17">
        <v>39731.22</v>
      </c>
      <c r="K236" s="17">
        <f t="shared" si="34"/>
        <v>172470.54</v>
      </c>
      <c r="L236" s="32" t="s">
        <v>346</v>
      </c>
      <c r="M236" s="50"/>
      <c r="N236" s="39"/>
      <c r="O236" s="38"/>
      <c r="P236" s="45"/>
      <c r="Q236" s="38"/>
      <c r="R236" s="39"/>
      <c r="S236" s="38"/>
      <c r="T236" s="39"/>
      <c r="U236" s="38"/>
      <c r="V236" s="39"/>
      <c r="W236" s="38"/>
      <c r="X236" s="39"/>
    </row>
    <row r="237" spans="1:24" x14ac:dyDescent="0.25">
      <c r="A237" s="5">
        <v>167</v>
      </c>
      <c r="B237" s="5">
        <v>86</v>
      </c>
      <c r="C237" s="15" t="s">
        <v>347</v>
      </c>
      <c r="D237" s="5" t="s">
        <v>43</v>
      </c>
      <c r="E237" s="5">
        <v>836.96</v>
      </c>
      <c r="F237" s="17">
        <f>I237*E237</f>
        <v>995346.31040000007</v>
      </c>
      <c r="G237" s="17">
        <f>J237*E237</f>
        <v>843990.46400000004</v>
      </c>
      <c r="H237" s="17">
        <f t="shared" si="33"/>
        <v>1839336.7744</v>
      </c>
      <c r="I237" s="17">
        <v>1189.24</v>
      </c>
      <c r="J237" s="17">
        <v>1008.4</v>
      </c>
      <c r="K237" s="17">
        <f t="shared" si="34"/>
        <v>2197.64</v>
      </c>
      <c r="L237" s="32" t="s">
        <v>348</v>
      </c>
      <c r="M237" s="50"/>
      <c r="N237" s="39"/>
      <c r="O237" s="38"/>
      <c r="P237" s="45"/>
      <c r="Q237" s="38"/>
      <c r="R237" s="39"/>
      <c r="S237" s="38"/>
      <c r="T237" s="39"/>
      <c r="U237" s="38"/>
      <c r="V237" s="39"/>
      <c r="W237" s="38"/>
      <c r="X237" s="39"/>
    </row>
    <row r="238" spans="1:24" ht="30" x14ac:dyDescent="0.25">
      <c r="A238" s="5">
        <v>168</v>
      </c>
      <c r="B238" s="5">
        <v>87</v>
      </c>
      <c r="C238" s="15" t="s">
        <v>349</v>
      </c>
      <c r="D238" s="5" t="s">
        <v>43</v>
      </c>
      <c r="E238" s="5">
        <v>506</v>
      </c>
      <c r="F238" s="17">
        <f>I238*E238</f>
        <v>329112.51999999996</v>
      </c>
      <c r="G238" s="17">
        <f>J238*E238</f>
        <v>178572.46000000002</v>
      </c>
      <c r="H238" s="17">
        <f t="shared" si="33"/>
        <v>507684.98</v>
      </c>
      <c r="I238" s="17">
        <v>650.41999999999996</v>
      </c>
      <c r="J238" s="17">
        <v>352.91</v>
      </c>
      <c r="K238" s="17">
        <f t="shared" si="34"/>
        <v>1003.3299999999999</v>
      </c>
      <c r="L238" s="32" t="s">
        <v>350</v>
      </c>
      <c r="M238" s="50"/>
      <c r="N238" s="39"/>
      <c r="O238" s="38"/>
      <c r="P238" s="45"/>
      <c r="Q238" s="38"/>
      <c r="R238" s="39"/>
      <c r="S238" s="38"/>
      <c r="T238" s="39"/>
      <c r="U238" s="38"/>
      <c r="V238" s="39"/>
      <c r="W238" s="38"/>
      <c r="X238" s="39"/>
    </row>
    <row r="239" spans="1:24" x14ac:dyDescent="0.25">
      <c r="A239" s="12"/>
      <c r="B239" s="12"/>
      <c r="C239" s="16" t="s">
        <v>351</v>
      </c>
      <c r="D239" s="12"/>
      <c r="E239" s="12"/>
      <c r="F239" s="13"/>
      <c r="G239" s="13"/>
      <c r="H239" s="13"/>
      <c r="I239" s="17">
        <v>0</v>
      </c>
      <c r="J239" s="17">
        <v>0</v>
      </c>
      <c r="K239" s="17">
        <f t="shared" si="34"/>
        <v>0</v>
      </c>
      <c r="L239" s="35"/>
      <c r="M239" s="50"/>
      <c r="N239" s="39"/>
      <c r="O239" s="38"/>
      <c r="P239" s="45"/>
      <c r="Q239" s="38"/>
      <c r="R239" s="39"/>
      <c r="S239" s="38"/>
      <c r="T239" s="39"/>
      <c r="U239" s="38"/>
      <c r="V239" s="39"/>
      <c r="W239" s="38"/>
      <c r="X239" s="39"/>
    </row>
    <row r="240" spans="1:24" ht="60" x14ac:dyDescent="0.25">
      <c r="A240" s="5">
        <v>169</v>
      </c>
      <c r="B240" s="5">
        <v>88</v>
      </c>
      <c r="C240" s="15" t="s">
        <v>352</v>
      </c>
      <c r="D240" s="5" t="s">
        <v>20</v>
      </c>
      <c r="E240" s="5">
        <v>936.87</v>
      </c>
      <c r="F240" s="17">
        <f>I240*E240</f>
        <v>1678852.3026000001</v>
      </c>
      <c r="G240" s="17">
        <f>J240*E240</f>
        <v>2382535.3596000001</v>
      </c>
      <c r="H240" s="17">
        <f t="shared" si="33"/>
        <v>4061387.6622000001</v>
      </c>
      <c r="I240" s="17">
        <v>1791.98</v>
      </c>
      <c r="J240" s="17">
        <v>2543.08</v>
      </c>
      <c r="K240" s="17">
        <f t="shared" si="34"/>
        <v>4335.0599999999995</v>
      </c>
      <c r="L240" s="32" t="s">
        <v>353</v>
      </c>
      <c r="M240" s="50"/>
      <c r="N240" s="39"/>
      <c r="O240" s="38"/>
      <c r="P240" s="45"/>
      <c r="Q240" s="38"/>
      <c r="R240" s="39"/>
      <c r="S240" s="38"/>
      <c r="T240" s="39"/>
      <c r="U240" s="38"/>
      <c r="V240" s="39"/>
      <c r="W240" s="38"/>
      <c r="X240" s="39"/>
    </row>
    <row r="241" spans="1:24" ht="30" x14ac:dyDescent="0.25">
      <c r="A241" s="5">
        <v>170</v>
      </c>
      <c r="B241" s="5">
        <v>89</v>
      </c>
      <c r="C241" s="15" t="s">
        <v>354</v>
      </c>
      <c r="D241" s="5" t="s">
        <v>20</v>
      </c>
      <c r="E241" s="5">
        <v>1150</v>
      </c>
      <c r="F241" s="17">
        <f>I241*E241</f>
        <v>135861</v>
      </c>
      <c r="G241" s="17">
        <f>J241*E241</f>
        <v>93161.5</v>
      </c>
      <c r="H241" s="17">
        <f t="shared" si="33"/>
        <v>229022.5</v>
      </c>
      <c r="I241" s="17">
        <v>118.14</v>
      </c>
      <c r="J241" s="17">
        <v>81.010000000000005</v>
      </c>
      <c r="K241" s="17">
        <f t="shared" si="34"/>
        <v>199.15</v>
      </c>
      <c r="L241" s="32" t="s">
        <v>355</v>
      </c>
      <c r="M241" s="50"/>
      <c r="N241" s="39"/>
      <c r="O241" s="38"/>
      <c r="P241" s="45"/>
      <c r="Q241" s="38"/>
      <c r="R241" s="39"/>
      <c r="S241" s="38"/>
      <c r="T241" s="39"/>
      <c r="U241" s="38"/>
      <c r="V241" s="39"/>
      <c r="W241" s="38"/>
      <c r="X241" s="39"/>
    </row>
    <row r="242" spans="1:24" x14ac:dyDescent="0.25">
      <c r="A242" s="12"/>
      <c r="B242" s="12"/>
      <c r="C242" s="16" t="s">
        <v>356</v>
      </c>
      <c r="D242" s="12"/>
      <c r="E242" s="12"/>
      <c r="F242" s="13"/>
      <c r="G242" s="13"/>
      <c r="H242" s="13"/>
      <c r="I242" s="17">
        <v>0</v>
      </c>
      <c r="J242" s="17">
        <v>0</v>
      </c>
      <c r="K242" s="17">
        <f t="shared" si="34"/>
        <v>0</v>
      </c>
      <c r="L242" s="35"/>
      <c r="M242" s="50"/>
      <c r="N242" s="39"/>
      <c r="O242" s="38"/>
      <c r="P242" s="45"/>
      <c r="Q242" s="38"/>
      <c r="R242" s="39"/>
      <c r="S242" s="38"/>
      <c r="T242" s="39"/>
      <c r="U242" s="38"/>
      <c r="V242" s="39"/>
      <c r="W242" s="38"/>
      <c r="X242" s="39"/>
    </row>
    <row r="243" spans="1:24" ht="30" x14ac:dyDescent="0.25">
      <c r="A243" s="5">
        <v>171</v>
      </c>
      <c r="B243" s="5">
        <v>90</v>
      </c>
      <c r="C243" s="15" t="s">
        <v>328</v>
      </c>
      <c r="D243" s="5" t="s">
        <v>43</v>
      </c>
      <c r="E243" s="5">
        <v>580</v>
      </c>
      <c r="F243" s="17">
        <f>I243*E243</f>
        <v>194010</v>
      </c>
      <c r="G243" s="17">
        <f>J243*E243</f>
        <v>67123.400000000009</v>
      </c>
      <c r="H243" s="17">
        <f t="shared" si="33"/>
        <v>261133.40000000002</v>
      </c>
      <c r="I243" s="17">
        <v>334.5</v>
      </c>
      <c r="J243" s="17">
        <v>115.73</v>
      </c>
      <c r="K243" s="17">
        <f t="shared" si="34"/>
        <v>450.23</v>
      </c>
      <c r="L243" s="32" t="s">
        <v>357</v>
      </c>
      <c r="M243" s="50"/>
      <c r="N243" s="39"/>
      <c r="O243" s="38"/>
      <c r="P243" s="45"/>
      <c r="Q243" s="38"/>
      <c r="R243" s="39"/>
      <c r="S243" s="38"/>
      <c r="T243" s="39"/>
      <c r="U243" s="38"/>
      <c r="V243" s="39"/>
      <c r="W243" s="38"/>
      <c r="X243" s="39"/>
    </row>
    <row r="244" spans="1:24" ht="75" x14ac:dyDescent="0.25">
      <c r="A244" s="5">
        <v>172</v>
      </c>
      <c r="B244" s="5">
        <v>91</v>
      </c>
      <c r="C244" s="15" t="s">
        <v>358</v>
      </c>
      <c r="D244" s="5" t="s">
        <v>20</v>
      </c>
      <c r="E244" s="5">
        <v>1139.3699999999999</v>
      </c>
      <c r="F244" s="17">
        <f>I244*E244</f>
        <v>1016329.4336999999</v>
      </c>
      <c r="G244" s="17">
        <f>J244*E244</f>
        <v>1452400.5137999998</v>
      </c>
      <c r="H244" s="17">
        <f t="shared" si="33"/>
        <v>2468729.9474999998</v>
      </c>
      <c r="I244" s="17">
        <v>892.01</v>
      </c>
      <c r="J244" s="17">
        <v>1274.74</v>
      </c>
      <c r="K244" s="17">
        <f t="shared" si="34"/>
        <v>2166.75</v>
      </c>
      <c r="L244" s="32" t="s">
        <v>359</v>
      </c>
      <c r="M244" s="50"/>
      <c r="N244" s="39"/>
      <c r="O244" s="38"/>
      <c r="P244" s="45"/>
      <c r="Q244" s="38"/>
      <c r="R244" s="39"/>
      <c r="S244" s="38"/>
      <c r="T244" s="39"/>
      <c r="U244" s="38"/>
      <c r="V244" s="39"/>
      <c r="W244" s="38"/>
      <c r="X244" s="39"/>
    </row>
    <row r="245" spans="1:24" ht="75" x14ac:dyDescent="0.25">
      <c r="A245" s="5">
        <v>173</v>
      </c>
      <c r="B245" s="5">
        <v>92</v>
      </c>
      <c r="C245" s="15" t="s">
        <v>360</v>
      </c>
      <c r="D245" s="5" t="s">
        <v>20</v>
      </c>
      <c r="E245" s="5">
        <v>1155.21</v>
      </c>
      <c r="F245" s="17">
        <f>I245*E245</f>
        <v>907174.86089999997</v>
      </c>
      <c r="G245" s="17">
        <f>J245*E245</f>
        <v>1092539.8574999999</v>
      </c>
      <c r="H245" s="17">
        <f t="shared" si="33"/>
        <v>1999714.7183999999</v>
      </c>
      <c r="I245" s="17">
        <v>785.29</v>
      </c>
      <c r="J245" s="17">
        <v>945.75</v>
      </c>
      <c r="K245" s="17">
        <f t="shared" si="34"/>
        <v>1731.04</v>
      </c>
      <c r="L245" s="32" t="s">
        <v>361</v>
      </c>
      <c r="M245" s="50"/>
      <c r="N245" s="39"/>
      <c r="O245" s="38"/>
      <c r="P245" s="45"/>
      <c r="Q245" s="38"/>
      <c r="R245" s="39"/>
      <c r="S245" s="38"/>
      <c r="T245" s="39"/>
      <c r="U245" s="38"/>
      <c r="V245" s="39"/>
      <c r="W245" s="38"/>
      <c r="X245" s="39"/>
    </row>
    <row r="246" spans="1:24" ht="30" x14ac:dyDescent="0.25">
      <c r="A246" s="12"/>
      <c r="B246" s="12"/>
      <c r="C246" s="16" t="s">
        <v>362</v>
      </c>
      <c r="D246" s="12"/>
      <c r="E246" s="12"/>
      <c r="F246" s="13"/>
      <c r="G246" s="13"/>
      <c r="H246" s="13"/>
      <c r="I246" s="17">
        <v>0</v>
      </c>
      <c r="J246" s="17">
        <v>0</v>
      </c>
      <c r="K246" s="17">
        <f t="shared" si="34"/>
        <v>0</v>
      </c>
      <c r="L246" s="35"/>
      <c r="M246" s="50"/>
      <c r="N246" s="39"/>
      <c r="O246" s="38"/>
      <c r="P246" s="45"/>
      <c r="Q246" s="38"/>
      <c r="R246" s="39"/>
      <c r="S246" s="38"/>
      <c r="T246" s="39"/>
      <c r="U246" s="38"/>
      <c r="V246" s="39"/>
      <c r="W246" s="38"/>
      <c r="X246" s="39"/>
    </row>
    <row r="247" spans="1:24" x14ac:dyDescent="0.25">
      <c r="A247" s="5">
        <v>174</v>
      </c>
      <c r="B247" s="5">
        <v>93</v>
      </c>
      <c r="C247" s="15" t="s">
        <v>363</v>
      </c>
      <c r="D247" s="5" t="s">
        <v>43</v>
      </c>
      <c r="E247" s="5">
        <v>1.27</v>
      </c>
      <c r="F247" s="17">
        <f t="shared" ref="F247:F252" si="37">I247*E247</f>
        <v>1982.4827</v>
      </c>
      <c r="G247" s="17">
        <f t="shared" ref="G247:G252" si="38">J247*E247</f>
        <v>23.710900000000002</v>
      </c>
      <c r="H247" s="17">
        <f t="shared" si="33"/>
        <v>2006.1936000000001</v>
      </c>
      <c r="I247" s="17">
        <v>1561.01</v>
      </c>
      <c r="J247" s="17">
        <v>18.670000000000002</v>
      </c>
      <c r="K247" s="17">
        <f t="shared" si="34"/>
        <v>1579.68</v>
      </c>
      <c r="L247" s="32" t="s">
        <v>364</v>
      </c>
      <c r="M247" s="50"/>
      <c r="N247" s="39"/>
      <c r="O247" s="38"/>
      <c r="P247" s="45"/>
      <c r="Q247" s="38"/>
      <c r="R247" s="39"/>
      <c r="S247" s="38"/>
      <c r="T247" s="39"/>
      <c r="U247" s="38"/>
      <c r="V247" s="39"/>
      <c r="W247" s="38"/>
      <c r="X247" s="39"/>
    </row>
    <row r="248" spans="1:24" ht="30" x14ac:dyDescent="0.25">
      <c r="A248" s="5">
        <v>175</v>
      </c>
      <c r="B248" s="5">
        <v>94</v>
      </c>
      <c r="C248" s="15" t="s">
        <v>330</v>
      </c>
      <c r="D248" s="5" t="s">
        <v>43</v>
      </c>
      <c r="E248" s="5">
        <v>103.55</v>
      </c>
      <c r="F248" s="17">
        <f t="shared" si="37"/>
        <v>24741.201499999999</v>
      </c>
      <c r="G248" s="17">
        <f t="shared" si="38"/>
        <v>4371.8809999999994</v>
      </c>
      <c r="H248" s="17">
        <f t="shared" si="33"/>
        <v>29113.082499999997</v>
      </c>
      <c r="I248" s="17">
        <v>238.93</v>
      </c>
      <c r="J248" s="17">
        <v>42.22</v>
      </c>
      <c r="K248" s="17">
        <f t="shared" si="34"/>
        <v>281.14999999999998</v>
      </c>
      <c r="L248" s="32" t="s">
        <v>365</v>
      </c>
      <c r="M248" s="50"/>
      <c r="N248" s="39"/>
      <c r="O248" s="38"/>
      <c r="P248" s="45"/>
      <c r="Q248" s="38"/>
      <c r="R248" s="39"/>
      <c r="S248" s="38"/>
      <c r="T248" s="39"/>
      <c r="U248" s="38"/>
      <c r="V248" s="39"/>
      <c r="W248" s="38"/>
      <c r="X248" s="39"/>
    </row>
    <row r="249" spans="1:24" ht="30" x14ac:dyDescent="0.25">
      <c r="A249" s="5">
        <v>175</v>
      </c>
      <c r="B249" s="5">
        <v>95</v>
      </c>
      <c r="C249" s="15" t="s">
        <v>366</v>
      </c>
      <c r="D249" s="5" t="s">
        <v>129</v>
      </c>
      <c r="E249" s="5">
        <v>2.48</v>
      </c>
      <c r="F249" s="17">
        <f t="shared" si="37"/>
        <v>434.54559999999998</v>
      </c>
      <c r="G249" s="17">
        <f t="shared" si="38"/>
        <v>9059.6136000000006</v>
      </c>
      <c r="H249" s="17">
        <f t="shared" si="33"/>
        <v>9494.1592000000001</v>
      </c>
      <c r="I249" s="17">
        <v>175.22</v>
      </c>
      <c r="J249" s="17">
        <v>3653.07</v>
      </c>
      <c r="K249" s="17">
        <f t="shared" si="34"/>
        <v>3828.29</v>
      </c>
      <c r="L249" s="32" t="s">
        <v>367</v>
      </c>
      <c r="M249" s="50"/>
      <c r="N249" s="39"/>
      <c r="O249" s="38"/>
      <c r="P249" s="45"/>
      <c r="Q249" s="38"/>
      <c r="R249" s="39"/>
      <c r="S249" s="38"/>
      <c r="T249" s="39"/>
      <c r="U249" s="38"/>
      <c r="V249" s="39"/>
      <c r="W249" s="38"/>
      <c r="X249" s="39"/>
    </row>
    <row r="250" spans="1:24" x14ac:dyDescent="0.25">
      <c r="A250" s="5">
        <v>176</v>
      </c>
      <c r="B250" s="5">
        <v>96</v>
      </c>
      <c r="C250" s="15" t="s">
        <v>332</v>
      </c>
      <c r="D250" s="5" t="s">
        <v>43</v>
      </c>
      <c r="E250" s="5">
        <v>205.54</v>
      </c>
      <c r="F250" s="17">
        <f t="shared" si="37"/>
        <v>111316.3532</v>
      </c>
      <c r="G250" s="17">
        <f t="shared" si="38"/>
        <v>51323.337999999996</v>
      </c>
      <c r="H250" s="17">
        <f t="shared" si="33"/>
        <v>162639.6912</v>
      </c>
      <c r="I250" s="17">
        <v>541.58000000000004</v>
      </c>
      <c r="J250" s="17">
        <v>249.7</v>
      </c>
      <c r="K250" s="17">
        <f t="shared" si="34"/>
        <v>791.28</v>
      </c>
      <c r="L250" s="32" t="s">
        <v>333</v>
      </c>
      <c r="M250" s="50"/>
      <c r="N250" s="39"/>
      <c r="O250" s="38"/>
      <c r="P250" s="45"/>
      <c r="Q250" s="38"/>
      <c r="R250" s="39"/>
      <c r="S250" s="38"/>
      <c r="T250" s="39"/>
      <c r="U250" s="38"/>
      <c r="V250" s="39"/>
      <c r="W250" s="38"/>
      <c r="X250" s="39"/>
    </row>
    <row r="251" spans="1:24" ht="60" x14ac:dyDescent="0.25">
      <c r="A251" s="5">
        <v>176</v>
      </c>
      <c r="B251" s="5">
        <v>97</v>
      </c>
      <c r="C251" s="15" t="s">
        <v>368</v>
      </c>
      <c r="D251" s="5" t="s">
        <v>20</v>
      </c>
      <c r="E251" s="5">
        <v>960.16800000000001</v>
      </c>
      <c r="F251" s="17">
        <f t="shared" si="37"/>
        <v>2477665.5156</v>
      </c>
      <c r="G251" s="17">
        <f t="shared" si="38"/>
        <v>488082.19944</v>
      </c>
      <c r="H251" s="17">
        <f t="shared" si="33"/>
        <v>2965747.7150400002</v>
      </c>
      <c r="I251" s="17">
        <v>2580.4499999999998</v>
      </c>
      <c r="J251" s="17">
        <v>508.33</v>
      </c>
      <c r="K251" s="17">
        <f t="shared" si="34"/>
        <v>3088.7799999999997</v>
      </c>
      <c r="L251" s="32" t="s">
        <v>369</v>
      </c>
      <c r="M251" s="50"/>
      <c r="N251" s="39"/>
      <c r="O251" s="38"/>
      <c r="P251" s="45"/>
      <c r="Q251" s="38"/>
      <c r="R251" s="39"/>
      <c r="S251" s="38"/>
      <c r="T251" s="39"/>
      <c r="U251" s="38"/>
      <c r="V251" s="39"/>
      <c r="W251" s="38"/>
      <c r="X251" s="39"/>
    </row>
    <row r="252" spans="1:24" ht="45" x14ac:dyDescent="0.25">
      <c r="A252" s="5">
        <v>177</v>
      </c>
      <c r="B252" s="5">
        <v>98</v>
      </c>
      <c r="C252" s="15" t="s">
        <v>370</v>
      </c>
      <c r="D252" s="5" t="s">
        <v>20</v>
      </c>
      <c r="E252" s="5">
        <v>160.03</v>
      </c>
      <c r="F252" s="17">
        <f t="shared" si="37"/>
        <v>372164.16770000005</v>
      </c>
      <c r="G252" s="17">
        <f t="shared" si="38"/>
        <v>95147.436799999996</v>
      </c>
      <c r="H252" s="17">
        <f t="shared" si="33"/>
        <v>467311.60450000002</v>
      </c>
      <c r="I252" s="17">
        <v>2325.59</v>
      </c>
      <c r="J252" s="17">
        <v>594.55999999999995</v>
      </c>
      <c r="K252" s="17">
        <f t="shared" si="34"/>
        <v>2920.15</v>
      </c>
      <c r="L252" s="32" t="s">
        <v>371</v>
      </c>
      <c r="M252" s="50"/>
      <c r="N252" s="39"/>
      <c r="O252" s="38"/>
      <c r="P252" s="45"/>
      <c r="Q252" s="38"/>
      <c r="R252" s="39"/>
      <c r="S252" s="38"/>
      <c r="T252" s="39"/>
      <c r="U252" s="38"/>
      <c r="V252" s="39"/>
      <c r="W252" s="38"/>
      <c r="X252" s="39"/>
    </row>
    <row r="253" spans="1:24" x14ac:dyDescent="0.25">
      <c r="A253" s="12">
        <v>177</v>
      </c>
      <c r="B253" s="12"/>
      <c r="C253" s="16" t="s">
        <v>372</v>
      </c>
      <c r="D253" s="12"/>
      <c r="E253" s="12"/>
      <c r="F253" s="13"/>
      <c r="G253" s="13"/>
      <c r="H253" s="13"/>
      <c r="I253" s="17">
        <v>0</v>
      </c>
      <c r="J253" s="17">
        <v>0</v>
      </c>
      <c r="K253" s="17">
        <f t="shared" si="34"/>
        <v>0</v>
      </c>
      <c r="L253" s="35"/>
      <c r="M253" s="50"/>
      <c r="N253" s="39"/>
      <c r="O253" s="38"/>
      <c r="P253" s="45"/>
      <c r="Q253" s="38"/>
      <c r="R253" s="39"/>
      <c r="S253" s="38"/>
      <c r="T253" s="39"/>
      <c r="U253" s="38"/>
      <c r="V253" s="39"/>
      <c r="W253" s="38"/>
      <c r="X253" s="39"/>
    </row>
    <row r="254" spans="1:24" x14ac:dyDescent="0.25">
      <c r="A254" s="5">
        <v>178</v>
      </c>
      <c r="B254" s="5">
        <v>99</v>
      </c>
      <c r="C254" s="15" t="s">
        <v>373</v>
      </c>
      <c r="D254" s="5" t="s">
        <v>43</v>
      </c>
      <c r="E254" s="5">
        <v>593.24</v>
      </c>
      <c r="F254" s="17">
        <f t="shared" ref="F254:F262" si="39">I254*E254</f>
        <v>926053.57240000006</v>
      </c>
      <c r="G254" s="17">
        <f t="shared" ref="G254:G262" si="40">J254*E254</f>
        <v>11075.790800000001</v>
      </c>
      <c r="H254" s="17">
        <f t="shared" si="33"/>
        <v>937129.36320000002</v>
      </c>
      <c r="I254" s="17">
        <v>1561.01</v>
      </c>
      <c r="J254" s="17">
        <v>18.670000000000002</v>
      </c>
      <c r="K254" s="17">
        <f t="shared" si="34"/>
        <v>1579.68</v>
      </c>
      <c r="L254" s="32" t="s">
        <v>364</v>
      </c>
      <c r="M254" s="50"/>
      <c r="N254" s="39"/>
      <c r="O254" s="38"/>
      <c r="P254" s="45"/>
      <c r="Q254" s="38"/>
      <c r="R254" s="39"/>
      <c r="S254" s="38"/>
      <c r="T254" s="39"/>
      <c r="U254" s="38"/>
      <c r="V254" s="39"/>
      <c r="W254" s="38"/>
      <c r="X254" s="39"/>
    </row>
    <row r="255" spans="1:24" ht="30" x14ac:dyDescent="0.25">
      <c r="A255" s="5">
        <v>178</v>
      </c>
      <c r="B255" s="5">
        <v>100</v>
      </c>
      <c r="C255" s="15" t="s">
        <v>374</v>
      </c>
      <c r="D255" s="5" t="s">
        <v>43</v>
      </c>
      <c r="E255" s="5">
        <v>78.040000000000006</v>
      </c>
      <c r="F255" s="17">
        <f t="shared" si="39"/>
        <v>55938.291600000004</v>
      </c>
      <c r="G255" s="17">
        <f t="shared" si="40"/>
        <v>72108.960000000006</v>
      </c>
      <c r="H255" s="17">
        <f t="shared" si="33"/>
        <v>128047.25160000002</v>
      </c>
      <c r="I255" s="17">
        <v>716.79</v>
      </c>
      <c r="J255" s="17">
        <v>924</v>
      </c>
      <c r="K255" s="17">
        <f t="shared" si="34"/>
        <v>1640.79</v>
      </c>
      <c r="L255" s="32" t="s">
        <v>375</v>
      </c>
      <c r="M255" s="50"/>
      <c r="N255" s="39"/>
      <c r="O255" s="38"/>
      <c r="P255" s="45"/>
      <c r="Q255" s="38"/>
      <c r="R255" s="39"/>
      <c r="S255" s="38"/>
      <c r="T255" s="39"/>
      <c r="U255" s="38"/>
      <c r="V255" s="39"/>
      <c r="W255" s="38"/>
      <c r="X255" s="39"/>
    </row>
    <row r="256" spans="1:24" x14ac:dyDescent="0.25">
      <c r="A256" s="5">
        <v>179</v>
      </c>
      <c r="B256" s="5">
        <v>101</v>
      </c>
      <c r="C256" s="15" t="s">
        <v>376</v>
      </c>
      <c r="D256" s="5" t="s">
        <v>43</v>
      </c>
      <c r="E256" s="5">
        <v>78.040000000000006</v>
      </c>
      <c r="F256" s="17">
        <f t="shared" si="39"/>
        <v>69612.460400000011</v>
      </c>
      <c r="G256" s="17">
        <f t="shared" si="40"/>
        <v>55065.024000000005</v>
      </c>
      <c r="H256" s="17">
        <f t="shared" si="33"/>
        <v>124677.48440000002</v>
      </c>
      <c r="I256" s="17">
        <v>892.01</v>
      </c>
      <c r="J256" s="17">
        <v>705.6</v>
      </c>
      <c r="K256" s="17">
        <f t="shared" si="34"/>
        <v>1597.6100000000001</v>
      </c>
      <c r="L256" s="32" t="s">
        <v>377</v>
      </c>
      <c r="M256" s="50"/>
      <c r="N256" s="39"/>
      <c r="O256" s="38"/>
      <c r="P256" s="45"/>
      <c r="Q256" s="38"/>
      <c r="R256" s="39"/>
      <c r="S256" s="38"/>
      <c r="T256" s="39"/>
      <c r="U256" s="38"/>
      <c r="V256" s="39"/>
      <c r="W256" s="38"/>
      <c r="X256" s="39"/>
    </row>
    <row r="257" spans="1:24" ht="45" x14ac:dyDescent="0.25">
      <c r="A257" s="5">
        <v>179</v>
      </c>
      <c r="B257" s="5">
        <v>102</v>
      </c>
      <c r="C257" s="15" t="s">
        <v>378</v>
      </c>
      <c r="D257" s="5" t="s">
        <v>20</v>
      </c>
      <c r="E257" s="5">
        <v>167.82</v>
      </c>
      <c r="F257" s="17">
        <f t="shared" si="39"/>
        <v>56135.79</v>
      </c>
      <c r="G257" s="17">
        <f t="shared" si="40"/>
        <v>262217.07179999998</v>
      </c>
      <c r="H257" s="17">
        <f t="shared" si="33"/>
        <v>318352.86179999996</v>
      </c>
      <c r="I257" s="17">
        <v>334.5</v>
      </c>
      <c r="J257" s="17">
        <v>1562.49</v>
      </c>
      <c r="K257" s="17">
        <f t="shared" si="34"/>
        <v>1896.99</v>
      </c>
      <c r="L257" s="32" t="s">
        <v>379</v>
      </c>
      <c r="M257" s="50"/>
      <c r="N257" s="39"/>
      <c r="O257" s="38"/>
      <c r="P257" s="45"/>
      <c r="Q257" s="38"/>
      <c r="R257" s="39"/>
      <c r="S257" s="38"/>
      <c r="T257" s="39"/>
      <c r="U257" s="38"/>
      <c r="V257" s="39"/>
      <c r="W257" s="38"/>
      <c r="X257" s="39"/>
    </row>
    <row r="258" spans="1:24" ht="30" x14ac:dyDescent="0.25">
      <c r="A258" s="5">
        <v>180</v>
      </c>
      <c r="B258" s="5">
        <v>103</v>
      </c>
      <c r="C258" s="15" t="s">
        <v>380</v>
      </c>
      <c r="D258" s="5" t="s">
        <v>129</v>
      </c>
      <c r="E258" s="5">
        <v>16.18</v>
      </c>
      <c r="F258" s="17">
        <f t="shared" si="39"/>
        <v>22937.738799999999</v>
      </c>
      <c r="G258" s="17">
        <f t="shared" si="40"/>
        <v>59106.672599999998</v>
      </c>
      <c r="H258" s="17">
        <f t="shared" si="33"/>
        <v>82044.411399999997</v>
      </c>
      <c r="I258" s="17">
        <v>1417.66</v>
      </c>
      <c r="J258" s="17">
        <v>3653.07</v>
      </c>
      <c r="K258" s="17">
        <f t="shared" si="34"/>
        <v>5070.7300000000005</v>
      </c>
      <c r="L258" s="32" t="s">
        <v>367</v>
      </c>
      <c r="M258" s="50"/>
      <c r="N258" s="39"/>
      <c r="O258" s="38"/>
      <c r="P258" s="45"/>
      <c r="Q258" s="38"/>
      <c r="R258" s="39"/>
      <c r="S258" s="38"/>
      <c r="T258" s="39"/>
      <c r="U258" s="38"/>
      <c r="V258" s="39"/>
      <c r="W258" s="38"/>
      <c r="X258" s="39"/>
    </row>
    <row r="259" spans="1:24" x14ac:dyDescent="0.25">
      <c r="A259" s="5">
        <v>180</v>
      </c>
      <c r="B259" s="5">
        <v>104</v>
      </c>
      <c r="C259" s="15" t="s">
        <v>332</v>
      </c>
      <c r="D259" s="5" t="s">
        <v>43</v>
      </c>
      <c r="E259" s="5">
        <v>377.6</v>
      </c>
      <c r="F259" s="17">
        <f t="shared" si="39"/>
        <v>204500.60800000004</v>
      </c>
      <c r="G259" s="17">
        <f t="shared" si="40"/>
        <v>94286.720000000001</v>
      </c>
      <c r="H259" s="17">
        <f t="shared" si="33"/>
        <v>298787.32800000004</v>
      </c>
      <c r="I259" s="17">
        <v>541.58000000000004</v>
      </c>
      <c r="J259" s="17">
        <v>249.7</v>
      </c>
      <c r="K259" s="17">
        <f t="shared" si="34"/>
        <v>791.28</v>
      </c>
      <c r="L259" s="32" t="s">
        <v>381</v>
      </c>
      <c r="M259" s="50"/>
      <c r="N259" s="39"/>
      <c r="O259" s="38"/>
      <c r="P259" s="45"/>
      <c r="Q259" s="38"/>
      <c r="R259" s="39"/>
      <c r="S259" s="38"/>
      <c r="T259" s="39"/>
      <c r="U259" s="38"/>
      <c r="V259" s="39"/>
      <c r="W259" s="38"/>
      <c r="X259" s="39"/>
    </row>
    <row r="260" spans="1:24" ht="60" x14ac:dyDescent="0.25">
      <c r="A260" s="5">
        <v>181</v>
      </c>
      <c r="B260" s="5">
        <v>105</v>
      </c>
      <c r="C260" s="15" t="s">
        <v>382</v>
      </c>
      <c r="D260" s="5" t="s">
        <v>20</v>
      </c>
      <c r="E260" s="5">
        <v>167.82</v>
      </c>
      <c r="F260" s="17">
        <f t="shared" si="39"/>
        <v>433051.11899999995</v>
      </c>
      <c r="G260" s="17">
        <f t="shared" si="40"/>
        <v>350060.77259999997</v>
      </c>
      <c r="H260" s="17">
        <f t="shared" si="33"/>
        <v>783111.89159999997</v>
      </c>
      <c r="I260" s="17">
        <v>2580.4499999999998</v>
      </c>
      <c r="J260" s="17">
        <v>2085.9299999999998</v>
      </c>
      <c r="K260" s="17">
        <f t="shared" si="34"/>
        <v>4666.3799999999992</v>
      </c>
      <c r="L260" s="32" t="s">
        <v>383</v>
      </c>
      <c r="M260" s="50"/>
      <c r="N260" s="39"/>
      <c r="O260" s="38"/>
      <c r="P260" s="45"/>
      <c r="Q260" s="38"/>
      <c r="R260" s="39"/>
      <c r="S260" s="38"/>
      <c r="T260" s="39"/>
      <c r="U260" s="38"/>
      <c r="V260" s="39"/>
      <c r="W260" s="38"/>
      <c r="X260" s="39"/>
    </row>
    <row r="261" spans="1:24" ht="30" x14ac:dyDescent="0.25">
      <c r="A261" s="5">
        <v>181</v>
      </c>
      <c r="B261" s="5">
        <v>106</v>
      </c>
      <c r="C261" s="15" t="s">
        <v>354</v>
      </c>
      <c r="D261" s="5" t="s">
        <v>20</v>
      </c>
      <c r="E261" s="5">
        <v>167.8</v>
      </c>
      <c r="F261" s="17">
        <f t="shared" si="39"/>
        <v>120277.36200000001</v>
      </c>
      <c r="G261" s="17">
        <f t="shared" si="40"/>
        <v>13593.478000000001</v>
      </c>
      <c r="H261" s="17">
        <f t="shared" si="33"/>
        <v>133870.84</v>
      </c>
      <c r="I261" s="17">
        <v>716.79</v>
      </c>
      <c r="J261" s="17">
        <v>81.010000000000005</v>
      </c>
      <c r="K261" s="17">
        <f t="shared" si="34"/>
        <v>797.8</v>
      </c>
      <c r="L261" s="32" t="s">
        <v>384</v>
      </c>
      <c r="M261" s="50"/>
      <c r="N261" s="39"/>
      <c r="O261" s="38"/>
      <c r="P261" s="45"/>
      <c r="Q261" s="38"/>
      <c r="R261" s="39"/>
      <c r="S261" s="38"/>
      <c r="T261" s="39"/>
      <c r="U261" s="38"/>
      <c r="V261" s="39"/>
      <c r="W261" s="38"/>
      <c r="X261" s="39"/>
    </row>
    <row r="262" spans="1:24" x14ac:dyDescent="0.25">
      <c r="A262" s="5">
        <v>182</v>
      </c>
      <c r="B262" s="5">
        <v>107</v>
      </c>
      <c r="C262" s="15" t="s">
        <v>385</v>
      </c>
      <c r="D262" s="5" t="s">
        <v>20</v>
      </c>
      <c r="E262" s="5">
        <v>167.82</v>
      </c>
      <c r="F262" s="17">
        <f t="shared" si="39"/>
        <v>390280.51380000002</v>
      </c>
      <c r="G262" s="17">
        <f t="shared" si="40"/>
        <v>99779.059199999989</v>
      </c>
      <c r="H262" s="17">
        <f t="shared" si="33"/>
        <v>490059.57299999997</v>
      </c>
      <c r="I262" s="17">
        <v>2325.59</v>
      </c>
      <c r="J262" s="17">
        <v>594.55999999999995</v>
      </c>
      <c r="K262" s="17">
        <f t="shared" si="34"/>
        <v>2920.15</v>
      </c>
      <c r="L262" s="32" t="s">
        <v>386</v>
      </c>
      <c r="M262" s="50"/>
      <c r="N262" s="39"/>
      <c r="O262" s="38"/>
      <c r="P262" s="45"/>
      <c r="Q262" s="38"/>
      <c r="R262" s="39"/>
      <c r="S262" s="38"/>
      <c r="T262" s="39"/>
      <c r="U262" s="38"/>
      <c r="V262" s="39"/>
      <c r="W262" s="38"/>
      <c r="X262" s="39"/>
    </row>
    <row r="263" spans="1:24" ht="30" x14ac:dyDescent="0.25">
      <c r="A263" s="12">
        <v>183</v>
      </c>
      <c r="B263" s="12"/>
      <c r="C263" s="16" t="s">
        <v>387</v>
      </c>
      <c r="D263" s="12"/>
      <c r="E263" s="12"/>
      <c r="F263" s="13"/>
      <c r="G263" s="13"/>
      <c r="H263" s="13"/>
      <c r="I263" s="17">
        <v>0</v>
      </c>
      <c r="J263" s="17">
        <v>0</v>
      </c>
      <c r="K263" s="17">
        <f t="shared" si="34"/>
        <v>0</v>
      </c>
      <c r="L263" s="35"/>
      <c r="M263" s="50"/>
      <c r="N263" s="39"/>
      <c r="O263" s="38"/>
      <c r="P263" s="45"/>
      <c r="Q263" s="38"/>
      <c r="R263" s="39"/>
      <c r="S263" s="38"/>
      <c r="T263" s="39"/>
      <c r="U263" s="38"/>
      <c r="V263" s="39"/>
      <c r="W263" s="38"/>
      <c r="X263" s="39"/>
    </row>
    <row r="264" spans="1:24" ht="30" x14ac:dyDescent="0.25">
      <c r="A264" s="5">
        <v>183</v>
      </c>
      <c r="B264" s="5">
        <v>108</v>
      </c>
      <c r="C264" s="15" t="s">
        <v>388</v>
      </c>
      <c r="D264" s="5" t="s">
        <v>17</v>
      </c>
      <c r="E264" s="5">
        <v>110</v>
      </c>
      <c r="F264" s="17">
        <f>I264*E264</f>
        <v>730066.70000000007</v>
      </c>
      <c r="G264" s="17">
        <f>J264*E264</f>
        <v>1001616</v>
      </c>
      <c r="H264" s="17">
        <f t="shared" si="33"/>
        <v>1731682.7000000002</v>
      </c>
      <c r="I264" s="17">
        <v>6636.97</v>
      </c>
      <c r="J264" s="17">
        <v>9105.6</v>
      </c>
      <c r="K264" s="17">
        <f t="shared" si="34"/>
        <v>15742.57</v>
      </c>
      <c r="L264" s="32" t="s">
        <v>389</v>
      </c>
      <c r="M264" s="50"/>
      <c r="N264" s="39"/>
      <c r="O264" s="38"/>
      <c r="P264" s="45"/>
      <c r="Q264" s="38"/>
      <c r="R264" s="39"/>
      <c r="S264" s="38"/>
      <c r="T264" s="39"/>
      <c r="U264" s="38"/>
      <c r="V264" s="39"/>
      <c r="W264" s="38"/>
      <c r="X264" s="39"/>
    </row>
    <row r="265" spans="1:24" ht="30" x14ac:dyDescent="0.25">
      <c r="A265" s="5">
        <v>184</v>
      </c>
      <c r="B265" s="5">
        <v>109</v>
      </c>
      <c r="C265" s="15" t="s">
        <v>380</v>
      </c>
      <c r="D265" s="5" t="s">
        <v>43</v>
      </c>
      <c r="E265" s="5">
        <v>79.2</v>
      </c>
      <c r="F265" s="17">
        <f>I265*E265</f>
        <v>105129.28800000002</v>
      </c>
      <c r="G265" s="17">
        <f>J265*E265</f>
        <v>83073.672000000006</v>
      </c>
      <c r="H265" s="17">
        <f t="shared" si="33"/>
        <v>188202.96000000002</v>
      </c>
      <c r="I265" s="17">
        <v>1327.39</v>
      </c>
      <c r="J265" s="17">
        <v>1048.9100000000001</v>
      </c>
      <c r="K265" s="17">
        <f t="shared" si="34"/>
        <v>2376.3000000000002</v>
      </c>
      <c r="L265" s="32" t="s">
        <v>390</v>
      </c>
      <c r="M265" s="50"/>
      <c r="N265" s="39"/>
      <c r="O265" s="38"/>
      <c r="P265" s="45"/>
      <c r="Q265" s="38"/>
      <c r="R265" s="39"/>
      <c r="S265" s="38"/>
      <c r="T265" s="39"/>
      <c r="U265" s="38"/>
      <c r="V265" s="39"/>
      <c r="W265" s="38"/>
      <c r="X265" s="39"/>
    </row>
    <row r="266" spans="1:24" ht="30" x14ac:dyDescent="0.25">
      <c r="A266" s="5">
        <v>185</v>
      </c>
      <c r="B266" s="5">
        <v>110</v>
      </c>
      <c r="C266" s="15" t="s">
        <v>391</v>
      </c>
      <c r="D266" s="5" t="s">
        <v>392</v>
      </c>
      <c r="E266" s="5">
        <v>1.4585999999999999</v>
      </c>
      <c r="F266" s="17">
        <f>I266*E266</f>
        <v>186995.58306</v>
      </c>
      <c r="G266" s="17">
        <f>J266*E266</f>
        <v>51554.552477999998</v>
      </c>
      <c r="H266" s="17">
        <f t="shared" ref="H266:H328" si="41">F266+G266</f>
        <v>238550.135538</v>
      </c>
      <c r="I266" s="17">
        <v>128202.1</v>
      </c>
      <c r="J266" s="17">
        <v>35345.230000000003</v>
      </c>
      <c r="K266" s="17">
        <f t="shared" ref="K266:K329" si="42">I266+J266</f>
        <v>163547.33000000002</v>
      </c>
      <c r="L266" s="32" t="s">
        <v>393</v>
      </c>
      <c r="M266" s="50"/>
      <c r="N266" s="39"/>
      <c r="O266" s="38"/>
      <c r="P266" s="45"/>
      <c r="Q266" s="38"/>
      <c r="R266" s="39"/>
      <c r="S266" s="38"/>
      <c r="T266" s="39"/>
      <c r="U266" s="38"/>
      <c r="V266" s="39"/>
      <c r="W266" s="38"/>
      <c r="X266" s="39"/>
    </row>
    <row r="267" spans="1:24" ht="30" x14ac:dyDescent="0.25">
      <c r="A267" s="12">
        <v>186</v>
      </c>
      <c r="B267" s="12"/>
      <c r="C267" s="16" t="s">
        <v>394</v>
      </c>
      <c r="D267" s="12"/>
      <c r="E267" s="12"/>
      <c r="F267" s="13"/>
      <c r="G267" s="13"/>
      <c r="H267" s="13"/>
      <c r="I267" s="17">
        <v>0</v>
      </c>
      <c r="J267" s="17">
        <v>0</v>
      </c>
      <c r="K267" s="17">
        <f t="shared" si="42"/>
        <v>0</v>
      </c>
      <c r="L267" s="35"/>
      <c r="M267" s="50"/>
      <c r="N267" s="39"/>
      <c r="O267" s="38"/>
      <c r="P267" s="45"/>
      <c r="Q267" s="38"/>
      <c r="R267" s="39"/>
      <c r="S267" s="38"/>
      <c r="T267" s="39"/>
      <c r="U267" s="38"/>
      <c r="V267" s="39"/>
      <c r="W267" s="38"/>
      <c r="X267" s="39"/>
    </row>
    <row r="268" spans="1:24" ht="30" x14ac:dyDescent="0.25">
      <c r="A268" s="5">
        <v>187</v>
      </c>
      <c r="B268" s="5">
        <v>111</v>
      </c>
      <c r="C268" s="15" t="s">
        <v>388</v>
      </c>
      <c r="D268" s="5" t="s">
        <v>17</v>
      </c>
      <c r="E268" s="5">
        <v>38</v>
      </c>
      <c r="F268" s="17">
        <f>I268*E268</f>
        <v>252204.86000000002</v>
      </c>
      <c r="G268" s="17">
        <f>J268*E268</f>
        <v>346012.8</v>
      </c>
      <c r="H268" s="17">
        <f t="shared" si="41"/>
        <v>598217.66</v>
      </c>
      <c r="I268" s="17">
        <v>6636.97</v>
      </c>
      <c r="J268" s="17">
        <v>9105.6</v>
      </c>
      <c r="K268" s="17">
        <f t="shared" si="42"/>
        <v>15742.57</v>
      </c>
      <c r="L268" s="32" t="s">
        <v>395</v>
      </c>
      <c r="M268" s="50"/>
      <c r="N268" s="39"/>
      <c r="O268" s="38"/>
      <c r="P268" s="45"/>
      <c r="Q268" s="38"/>
      <c r="R268" s="39"/>
      <c r="S268" s="38"/>
      <c r="T268" s="39"/>
      <c r="U268" s="38"/>
      <c r="V268" s="39"/>
      <c r="W268" s="38"/>
      <c r="X268" s="39"/>
    </row>
    <row r="269" spans="1:24" ht="30" x14ac:dyDescent="0.25">
      <c r="A269" s="5">
        <v>188</v>
      </c>
      <c r="B269" s="5">
        <v>112</v>
      </c>
      <c r="C269" s="15" t="s">
        <v>380</v>
      </c>
      <c r="D269" s="5" t="s">
        <v>43</v>
      </c>
      <c r="E269" s="5">
        <v>38</v>
      </c>
      <c r="F269" s="17">
        <f>I269*E269</f>
        <v>50440.820000000007</v>
      </c>
      <c r="G269" s="17">
        <f>J269*E269</f>
        <v>39858.58</v>
      </c>
      <c r="H269" s="17">
        <f t="shared" si="41"/>
        <v>90299.400000000009</v>
      </c>
      <c r="I269" s="17">
        <v>1327.39</v>
      </c>
      <c r="J269" s="17">
        <v>1048.9100000000001</v>
      </c>
      <c r="K269" s="17">
        <f t="shared" si="42"/>
        <v>2376.3000000000002</v>
      </c>
      <c r="L269" s="32" t="s">
        <v>396</v>
      </c>
      <c r="M269" s="50"/>
      <c r="N269" s="39"/>
      <c r="O269" s="38"/>
      <c r="P269" s="45"/>
      <c r="Q269" s="38"/>
      <c r="R269" s="39"/>
      <c r="S269" s="38"/>
      <c r="T269" s="39"/>
      <c r="U269" s="38"/>
      <c r="V269" s="39"/>
      <c r="W269" s="38"/>
      <c r="X269" s="39"/>
    </row>
    <row r="270" spans="1:24" ht="30" x14ac:dyDescent="0.25">
      <c r="A270" s="5">
        <v>189</v>
      </c>
      <c r="B270" s="5">
        <v>113</v>
      </c>
      <c r="C270" s="15" t="s">
        <v>391</v>
      </c>
      <c r="D270" s="5" t="s">
        <v>20</v>
      </c>
      <c r="E270" s="5">
        <v>38.49</v>
      </c>
      <c r="F270" s="17">
        <f>I270*E270</f>
        <v>41128.489500000003</v>
      </c>
      <c r="G270" s="17">
        <f>J270*E270</f>
        <v>11322.988200000002</v>
      </c>
      <c r="H270" s="17">
        <f t="shared" si="41"/>
        <v>52451.477700000003</v>
      </c>
      <c r="I270" s="17">
        <v>1068.55</v>
      </c>
      <c r="J270" s="17">
        <v>294.18</v>
      </c>
      <c r="K270" s="17">
        <f t="shared" si="42"/>
        <v>1362.73</v>
      </c>
      <c r="L270" s="32" t="s">
        <v>397</v>
      </c>
      <c r="M270" s="50"/>
      <c r="N270" s="39"/>
      <c r="O270" s="38"/>
      <c r="P270" s="45"/>
      <c r="Q270" s="38"/>
      <c r="R270" s="39"/>
      <c r="S270" s="38"/>
      <c r="T270" s="39"/>
      <c r="U270" s="38"/>
      <c r="V270" s="39"/>
      <c r="W270" s="38"/>
      <c r="X270" s="39"/>
    </row>
    <row r="271" spans="1:24" ht="30" x14ac:dyDescent="0.25">
      <c r="A271" s="12">
        <v>190</v>
      </c>
      <c r="B271" s="12"/>
      <c r="C271" s="16" t="s">
        <v>398</v>
      </c>
      <c r="D271" s="12"/>
      <c r="E271" s="12"/>
      <c r="F271" s="13"/>
      <c r="G271" s="13"/>
      <c r="H271" s="13"/>
      <c r="I271" s="17">
        <v>0</v>
      </c>
      <c r="J271" s="17">
        <v>0</v>
      </c>
      <c r="K271" s="17">
        <f t="shared" si="42"/>
        <v>0</v>
      </c>
      <c r="L271" s="35"/>
      <c r="M271" s="50"/>
      <c r="N271" s="39"/>
      <c r="O271" s="38"/>
      <c r="P271" s="45"/>
      <c r="Q271" s="38"/>
      <c r="R271" s="39"/>
      <c r="S271" s="38"/>
      <c r="T271" s="39"/>
      <c r="U271" s="38"/>
      <c r="V271" s="39"/>
      <c r="W271" s="38"/>
      <c r="X271" s="39"/>
    </row>
    <row r="272" spans="1:24" ht="30" x14ac:dyDescent="0.25">
      <c r="A272" s="5">
        <v>191</v>
      </c>
      <c r="B272" s="5">
        <v>114</v>
      </c>
      <c r="C272" s="15" t="s">
        <v>388</v>
      </c>
      <c r="D272" s="5" t="s">
        <v>17</v>
      </c>
      <c r="E272" s="5">
        <v>6</v>
      </c>
      <c r="F272" s="17">
        <f>I272*E272</f>
        <v>49392.36</v>
      </c>
      <c r="G272" s="17">
        <f>J272*E272</f>
        <v>54633.600000000006</v>
      </c>
      <c r="H272" s="17">
        <f t="shared" si="41"/>
        <v>104025.96</v>
      </c>
      <c r="I272" s="17">
        <v>8232.06</v>
      </c>
      <c r="J272" s="17">
        <v>9105.6</v>
      </c>
      <c r="K272" s="17">
        <f t="shared" si="42"/>
        <v>17337.66</v>
      </c>
      <c r="L272" s="32" t="s">
        <v>399</v>
      </c>
      <c r="M272" s="50"/>
      <c r="N272" s="39"/>
      <c r="O272" s="38"/>
      <c r="P272" s="45"/>
      <c r="Q272" s="38"/>
      <c r="R272" s="39"/>
      <c r="S272" s="38"/>
      <c r="T272" s="39"/>
      <c r="U272" s="38"/>
      <c r="V272" s="39"/>
      <c r="W272" s="38"/>
      <c r="X272" s="39"/>
    </row>
    <row r="273" spans="1:24" ht="30" x14ac:dyDescent="0.25">
      <c r="A273" s="5">
        <v>192</v>
      </c>
      <c r="B273" s="5">
        <v>115</v>
      </c>
      <c r="C273" s="15" t="s">
        <v>380</v>
      </c>
      <c r="D273" s="5" t="s">
        <v>43</v>
      </c>
      <c r="E273" s="5">
        <v>8.6</v>
      </c>
      <c r="F273" s="17">
        <f>I273*E273</f>
        <v>14159.126</v>
      </c>
      <c r="G273" s="17">
        <f>J273*E273</f>
        <v>9020.6260000000002</v>
      </c>
      <c r="H273" s="17">
        <f t="shared" si="41"/>
        <v>23179.752</v>
      </c>
      <c r="I273" s="17">
        <v>1646.41</v>
      </c>
      <c r="J273" s="17">
        <v>1048.9100000000001</v>
      </c>
      <c r="K273" s="17">
        <f t="shared" si="42"/>
        <v>2695.32</v>
      </c>
      <c r="L273" s="32" t="s">
        <v>400</v>
      </c>
      <c r="M273" s="50"/>
      <c r="N273" s="39"/>
      <c r="O273" s="38"/>
      <c r="P273" s="45"/>
      <c r="Q273" s="38"/>
      <c r="R273" s="39"/>
      <c r="S273" s="38"/>
      <c r="T273" s="39"/>
      <c r="U273" s="38"/>
      <c r="V273" s="39"/>
      <c r="W273" s="38"/>
      <c r="X273" s="39"/>
    </row>
    <row r="274" spans="1:24" ht="30" x14ac:dyDescent="0.25">
      <c r="A274" s="5">
        <v>193</v>
      </c>
      <c r="B274" s="5">
        <v>116</v>
      </c>
      <c r="C274" s="15" t="s">
        <v>391</v>
      </c>
      <c r="D274" s="5" t="s">
        <v>20</v>
      </c>
      <c r="E274" s="5">
        <v>7.2750000000000004</v>
      </c>
      <c r="F274" s="17">
        <f>I274*E274</f>
        <v>51012.736500000006</v>
      </c>
      <c r="G274" s="17">
        <f>J274*E274</f>
        <v>2571.3487500000001</v>
      </c>
      <c r="H274" s="17">
        <f t="shared" si="41"/>
        <v>53584.085250000004</v>
      </c>
      <c r="I274" s="17">
        <v>7012.06</v>
      </c>
      <c r="J274" s="17">
        <v>353.45</v>
      </c>
      <c r="K274" s="17">
        <f t="shared" si="42"/>
        <v>7365.51</v>
      </c>
      <c r="L274" s="32" t="s">
        <v>401</v>
      </c>
      <c r="M274" s="50"/>
      <c r="N274" s="39"/>
      <c r="O274" s="38"/>
      <c r="P274" s="45"/>
      <c r="Q274" s="38"/>
      <c r="R274" s="39"/>
      <c r="S274" s="38"/>
      <c r="T274" s="39"/>
      <c r="U274" s="38"/>
      <c r="V274" s="39"/>
      <c r="W274" s="38"/>
      <c r="X274" s="39"/>
    </row>
    <row r="275" spans="1:24" x14ac:dyDescent="0.25">
      <c r="A275" s="12">
        <v>194</v>
      </c>
      <c r="B275" s="12"/>
      <c r="C275" s="16" t="s">
        <v>402</v>
      </c>
      <c r="D275" s="12"/>
      <c r="E275" s="12"/>
      <c r="F275" s="13"/>
      <c r="G275" s="13"/>
      <c r="H275" s="13"/>
      <c r="I275" s="17">
        <v>0</v>
      </c>
      <c r="J275" s="17">
        <v>0</v>
      </c>
      <c r="K275" s="17">
        <f t="shared" si="42"/>
        <v>0</v>
      </c>
      <c r="L275" s="35"/>
      <c r="M275" s="50"/>
      <c r="N275" s="39"/>
      <c r="O275" s="38"/>
      <c r="P275" s="45"/>
      <c r="Q275" s="38"/>
      <c r="R275" s="39"/>
      <c r="S275" s="38"/>
      <c r="T275" s="39"/>
      <c r="U275" s="38"/>
      <c r="V275" s="39"/>
      <c r="W275" s="38"/>
      <c r="X275" s="39"/>
    </row>
    <row r="276" spans="1:24" x14ac:dyDescent="0.25">
      <c r="A276" s="5">
        <v>194</v>
      </c>
      <c r="B276" s="5">
        <v>117</v>
      </c>
      <c r="C276" s="15" t="s">
        <v>373</v>
      </c>
      <c r="D276" s="5" t="s">
        <v>43</v>
      </c>
      <c r="E276" s="5">
        <v>689.52</v>
      </c>
      <c r="F276" s="17">
        <f>I276*E276</f>
        <v>1076347.6151999999</v>
      </c>
      <c r="G276" s="17">
        <f>J276*E276</f>
        <v>12873.338400000001</v>
      </c>
      <c r="H276" s="17">
        <f t="shared" si="41"/>
        <v>1089220.9535999999</v>
      </c>
      <c r="I276" s="17">
        <v>1561.01</v>
      </c>
      <c r="J276" s="17">
        <v>18.670000000000002</v>
      </c>
      <c r="K276" s="17">
        <f t="shared" si="42"/>
        <v>1579.68</v>
      </c>
      <c r="L276" s="32" t="s">
        <v>364</v>
      </c>
      <c r="M276" s="50"/>
      <c r="N276" s="39"/>
      <c r="O276" s="38"/>
      <c r="P276" s="45"/>
      <c r="Q276" s="38"/>
      <c r="R276" s="39"/>
      <c r="S276" s="38"/>
      <c r="T276" s="39"/>
      <c r="U276" s="38"/>
      <c r="V276" s="39"/>
      <c r="W276" s="38"/>
      <c r="X276" s="39"/>
    </row>
    <row r="277" spans="1:24" ht="30" x14ac:dyDescent="0.25">
      <c r="A277" s="5">
        <v>195</v>
      </c>
      <c r="B277" s="5">
        <v>118</v>
      </c>
      <c r="C277" s="15" t="s">
        <v>403</v>
      </c>
      <c r="D277" s="5" t="s">
        <v>43</v>
      </c>
      <c r="E277" s="5">
        <v>48.75</v>
      </c>
      <c r="F277" s="17">
        <f>I277*E277</f>
        <v>11647.8375</v>
      </c>
      <c r="G277" s="17">
        <f>J277*E277</f>
        <v>2058.2249999999999</v>
      </c>
      <c r="H277" s="17">
        <f t="shared" si="41"/>
        <v>13706.0625</v>
      </c>
      <c r="I277" s="17">
        <v>238.93</v>
      </c>
      <c r="J277" s="17">
        <v>42.22</v>
      </c>
      <c r="K277" s="17">
        <f t="shared" si="42"/>
        <v>281.14999999999998</v>
      </c>
      <c r="L277" s="32" t="s">
        <v>404</v>
      </c>
      <c r="M277" s="50"/>
      <c r="N277" s="39"/>
      <c r="O277" s="38"/>
      <c r="P277" s="45"/>
      <c r="Q277" s="38"/>
      <c r="R277" s="39"/>
      <c r="S277" s="38"/>
      <c r="T277" s="39"/>
      <c r="U277" s="38"/>
      <c r="V277" s="39"/>
      <c r="W277" s="38"/>
      <c r="X277" s="39"/>
    </row>
    <row r="278" spans="1:24" ht="30" x14ac:dyDescent="0.25">
      <c r="A278" s="5">
        <v>196</v>
      </c>
      <c r="B278" s="5">
        <v>119</v>
      </c>
      <c r="C278" s="15" t="s">
        <v>405</v>
      </c>
      <c r="D278" s="5" t="s">
        <v>20</v>
      </c>
      <c r="E278" s="5">
        <v>259.52</v>
      </c>
      <c r="F278" s="17">
        <f>I278*E278</f>
        <v>669678.38399999996</v>
      </c>
      <c r="G278" s="17">
        <f>J278*E278</f>
        <v>172451.03999999998</v>
      </c>
      <c r="H278" s="17">
        <f t="shared" si="41"/>
        <v>842129.42399999988</v>
      </c>
      <c r="I278" s="17">
        <v>2580.4499999999998</v>
      </c>
      <c r="J278" s="17">
        <v>664.5</v>
      </c>
      <c r="K278" s="17">
        <f t="shared" si="42"/>
        <v>3244.95</v>
      </c>
      <c r="L278" s="32" t="s">
        <v>406</v>
      </c>
      <c r="M278" s="50"/>
      <c r="N278" s="39"/>
      <c r="O278" s="38"/>
      <c r="P278" s="45"/>
      <c r="Q278" s="38"/>
      <c r="R278" s="39"/>
      <c r="S278" s="38"/>
      <c r="T278" s="39"/>
      <c r="U278" s="38"/>
      <c r="V278" s="39"/>
      <c r="W278" s="38"/>
      <c r="X278" s="39"/>
    </row>
    <row r="279" spans="1:24" x14ac:dyDescent="0.25">
      <c r="A279" s="5">
        <v>197</v>
      </c>
      <c r="B279" s="5">
        <v>120</v>
      </c>
      <c r="C279" s="15" t="s">
        <v>407</v>
      </c>
      <c r="D279" s="5" t="s">
        <v>20</v>
      </c>
      <c r="E279" s="5">
        <v>256.67</v>
      </c>
      <c r="F279" s="17">
        <f>I279*E279</f>
        <v>151271.03120000003</v>
      </c>
      <c r="G279" s="17">
        <f>J279*E279</f>
        <v>20726.102500000001</v>
      </c>
      <c r="H279" s="17">
        <f t="shared" si="41"/>
        <v>171997.13370000003</v>
      </c>
      <c r="I279" s="17">
        <v>589.36</v>
      </c>
      <c r="J279" s="17">
        <v>80.75</v>
      </c>
      <c r="K279" s="17">
        <f t="shared" si="42"/>
        <v>670.11</v>
      </c>
      <c r="L279" s="32" t="s">
        <v>408</v>
      </c>
      <c r="M279" s="50"/>
      <c r="N279" s="39"/>
      <c r="O279" s="38"/>
      <c r="P279" s="45"/>
      <c r="Q279" s="38"/>
      <c r="R279" s="39"/>
      <c r="S279" s="38"/>
      <c r="T279" s="39"/>
      <c r="U279" s="38"/>
      <c r="V279" s="39"/>
      <c r="W279" s="38"/>
      <c r="X279" s="39"/>
    </row>
    <row r="280" spans="1:24" ht="30" x14ac:dyDescent="0.25">
      <c r="A280" s="5">
        <v>198</v>
      </c>
      <c r="B280" s="5">
        <v>121</v>
      </c>
      <c r="C280" s="15" t="s">
        <v>354</v>
      </c>
      <c r="D280" s="5" t="s">
        <v>392</v>
      </c>
      <c r="E280" s="5">
        <v>2.5665</v>
      </c>
      <c r="F280" s="17">
        <f>I280*E280</f>
        <v>18396.466680000001</v>
      </c>
      <c r="G280" s="17">
        <f>J280*E280</f>
        <v>20791.113840000002</v>
      </c>
      <c r="H280" s="17">
        <f t="shared" si="41"/>
        <v>39187.580520000003</v>
      </c>
      <c r="I280" s="17">
        <v>7167.92</v>
      </c>
      <c r="J280" s="17">
        <v>8100.96</v>
      </c>
      <c r="K280" s="17">
        <f t="shared" si="42"/>
        <v>15268.880000000001</v>
      </c>
      <c r="L280" s="32" t="s">
        <v>409</v>
      </c>
      <c r="M280" s="50"/>
      <c r="N280" s="39"/>
      <c r="O280" s="38"/>
      <c r="P280" s="45"/>
      <c r="Q280" s="38"/>
      <c r="R280" s="39"/>
      <c r="S280" s="38"/>
      <c r="T280" s="39"/>
      <c r="U280" s="38"/>
      <c r="V280" s="39"/>
      <c r="W280" s="38"/>
      <c r="X280" s="39"/>
    </row>
    <row r="281" spans="1:24" ht="30" x14ac:dyDescent="0.25">
      <c r="A281" s="12">
        <v>199</v>
      </c>
      <c r="B281" s="12"/>
      <c r="C281" s="16" t="s">
        <v>410</v>
      </c>
      <c r="D281" s="12"/>
      <c r="E281" s="12"/>
      <c r="F281" s="13"/>
      <c r="G281" s="13"/>
      <c r="H281" s="13"/>
      <c r="I281" s="17">
        <v>0</v>
      </c>
      <c r="J281" s="17">
        <v>0</v>
      </c>
      <c r="K281" s="17">
        <f t="shared" si="42"/>
        <v>0</v>
      </c>
      <c r="L281" s="35"/>
      <c r="M281" s="50"/>
      <c r="N281" s="39"/>
      <c r="O281" s="38"/>
      <c r="P281" s="45"/>
      <c r="Q281" s="38"/>
      <c r="R281" s="39"/>
      <c r="S281" s="38"/>
      <c r="T281" s="39"/>
      <c r="U281" s="38"/>
      <c r="V281" s="39"/>
      <c r="W281" s="38"/>
      <c r="X281" s="39"/>
    </row>
    <row r="282" spans="1:24" ht="30" x14ac:dyDescent="0.25">
      <c r="A282" s="5">
        <v>199</v>
      </c>
      <c r="B282" s="5">
        <v>122</v>
      </c>
      <c r="C282" s="15" t="s">
        <v>411</v>
      </c>
      <c r="D282" s="5" t="s">
        <v>43</v>
      </c>
      <c r="E282" s="5">
        <v>451.75</v>
      </c>
      <c r="F282" s="17">
        <f>I282*E282</f>
        <v>107936.6275</v>
      </c>
      <c r="G282" s="17">
        <f>J282*E282</f>
        <v>19072.884999999998</v>
      </c>
      <c r="H282" s="17">
        <f t="shared" si="41"/>
        <v>127009.5125</v>
      </c>
      <c r="I282" s="17">
        <v>238.93</v>
      </c>
      <c r="J282" s="17">
        <v>42.22</v>
      </c>
      <c r="K282" s="17">
        <f t="shared" si="42"/>
        <v>281.14999999999998</v>
      </c>
      <c r="L282" s="32" t="s">
        <v>412</v>
      </c>
      <c r="M282" s="50"/>
      <c r="N282" s="39"/>
      <c r="O282" s="38"/>
      <c r="P282" s="45"/>
      <c r="Q282" s="38"/>
      <c r="R282" s="39"/>
      <c r="S282" s="38"/>
      <c r="T282" s="39"/>
      <c r="U282" s="38"/>
      <c r="V282" s="39"/>
      <c r="W282" s="38"/>
      <c r="X282" s="39"/>
    </row>
    <row r="283" spans="1:24" x14ac:dyDescent="0.25">
      <c r="A283" s="5">
        <v>200</v>
      </c>
      <c r="B283" s="5">
        <v>123</v>
      </c>
      <c r="C283" s="15" t="s">
        <v>413</v>
      </c>
      <c r="D283" s="5" t="s">
        <v>129</v>
      </c>
      <c r="E283" s="5">
        <v>50.43</v>
      </c>
      <c r="F283" s="17">
        <f>I283*E283</f>
        <v>40967.3148</v>
      </c>
      <c r="G283" s="17">
        <f>J283*E283</f>
        <v>894565.16249999998</v>
      </c>
      <c r="H283" s="17">
        <f t="shared" si="41"/>
        <v>935532.47730000003</v>
      </c>
      <c r="I283" s="17">
        <v>812.36</v>
      </c>
      <c r="J283" s="17">
        <v>17738.75</v>
      </c>
      <c r="K283" s="17">
        <f t="shared" si="42"/>
        <v>18551.11</v>
      </c>
      <c r="L283" s="32" t="s">
        <v>414</v>
      </c>
      <c r="M283" s="50"/>
      <c r="N283" s="39"/>
      <c r="O283" s="38"/>
      <c r="P283" s="45"/>
      <c r="Q283" s="38"/>
      <c r="R283" s="39"/>
      <c r="S283" s="38"/>
      <c r="T283" s="39"/>
      <c r="U283" s="38"/>
      <c r="V283" s="39"/>
      <c r="W283" s="38"/>
      <c r="X283" s="39"/>
    </row>
    <row r="284" spans="1:24" ht="45" x14ac:dyDescent="0.25">
      <c r="A284" s="5">
        <v>201</v>
      </c>
      <c r="B284" s="5">
        <v>124</v>
      </c>
      <c r="C284" s="15" t="s">
        <v>415</v>
      </c>
      <c r="D284" s="5" t="s">
        <v>20</v>
      </c>
      <c r="E284" s="5">
        <v>947.04</v>
      </c>
      <c r="F284" s="17">
        <f>I284*E284</f>
        <v>2413616.6735999999</v>
      </c>
      <c r="G284" s="17">
        <f>J284*E284</f>
        <v>942579.4415999999</v>
      </c>
      <c r="H284" s="17">
        <f t="shared" si="41"/>
        <v>3356196.1151999999</v>
      </c>
      <c r="I284" s="17">
        <v>2548.59</v>
      </c>
      <c r="J284" s="17">
        <v>995.29</v>
      </c>
      <c r="K284" s="17">
        <f t="shared" si="42"/>
        <v>3543.88</v>
      </c>
      <c r="L284" s="32" t="s">
        <v>416</v>
      </c>
      <c r="M284" s="50"/>
      <c r="N284" s="39"/>
      <c r="O284" s="38"/>
      <c r="P284" s="45"/>
      <c r="Q284" s="38"/>
      <c r="R284" s="39"/>
      <c r="S284" s="38"/>
      <c r="T284" s="39"/>
      <c r="U284" s="38"/>
      <c r="V284" s="39"/>
      <c r="W284" s="38"/>
      <c r="X284" s="39"/>
    </row>
    <row r="285" spans="1:24" x14ac:dyDescent="0.25">
      <c r="A285" s="5">
        <v>202</v>
      </c>
      <c r="B285" s="5">
        <v>125</v>
      </c>
      <c r="C285" s="15" t="s">
        <v>360</v>
      </c>
      <c r="D285" s="5" t="s">
        <v>20</v>
      </c>
      <c r="E285" s="5">
        <v>947.04</v>
      </c>
      <c r="F285" s="17">
        <f>I285*E285</f>
        <v>743701.04159999988</v>
      </c>
      <c r="G285" s="17">
        <f>J285*E285</f>
        <v>309369.55680000002</v>
      </c>
      <c r="H285" s="17">
        <f t="shared" si="41"/>
        <v>1053070.5984</v>
      </c>
      <c r="I285" s="17">
        <v>785.29</v>
      </c>
      <c r="J285" s="17">
        <v>326.67</v>
      </c>
      <c r="K285" s="17">
        <f t="shared" si="42"/>
        <v>1111.96</v>
      </c>
      <c r="L285" s="32" t="s">
        <v>386</v>
      </c>
      <c r="M285" s="50"/>
      <c r="N285" s="39"/>
      <c r="O285" s="38"/>
      <c r="P285" s="45"/>
      <c r="Q285" s="38"/>
      <c r="R285" s="39"/>
      <c r="S285" s="38"/>
      <c r="T285" s="39"/>
      <c r="U285" s="38"/>
      <c r="V285" s="39"/>
      <c r="W285" s="38"/>
      <c r="X285" s="39"/>
    </row>
    <row r="286" spans="1:24" x14ac:dyDescent="0.25">
      <c r="A286" s="12">
        <v>203</v>
      </c>
      <c r="B286" s="12"/>
      <c r="C286" s="16" t="s">
        <v>417</v>
      </c>
      <c r="D286" s="12"/>
      <c r="E286" s="12"/>
      <c r="F286" s="13"/>
      <c r="G286" s="13"/>
      <c r="H286" s="13"/>
      <c r="I286" s="17">
        <v>0</v>
      </c>
      <c r="J286" s="17">
        <v>0</v>
      </c>
      <c r="K286" s="17">
        <f t="shared" si="42"/>
        <v>0</v>
      </c>
      <c r="L286" s="35"/>
      <c r="M286" s="50"/>
      <c r="N286" s="39"/>
      <c r="O286" s="38"/>
      <c r="P286" s="45"/>
      <c r="Q286" s="38"/>
      <c r="R286" s="39"/>
      <c r="S286" s="38"/>
      <c r="T286" s="39"/>
      <c r="U286" s="38"/>
      <c r="V286" s="39"/>
      <c r="W286" s="38"/>
      <c r="X286" s="39"/>
    </row>
    <row r="287" spans="1:24" ht="30" x14ac:dyDescent="0.25">
      <c r="A287" s="5">
        <v>203</v>
      </c>
      <c r="B287" s="5">
        <v>126</v>
      </c>
      <c r="C287" s="15" t="s">
        <v>411</v>
      </c>
      <c r="D287" s="5" t="s">
        <v>43</v>
      </c>
      <c r="E287" s="5">
        <v>121.95</v>
      </c>
      <c r="F287" s="17">
        <f>I287*E287</f>
        <v>29137.513500000001</v>
      </c>
      <c r="G287" s="17">
        <f>J287*E287</f>
        <v>5148.7290000000003</v>
      </c>
      <c r="H287" s="17">
        <f t="shared" si="41"/>
        <v>34286.2425</v>
      </c>
      <c r="I287" s="17">
        <v>238.93</v>
      </c>
      <c r="J287" s="17">
        <v>42.22</v>
      </c>
      <c r="K287" s="17">
        <f t="shared" si="42"/>
        <v>281.14999999999998</v>
      </c>
      <c r="L287" s="32" t="s">
        <v>418</v>
      </c>
      <c r="M287" s="50"/>
      <c r="N287" s="39"/>
      <c r="O287" s="38"/>
      <c r="P287" s="45"/>
      <c r="Q287" s="38"/>
      <c r="R287" s="39"/>
      <c r="S287" s="38"/>
      <c r="T287" s="39"/>
      <c r="U287" s="38"/>
      <c r="V287" s="39"/>
      <c r="W287" s="38"/>
      <c r="X287" s="39"/>
    </row>
    <row r="288" spans="1:24" x14ac:dyDescent="0.25">
      <c r="A288" s="5">
        <v>204</v>
      </c>
      <c r="B288" s="5">
        <v>127</v>
      </c>
      <c r="C288" s="15" t="s">
        <v>413</v>
      </c>
      <c r="D288" s="5" t="s">
        <v>129</v>
      </c>
      <c r="E288" s="5">
        <v>9.0500000000000007</v>
      </c>
      <c r="F288" s="17">
        <f>I288*E288</f>
        <v>7351.8580000000011</v>
      </c>
      <c r="G288" s="17">
        <f>J288*E288</f>
        <v>160535.6875</v>
      </c>
      <c r="H288" s="17">
        <f t="shared" si="41"/>
        <v>167887.54550000001</v>
      </c>
      <c r="I288" s="17">
        <v>812.36</v>
      </c>
      <c r="J288" s="17">
        <v>17738.75</v>
      </c>
      <c r="K288" s="17">
        <f t="shared" si="42"/>
        <v>18551.11</v>
      </c>
      <c r="L288" s="32" t="s">
        <v>414</v>
      </c>
      <c r="M288" s="50"/>
      <c r="N288" s="39"/>
      <c r="O288" s="38"/>
      <c r="P288" s="45"/>
      <c r="Q288" s="38"/>
      <c r="R288" s="39"/>
      <c r="S288" s="38"/>
      <c r="T288" s="39"/>
      <c r="U288" s="38"/>
      <c r="V288" s="39"/>
      <c r="W288" s="38"/>
      <c r="X288" s="39"/>
    </row>
    <row r="289" spans="1:24" ht="45" x14ac:dyDescent="0.25">
      <c r="A289" s="5">
        <v>205</v>
      </c>
      <c r="B289" s="5">
        <v>128</v>
      </c>
      <c r="C289" s="15" t="s">
        <v>415</v>
      </c>
      <c r="D289" s="5" t="s">
        <v>20</v>
      </c>
      <c r="E289" s="5">
        <v>229.24</v>
      </c>
      <c r="F289" s="17">
        <f>I289*E289</f>
        <v>584238.77160000009</v>
      </c>
      <c r="G289" s="17">
        <f>J289*E289</f>
        <v>224916.5336</v>
      </c>
      <c r="H289" s="17">
        <f t="shared" si="41"/>
        <v>809155.30520000006</v>
      </c>
      <c r="I289" s="17">
        <v>2548.59</v>
      </c>
      <c r="J289" s="17">
        <v>981.14</v>
      </c>
      <c r="K289" s="17">
        <f t="shared" si="42"/>
        <v>3529.73</v>
      </c>
      <c r="L289" s="32" t="s">
        <v>419</v>
      </c>
      <c r="M289" s="50"/>
      <c r="N289" s="39"/>
      <c r="O289" s="38"/>
      <c r="P289" s="45"/>
      <c r="Q289" s="38"/>
      <c r="R289" s="39"/>
      <c r="S289" s="38"/>
      <c r="T289" s="39"/>
      <c r="U289" s="38"/>
      <c r="V289" s="39"/>
      <c r="W289" s="38"/>
      <c r="X289" s="39"/>
    </row>
    <row r="290" spans="1:24" x14ac:dyDescent="0.25">
      <c r="A290" s="5">
        <v>206</v>
      </c>
      <c r="B290" s="5">
        <v>129</v>
      </c>
      <c r="C290" s="15" t="s">
        <v>360</v>
      </c>
      <c r="D290" s="5" t="s">
        <v>20</v>
      </c>
      <c r="E290" s="5">
        <v>229.24</v>
      </c>
      <c r="F290" s="17">
        <f>I290*E290</f>
        <v>180019.87959999999</v>
      </c>
      <c r="G290" s="17">
        <f>J290*E290</f>
        <v>74885.830800000011</v>
      </c>
      <c r="H290" s="17">
        <f t="shared" si="41"/>
        <v>254905.71039999998</v>
      </c>
      <c r="I290" s="17">
        <v>785.29</v>
      </c>
      <c r="J290" s="17">
        <v>326.67</v>
      </c>
      <c r="K290" s="17">
        <f t="shared" si="42"/>
        <v>1111.96</v>
      </c>
      <c r="L290" s="32" t="s">
        <v>386</v>
      </c>
      <c r="M290" s="50"/>
      <c r="N290" s="39"/>
      <c r="O290" s="38"/>
      <c r="P290" s="45"/>
      <c r="Q290" s="38"/>
      <c r="R290" s="39"/>
      <c r="S290" s="38"/>
      <c r="T290" s="39"/>
      <c r="U290" s="38"/>
      <c r="V290" s="39"/>
      <c r="W290" s="38"/>
      <c r="X290" s="39"/>
    </row>
    <row r="291" spans="1:24" x14ac:dyDescent="0.25">
      <c r="A291" s="12">
        <v>207</v>
      </c>
      <c r="B291" s="12"/>
      <c r="C291" s="16" t="s">
        <v>420</v>
      </c>
      <c r="D291" s="12"/>
      <c r="E291" s="12"/>
      <c r="F291" s="13"/>
      <c r="G291" s="13"/>
      <c r="H291" s="13"/>
      <c r="I291" s="17">
        <v>0</v>
      </c>
      <c r="J291" s="17">
        <v>0</v>
      </c>
      <c r="K291" s="17">
        <f t="shared" si="42"/>
        <v>0</v>
      </c>
      <c r="L291" s="35"/>
      <c r="M291" s="50"/>
      <c r="N291" s="39"/>
      <c r="O291" s="38"/>
      <c r="P291" s="45"/>
      <c r="Q291" s="38"/>
      <c r="R291" s="39"/>
      <c r="S291" s="38"/>
      <c r="T291" s="39"/>
      <c r="U291" s="38"/>
      <c r="V291" s="39"/>
      <c r="W291" s="38"/>
      <c r="X291" s="39"/>
    </row>
    <row r="292" spans="1:24" ht="30" x14ac:dyDescent="0.25">
      <c r="A292" s="5">
        <v>207</v>
      </c>
      <c r="B292" s="5">
        <v>130</v>
      </c>
      <c r="C292" s="15" t="s">
        <v>415</v>
      </c>
      <c r="D292" s="5" t="s">
        <v>20</v>
      </c>
      <c r="E292" s="5">
        <v>148.91999999999999</v>
      </c>
      <c r="F292" s="17">
        <f>I292*E292</f>
        <v>379536.02279999998</v>
      </c>
      <c r="G292" s="17">
        <f>J292*E292</f>
        <v>82351.270799999998</v>
      </c>
      <c r="H292" s="17">
        <f t="shared" si="41"/>
        <v>461887.29359999998</v>
      </c>
      <c r="I292" s="17">
        <v>2548.59</v>
      </c>
      <c r="J292" s="17">
        <v>552.99</v>
      </c>
      <c r="K292" s="17">
        <f t="shared" si="42"/>
        <v>3101.58</v>
      </c>
      <c r="L292" s="32" t="s">
        <v>421</v>
      </c>
      <c r="M292" s="50"/>
      <c r="N292" s="39"/>
      <c r="O292" s="38"/>
      <c r="P292" s="45"/>
      <c r="Q292" s="38"/>
      <c r="R292" s="39"/>
      <c r="S292" s="38"/>
      <c r="T292" s="39"/>
      <c r="U292" s="38"/>
      <c r="V292" s="39"/>
      <c r="W292" s="38"/>
      <c r="X292" s="39"/>
    </row>
    <row r="293" spans="1:24" x14ac:dyDescent="0.25">
      <c r="A293" s="5">
        <v>208</v>
      </c>
      <c r="B293" s="5">
        <v>131</v>
      </c>
      <c r="C293" s="15" t="s">
        <v>407</v>
      </c>
      <c r="D293" s="5" t="s">
        <v>20</v>
      </c>
      <c r="E293" s="5">
        <v>148.91999999999999</v>
      </c>
      <c r="F293" s="17">
        <f>I293*E293</f>
        <v>87767.491199999989</v>
      </c>
      <c r="G293" s="17">
        <f>J293*E293</f>
        <v>12025.289999999999</v>
      </c>
      <c r="H293" s="17">
        <f t="shared" si="41"/>
        <v>99792.781199999983</v>
      </c>
      <c r="I293" s="17">
        <v>589.36</v>
      </c>
      <c r="J293" s="17">
        <v>80.75</v>
      </c>
      <c r="K293" s="17">
        <f t="shared" si="42"/>
        <v>670.11</v>
      </c>
      <c r="L293" s="32" t="s">
        <v>408</v>
      </c>
      <c r="M293" s="50"/>
      <c r="N293" s="39"/>
      <c r="O293" s="38"/>
      <c r="P293" s="45"/>
      <c r="Q293" s="38"/>
      <c r="R293" s="39"/>
      <c r="S293" s="38"/>
      <c r="T293" s="39"/>
      <c r="U293" s="38"/>
      <c r="V293" s="39"/>
      <c r="W293" s="38"/>
      <c r="X293" s="39"/>
    </row>
    <row r="294" spans="1:24" ht="30" x14ac:dyDescent="0.25">
      <c r="A294" s="12">
        <v>209</v>
      </c>
      <c r="B294" s="12"/>
      <c r="C294" s="16" t="s">
        <v>422</v>
      </c>
      <c r="D294" s="12"/>
      <c r="E294" s="12"/>
      <c r="F294" s="13"/>
      <c r="G294" s="13"/>
      <c r="H294" s="13"/>
      <c r="I294" s="17">
        <v>0</v>
      </c>
      <c r="J294" s="17">
        <v>0</v>
      </c>
      <c r="K294" s="17">
        <f t="shared" si="42"/>
        <v>0</v>
      </c>
      <c r="L294" s="35"/>
      <c r="M294" s="50"/>
      <c r="N294" s="39"/>
      <c r="O294" s="38"/>
      <c r="P294" s="45"/>
      <c r="Q294" s="38"/>
      <c r="R294" s="39"/>
      <c r="S294" s="38"/>
      <c r="T294" s="39"/>
      <c r="U294" s="38"/>
      <c r="V294" s="39"/>
      <c r="W294" s="38"/>
      <c r="X294" s="39"/>
    </row>
    <row r="295" spans="1:24" x14ac:dyDescent="0.25">
      <c r="A295" s="5">
        <v>209</v>
      </c>
      <c r="B295" s="5">
        <v>132</v>
      </c>
      <c r="C295" s="15" t="s">
        <v>332</v>
      </c>
      <c r="D295" s="5" t="s">
        <v>43</v>
      </c>
      <c r="E295" s="5">
        <v>1.72</v>
      </c>
      <c r="F295" s="17">
        <f>I295*E295</f>
        <v>1123.2976000000001</v>
      </c>
      <c r="G295" s="17">
        <f>J295*E295</f>
        <v>429.48399999999998</v>
      </c>
      <c r="H295" s="17">
        <f t="shared" si="41"/>
        <v>1552.7816</v>
      </c>
      <c r="I295" s="17">
        <v>653.08000000000004</v>
      </c>
      <c r="J295" s="17">
        <v>249.7</v>
      </c>
      <c r="K295" s="17">
        <f t="shared" si="42"/>
        <v>902.78</v>
      </c>
      <c r="L295" s="32" t="s">
        <v>381</v>
      </c>
      <c r="M295" s="50"/>
      <c r="N295" s="39"/>
      <c r="O295" s="38"/>
      <c r="P295" s="45"/>
      <c r="Q295" s="38"/>
      <c r="R295" s="39"/>
      <c r="S295" s="38"/>
      <c r="T295" s="39"/>
      <c r="U295" s="38"/>
      <c r="V295" s="39"/>
      <c r="W295" s="38"/>
      <c r="X295" s="39"/>
    </row>
    <row r="296" spans="1:24" ht="60" x14ac:dyDescent="0.25">
      <c r="A296" s="5">
        <v>210</v>
      </c>
      <c r="B296" s="5">
        <v>133</v>
      </c>
      <c r="C296" s="15" t="s">
        <v>423</v>
      </c>
      <c r="D296" s="5" t="s">
        <v>20</v>
      </c>
      <c r="E296" s="5">
        <v>5.2</v>
      </c>
      <c r="F296" s="17">
        <f>I296*E296</f>
        <v>13252.668000000001</v>
      </c>
      <c r="G296" s="17">
        <f>J296*E296</f>
        <v>6350.9160000000002</v>
      </c>
      <c r="H296" s="17">
        <f t="shared" si="41"/>
        <v>19603.584000000003</v>
      </c>
      <c r="I296" s="17">
        <v>2548.59</v>
      </c>
      <c r="J296" s="17">
        <v>1221.33</v>
      </c>
      <c r="K296" s="17">
        <f t="shared" si="42"/>
        <v>3769.92</v>
      </c>
      <c r="L296" s="32" t="s">
        <v>424</v>
      </c>
      <c r="M296" s="50"/>
      <c r="N296" s="39"/>
      <c r="O296" s="38"/>
      <c r="P296" s="45"/>
      <c r="Q296" s="38"/>
      <c r="R296" s="39"/>
      <c r="S296" s="38"/>
      <c r="T296" s="39"/>
      <c r="U296" s="38"/>
      <c r="V296" s="39"/>
      <c r="W296" s="38"/>
      <c r="X296" s="39"/>
    </row>
    <row r="297" spans="1:24" x14ac:dyDescent="0.25">
      <c r="A297" s="12">
        <v>211</v>
      </c>
      <c r="B297" s="12"/>
      <c r="C297" s="16" t="s">
        <v>425</v>
      </c>
      <c r="D297" s="12"/>
      <c r="E297" s="12"/>
      <c r="F297" s="13"/>
      <c r="G297" s="13"/>
      <c r="H297" s="13"/>
      <c r="I297" s="17">
        <v>0</v>
      </c>
      <c r="J297" s="17">
        <v>0</v>
      </c>
      <c r="K297" s="17">
        <f t="shared" si="42"/>
        <v>0</v>
      </c>
      <c r="L297" s="35"/>
      <c r="M297" s="50"/>
      <c r="N297" s="39"/>
      <c r="O297" s="38"/>
      <c r="P297" s="45"/>
      <c r="Q297" s="38"/>
      <c r="R297" s="39"/>
      <c r="S297" s="38"/>
      <c r="T297" s="39"/>
      <c r="U297" s="38"/>
      <c r="V297" s="39"/>
      <c r="W297" s="38"/>
      <c r="X297" s="39"/>
    </row>
    <row r="298" spans="1:24" ht="105" x14ac:dyDescent="0.25">
      <c r="A298" s="5">
        <v>211</v>
      </c>
      <c r="B298" s="5">
        <v>134</v>
      </c>
      <c r="C298" s="15" t="s">
        <v>426</v>
      </c>
      <c r="D298" s="5" t="s">
        <v>140</v>
      </c>
      <c r="E298" s="5">
        <v>1.6301000000000001</v>
      </c>
      <c r="F298" s="17">
        <f>I298*E298</f>
        <v>389457.18351300003</v>
      </c>
      <c r="G298" s="17">
        <f>J298*E298</f>
        <v>735324.25415000005</v>
      </c>
      <c r="H298" s="17">
        <f t="shared" si="41"/>
        <v>1124781.4376630001</v>
      </c>
      <c r="I298" s="17">
        <v>238916.13</v>
      </c>
      <c r="J298" s="17">
        <v>451091.5</v>
      </c>
      <c r="K298" s="17">
        <f t="shared" si="42"/>
        <v>690007.63</v>
      </c>
      <c r="L298" s="32" t="s">
        <v>427</v>
      </c>
      <c r="M298" s="50" t="s">
        <v>956</v>
      </c>
      <c r="N298" s="45" t="s">
        <v>957</v>
      </c>
      <c r="O298" s="46" t="s">
        <v>958</v>
      </c>
      <c r="P298" s="45" t="s">
        <v>959</v>
      </c>
      <c r="Q298" s="38"/>
      <c r="R298" s="39"/>
      <c r="S298" s="38"/>
      <c r="T298" s="39"/>
      <c r="U298" s="38"/>
      <c r="V298" s="39"/>
      <c r="W298" s="38"/>
      <c r="X298" s="39"/>
    </row>
    <row r="299" spans="1:24" ht="105" x14ac:dyDescent="0.25">
      <c r="A299" s="5">
        <v>212</v>
      </c>
      <c r="B299" s="5">
        <v>135</v>
      </c>
      <c r="C299" s="15" t="s">
        <v>428</v>
      </c>
      <c r="D299" s="5" t="s">
        <v>140</v>
      </c>
      <c r="E299" s="5">
        <v>0.74592999999999998</v>
      </c>
      <c r="F299" s="17">
        <f>I299*E299</f>
        <v>659664.15029040002</v>
      </c>
      <c r="G299" s="17">
        <f>J299*E299</f>
        <v>347738.10987659998</v>
      </c>
      <c r="H299" s="17">
        <f t="shared" si="41"/>
        <v>1007402.260167</v>
      </c>
      <c r="I299" s="17">
        <v>884351.28</v>
      </c>
      <c r="J299" s="17">
        <v>466180.62</v>
      </c>
      <c r="K299" s="17">
        <f t="shared" si="42"/>
        <v>1350531.9</v>
      </c>
      <c r="L299" s="32" t="s">
        <v>429</v>
      </c>
      <c r="M299" s="50" t="s">
        <v>956</v>
      </c>
      <c r="N299" s="45" t="s">
        <v>957</v>
      </c>
      <c r="O299" s="46" t="s">
        <v>958</v>
      </c>
      <c r="P299" s="45" t="s">
        <v>959</v>
      </c>
      <c r="Q299" s="38"/>
      <c r="R299" s="39"/>
      <c r="S299" s="38"/>
      <c r="T299" s="39"/>
      <c r="U299" s="38"/>
      <c r="V299" s="39"/>
      <c r="W299" s="38"/>
      <c r="X299" s="39"/>
    </row>
    <row r="300" spans="1:24" x14ac:dyDescent="0.25">
      <c r="A300" s="5">
        <v>213</v>
      </c>
      <c r="B300" s="5">
        <v>136</v>
      </c>
      <c r="C300" s="15" t="s">
        <v>332</v>
      </c>
      <c r="D300" s="5" t="s">
        <v>43</v>
      </c>
      <c r="E300" s="5">
        <v>8.9600000000000009</v>
      </c>
      <c r="F300" s="17">
        <f>I300*E300</f>
        <v>4757.3120000000008</v>
      </c>
      <c r="G300" s="17">
        <f>J300*E300</f>
        <v>2237.3119999999999</v>
      </c>
      <c r="H300" s="17">
        <f t="shared" si="41"/>
        <v>6994.6240000000007</v>
      </c>
      <c r="I300" s="17">
        <v>530.95000000000005</v>
      </c>
      <c r="J300" s="17">
        <v>249.7</v>
      </c>
      <c r="K300" s="17">
        <f t="shared" si="42"/>
        <v>780.65000000000009</v>
      </c>
      <c r="L300" s="32" t="s">
        <v>381</v>
      </c>
      <c r="M300" s="50"/>
      <c r="N300" s="39"/>
      <c r="O300" s="38"/>
      <c r="P300" s="45"/>
      <c r="Q300" s="38"/>
      <c r="R300" s="39"/>
      <c r="S300" s="38"/>
      <c r="T300" s="39"/>
      <c r="U300" s="38"/>
      <c r="V300" s="39"/>
      <c r="W300" s="38"/>
      <c r="X300" s="39"/>
    </row>
    <row r="301" spans="1:24" ht="30" x14ac:dyDescent="0.25">
      <c r="A301" s="5">
        <v>214</v>
      </c>
      <c r="B301" s="5">
        <v>137</v>
      </c>
      <c r="C301" s="15" t="s">
        <v>349</v>
      </c>
      <c r="D301" s="5" t="s">
        <v>43</v>
      </c>
      <c r="E301" s="5">
        <v>12.46</v>
      </c>
      <c r="F301" s="17">
        <f>I301*E301</f>
        <v>24808.981400000001</v>
      </c>
      <c r="G301" s="17">
        <f>J301*E301</f>
        <v>4397.258600000001</v>
      </c>
      <c r="H301" s="17">
        <f t="shared" si="41"/>
        <v>29206.240000000002</v>
      </c>
      <c r="I301" s="17">
        <v>1991.09</v>
      </c>
      <c r="J301" s="17">
        <v>352.91</v>
      </c>
      <c r="K301" s="17">
        <f t="shared" si="42"/>
        <v>2344</v>
      </c>
      <c r="L301" s="32" t="s">
        <v>430</v>
      </c>
      <c r="M301" s="50"/>
      <c r="N301" s="39"/>
      <c r="O301" s="38"/>
      <c r="P301" s="45"/>
      <c r="Q301" s="38"/>
      <c r="R301" s="39"/>
      <c r="S301" s="38"/>
      <c r="T301" s="39"/>
      <c r="U301" s="38"/>
      <c r="V301" s="39"/>
      <c r="W301" s="38"/>
      <c r="X301" s="39"/>
    </row>
    <row r="302" spans="1:24" ht="30" x14ac:dyDescent="0.25">
      <c r="A302" s="5">
        <v>215</v>
      </c>
      <c r="B302" s="5">
        <v>138</v>
      </c>
      <c r="C302" s="15" t="s">
        <v>349</v>
      </c>
      <c r="D302" s="5" t="s">
        <v>43</v>
      </c>
      <c r="E302" s="5">
        <v>16.940000000000001</v>
      </c>
      <c r="F302" s="17">
        <f>I302*E302</f>
        <v>33729.064599999998</v>
      </c>
      <c r="G302" s="17">
        <f>J302*E302</f>
        <v>5831.9337999999998</v>
      </c>
      <c r="H302" s="17">
        <f t="shared" si="41"/>
        <v>39560.998399999997</v>
      </c>
      <c r="I302" s="17">
        <v>1991.09</v>
      </c>
      <c r="J302" s="17">
        <v>344.27</v>
      </c>
      <c r="K302" s="17">
        <f t="shared" si="42"/>
        <v>2335.3599999999997</v>
      </c>
      <c r="L302" s="32" t="s">
        <v>431</v>
      </c>
      <c r="M302" s="50"/>
      <c r="N302" s="39"/>
      <c r="O302" s="38"/>
      <c r="P302" s="45"/>
      <c r="Q302" s="38"/>
      <c r="R302" s="39"/>
      <c r="S302" s="38"/>
      <c r="T302" s="39"/>
      <c r="U302" s="38"/>
      <c r="V302" s="39"/>
      <c r="W302" s="38"/>
      <c r="X302" s="39"/>
    </row>
    <row r="303" spans="1:24" x14ac:dyDescent="0.25">
      <c r="A303" s="12">
        <v>216</v>
      </c>
      <c r="B303" s="12"/>
      <c r="C303" s="16" t="s">
        <v>432</v>
      </c>
      <c r="D303" s="12"/>
      <c r="E303" s="12"/>
      <c r="F303" s="13"/>
      <c r="G303" s="13"/>
      <c r="H303" s="13"/>
      <c r="I303" s="17">
        <v>0</v>
      </c>
      <c r="J303" s="17">
        <v>0</v>
      </c>
      <c r="K303" s="17">
        <f t="shared" si="42"/>
        <v>0</v>
      </c>
      <c r="L303" s="35"/>
      <c r="M303" s="50"/>
      <c r="N303" s="39"/>
      <c r="O303" s="38"/>
      <c r="P303" s="45"/>
      <c r="Q303" s="38"/>
      <c r="R303" s="39"/>
      <c r="S303" s="38"/>
      <c r="T303" s="39"/>
      <c r="U303" s="38"/>
      <c r="V303" s="39"/>
      <c r="W303" s="38"/>
      <c r="X303" s="39"/>
    </row>
    <row r="304" spans="1:24" ht="30" x14ac:dyDescent="0.25">
      <c r="A304" s="5">
        <v>216</v>
      </c>
      <c r="B304" s="5">
        <v>139</v>
      </c>
      <c r="C304" s="15" t="s">
        <v>433</v>
      </c>
      <c r="D304" s="5" t="s">
        <v>43</v>
      </c>
      <c r="E304" s="5">
        <v>133.72499999999999</v>
      </c>
      <c r="F304" s="17">
        <f>I304*E304</f>
        <v>26625.98475</v>
      </c>
      <c r="G304" s="17">
        <f>J304*E304</f>
        <v>529192.61699999997</v>
      </c>
      <c r="H304" s="17">
        <f t="shared" si="41"/>
        <v>555818.60174999991</v>
      </c>
      <c r="I304" s="17">
        <v>199.11</v>
      </c>
      <c r="J304" s="17">
        <v>3957.32</v>
      </c>
      <c r="K304" s="17">
        <f t="shared" si="42"/>
        <v>4156.43</v>
      </c>
      <c r="L304" s="32" t="s">
        <v>434</v>
      </c>
      <c r="M304" s="50"/>
      <c r="N304" s="39"/>
      <c r="O304" s="38"/>
      <c r="P304" s="45"/>
      <c r="Q304" s="38"/>
      <c r="R304" s="39"/>
      <c r="S304" s="38"/>
      <c r="T304" s="39"/>
      <c r="U304" s="38"/>
      <c r="V304" s="39"/>
      <c r="W304" s="38"/>
      <c r="X304" s="39"/>
    </row>
    <row r="305" spans="1:24" ht="45" x14ac:dyDescent="0.25">
      <c r="A305" s="5">
        <v>217</v>
      </c>
      <c r="B305" s="5">
        <v>140</v>
      </c>
      <c r="C305" s="15" t="s">
        <v>435</v>
      </c>
      <c r="D305" s="5" t="s">
        <v>20</v>
      </c>
      <c r="E305" s="5">
        <v>145.19999999999999</v>
      </c>
      <c r="F305" s="17">
        <f>I305*E305</f>
        <v>492556.152</v>
      </c>
      <c r="G305" s="17">
        <f>J305*E305</f>
        <v>102669.46799999999</v>
      </c>
      <c r="H305" s="17">
        <f t="shared" si="41"/>
        <v>595225.62</v>
      </c>
      <c r="I305" s="17">
        <v>3392.26</v>
      </c>
      <c r="J305" s="17">
        <v>707.09</v>
      </c>
      <c r="K305" s="17">
        <f t="shared" si="42"/>
        <v>4099.3500000000004</v>
      </c>
      <c r="L305" s="32" t="s">
        <v>436</v>
      </c>
      <c r="M305" s="50"/>
      <c r="N305" s="39"/>
      <c r="O305" s="38"/>
      <c r="P305" s="45"/>
      <c r="Q305" s="38"/>
      <c r="R305" s="39"/>
      <c r="S305" s="38"/>
      <c r="T305" s="39"/>
      <c r="U305" s="38"/>
      <c r="V305" s="39"/>
      <c r="W305" s="38"/>
      <c r="X305" s="39"/>
    </row>
    <row r="306" spans="1:24" x14ac:dyDescent="0.25">
      <c r="A306" s="5">
        <v>218</v>
      </c>
      <c r="B306" s="5">
        <v>141</v>
      </c>
      <c r="C306" s="15" t="s">
        <v>407</v>
      </c>
      <c r="D306" s="5" t="s">
        <v>20</v>
      </c>
      <c r="E306" s="5">
        <v>146.08000000000001</v>
      </c>
      <c r="F306" s="17">
        <f>I306*E306</f>
        <v>96951.835200000016</v>
      </c>
      <c r="G306" s="17">
        <f>J306*E306</f>
        <v>11795.960000000001</v>
      </c>
      <c r="H306" s="17">
        <f t="shared" si="41"/>
        <v>108747.79520000002</v>
      </c>
      <c r="I306" s="17">
        <v>663.69</v>
      </c>
      <c r="J306" s="17">
        <v>80.75</v>
      </c>
      <c r="K306" s="17">
        <f t="shared" si="42"/>
        <v>744.44</v>
      </c>
      <c r="L306" s="32" t="s">
        <v>408</v>
      </c>
      <c r="M306" s="50"/>
      <c r="N306" s="39"/>
      <c r="O306" s="38"/>
      <c r="P306" s="45"/>
      <c r="Q306" s="38"/>
      <c r="R306" s="39"/>
      <c r="S306" s="38"/>
      <c r="T306" s="39"/>
      <c r="U306" s="38"/>
      <c r="V306" s="39"/>
      <c r="W306" s="38"/>
      <c r="X306" s="39"/>
    </row>
    <row r="307" spans="1:24" ht="30" x14ac:dyDescent="0.25">
      <c r="A307" s="5">
        <v>219</v>
      </c>
      <c r="B307" s="5">
        <v>142</v>
      </c>
      <c r="C307" s="15" t="s">
        <v>437</v>
      </c>
      <c r="D307" s="5" t="s">
        <v>20</v>
      </c>
      <c r="E307" s="5">
        <v>146.1</v>
      </c>
      <c r="F307" s="17">
        <f>I307*E307</f>
        <v>87832.397999999986</v>
      </c>
      <c r="G307" s="17">
        <f>J307*E307</f>
        <v>11835.561</v>
      </c>
      <c r="H307" s="17">
        <f t="shared" si="41"/>
        <v>99667.958999999988</v>
      </c>
      <c r="I307" s="17">
        <v>601.17999999999995</v>
      </c>
      <c r="J307" s="17">
        <v>81.010000000000005</v>
      </c>
      <c r="K307" s="17">
        <f t="shared" si="42"/>
        <v>682.18999999999994</v>
      </c>
      <c r="L307" s="32" t="s">
        <v>438</v>
      </c>
      <c r="M307" s="50"/>
      <c r="N307" s="39"/>
      <c r="O307" s="38"/>
      <c r="P307" s="45"/>
      <c r="Q307" s="38"/>
      <c r="R307" s="39"/>
      <c r="S307" s="38"/>
      <c r="T307" s="39"/>
      <c r="U307" s="38"/>
      <c r="V307" s="39"/>
      <c r="W307" s="38"/>
      <c r="X307" s="39"/>
    </row>
    <row r="308" spans="1:24" x14ac:dyDescent="0.25">
      <c r="A308" s="12">
        <v>220</v>
      </c>
      <c r="B308" s="12"/>
      <c r="C308" s="16" t="s">
        <v>439</v>
      </c>
      <c r="D308" s="12"/>
      <c r="E308" s="12"/>
      <c r="F308" s="13"/>
      <c r="G308" s="13"/>
      <c r="H308" s="13"/>
      <c r="I308" s="17">
        <v>0</v>
      </c>
      <c r="J308" s="17">
        <v>0</v>
      </c>
      <c r="K308" s="17">
        <f t="shared" si="42"/>
        <v>0</v>
      </c>
      <c r="L308" s="35"/>
      <c r="M308" s="50"/>
      <c r="N308" s="39"/>
      <c r="O308" s="38"/>
      <c r="P308" s="45"/>
      <c r="Q308" s="38"/>
      <c r="R308" s="39"/>
      <c r="S308" s="38"/>
      <c r="T308" s="39"/>
      <c r="U308" s="38"/>
      <c r="V308" s="39"/>
      <c r="W308" s="38"/>
      <c r="X308" s="39"/>
    </row>
    <row r="309" spans="1:24" x14ac:dyDescent="0.25">
      <c r="A309" s="12">
        <v>221</v>
      </c>
      <c r="B309" s="12"/>
      <c r="C309" s="16" t="s">
        <v>49</v>
      </c>
      <c r="D309" s="12"/>
      <c r="E309" s="12"/>
      <c r="F309" s="13"/>
      <c r="G309" s="13"/>
      <c r="H309" s="13"/>
      <c r="I309" s="17">
        <v>0</v>
      </c>
      <c r="J309" s="17">
        <v>0</v>
      </c>
      <c r="K309" s="17">
        <f t="shared" si="42"/>
        <v>0</v>
      </c>
      <c r="L309" s="35"/>
      <c r="M309" s="50"/>
      <c r="N309" s="39"/>
      <c r="O309" s="38"/>
      <c r="P309" s="45"/>
      <c r="Q309" s="38"/>
      <c r="R309" s="39"/>
      <c r="S309" s="38"/>
      <c r="T309" s="39"/>
      <c r="U309" s="38"/>
      <c r="V309" s="39"/>
      <c r="W309" s="38"/>
      <c r="X309" s="39"/>
    </row>
    <row r="310" spans="1:24" x14ac:dyDescent="0.25">
      <c r="A310" s="5">
        <v>220</v>
      </c>
      <c r="B310" s="5">
        <v>143</v>
      </c>
      <c r="C310" s="15" t="s">
        <v>440</v>
      </c>
      <c r="D310" s="5" t="s">
        <v>43</v>
      </c>
      <c r="E310" s="5">
        <v>57.6</v>
      </c>
      <c r="F310" s="17">
        <f>I310*E310</f>
        <v>105420.09600000001</v>
      </c>
      <c r="G310" s="17">
        <f>J310*E310</f>
        <v>0</v>
      </c>
      <c r="H310" s="17">
        <f t="shared" si="41"/>
        <v>105420.09600000001</v>
      </c>
      <c r="I310" s="17">
        <v>1830.21</v>
      </c>
      <c r="J310" s="17">
        <v>0</v>
      </c>
      <c r="K310" s="17">
        <f t="shared" si="42"/>
        <v>1830.21</v>
      </c>
      <c r="L310" s="32"/>
      <c r="M310" s="50"/>
      <c r="N310" s="39"/>
      <c r="O310" s="38"/>
      <c r="P310" s="45"/>
      <c r="Q310" s="38"/>
      <c r="R310" s="39"/>
      <c r="S310" s="38"/>
      <c r="T310" s="39"/>
      <c r="U310" s="38"/>
      <c r="V310" s="39"/>
      <c r="W310" s="38"/>
      <c r="X310" s="39"/>
    </row>
    <row r="311" spans="1:24" x14ac:dyDescent="0.25">
      <c r="A311" s="5">
        <v>221</v>
      </c>
      <c r="B311" s="5">
        <v>144</v>
      </c>
      <c r="C311" s="15" t="s">
        <v>441</v>
      </c>
      <c r="D311" s="5" t="s">
        <v>140</v>
      </c>
      <c r="E311" s="5">
        <v>0.56305000000000005</v>
      </c>
      <c r="F311" s="17">
        <f>I311*E311</f>
        <v>67264.987839500012</v>
      </c>
      <c r="G311" s="17">
        <f>J311*E311</f>
        <v>0</v>
      </c>
      <c r="H311" s="17">
        <f t="shared" si="41"/>
        <v>67264.987839500012</v>
      </c>
      <c r="I311" s="17">
        <v>119465.39</v>
      </c>
      <c r="J311" s="17">
        <v>0</v>
      </c>
      <c r="K311" s="17">
        <f t="shared" si="42"/>
        <v>119465.39</v>
      </c>
      <c r="L311" s="32" t="s">
        <v>442</v>
      </c>
      <c r="M311" s="50"/>
      <c r="N311" s="39"/>
      <c r="O311" s="38"/>
      <c r="P311" s="45"/>
      <c r="Q311" s="38"/>
      <c r="R311" s="39"/>
      <c r="S311" s="38"/>
      <c r="T311" s="39"/>
      <c r="U311" s="38"/>
      <c r="V311" s="39"/>
      <c r="W311" s="38"/>
      <c r="X311" s="39"/>
    </row>
    <row r="312" spans="1:24" x14ac:dyDescent="0.25">
      <c r="A312" s="12">
        <v>222</v>
      </c>
      <c r="B312" s="12"/>
      <c r="C312" s="16" t="s">
        <v>59</v>
      </c>
      <c r="D312" s="12"/>
      <c r="E312" s="12"/>
      <c r="F312" s="17">
        <f>I312*E312</f>
        <v>0</v>
      </c>
      <c r="G312" s="17">
        <f>J312*E312</f>
        <v>0</v>
      </c>
      <c r="H312" s="17">
        <f t="shared" si="41"/>
        <v>0</v>
      </c>
      <c r="I312" s="17">
        <v>0</v>
      </c>
      <c r="J312" s="17">
        <v>0</v>
      </c>
      <c r="K312" s="17">
        <f t="shared" si="42"/>
        <v>0</v>
      </c>
      <c r="L312" s="35"/>
      <c r="M312" s="50"/>
      <c r="N312" s="39"/>
      <c r="O312" s="38"/>
      <c r="P312" s="45"/>
      <c r="Q312" s="38"/>
      <c r="R312" s="39"/>
      <c r="S312" s="38"/>
      <c r="T312" s="39"/>
      <c r="U312" s="38"/>
      <c r="V312" s="39"/>
      <c r="W312" s="38"/>
      <c r="X312" s="39"/>
    </row>
    <row r="313" spans="1:24" ht="45" x14ac:dyDescent="0.25">
      <c r="A313" s="5">
        <v>222</v>
      </c>
      <c r="B313" s="5">
        <v>145</v>
      </c>
      <c r="C313" s="15" t="s">
        <v>443</v>
      </c>
      <c r="D313" s="5" t="s">
        <v>140</v>
      </c>
      <c r="E313" s="5">
        <v>3.0770400000000002</v>
      </c>
      <c r="F313" s="17">
        <f>I313*E313</f>
        <v>723842.73574800009</v>
      </c>
      <c r="G313" s="17">
        <f>J313*E313</f>
        <v>178058.0582568</v>
      </c>
      <c r="H313" s="17">
        <f t="shared" si="41"/>
        <v>901900.79400480003</v>
      </c>
      <c r="I313" s="17">
        <v>235239.95</v>
      </c>
      <c r="J313" s="17">
        <v>57866.67</v>
      </c>
      <c r="K313" s="17">
        <f t="shared" si="42"/>
        <v>293106.62</v>
      </c>
      <c r="L313" s="32" t="s">
        <v>444</v>
      </c>
      <c r="M313" s="50"/>
      <c r="N313" s="39"/>
      <c r="O313" s="38"/>
      <c r="P313" s="45"/>
      <c r="Q313" s="38"/>
      <c r="R313" s="39"/>
      <c r="S313" s="38"/>
      <c r="T313" s="39"/>
      <c r="U313" s="38"/>
      <c r="V313" s="39"/>
      <c r="W313" s="38"/>
      <c r="X313" s="39"/>
    </row>
    <row r="314" spans="1:24" ht="60" x14ac:dyDescent="0.25">
      <c r="A314" s="5">
        <v>223</v>
      </c>
      <c r="B314" s="5">
        <v>146</v>
      </c>
      <c r="C314" s="15" t="s">
        <v>445</v>
      </c>
      <c r="D314" s="5" t="s">
        <v>17</v>
      </c>
      <c r="E314" s="5">
        <v>48</v>
      </c>
      <c r="F314" s="17">
        <f>I314*E314</f>
        <v>19114.560000000001</v>
      </c>
      <c r="G314" s="17">
        <f>J314*E314</f>
        <v>137410.56</v>
      </c>
      <c r="H314" s="17">
        <f t="shared" si="41"/>
        <v>156525.12</v>
      </c>
      <c r="I314" s="17">
        <v>398.22</v>
      </c>
      <c r="J314" s="17">
        <v>2862.72</v>
      </c>
      <c r="K314" s="17">
        <f t="shared" si="42"/>
        <v>3260.9399999999996</v>
      </c>
      <c r="L314" s="32" t="s">
        <v>446</v>
      </c>
      <c r="M314" s="50"/>
      <c r="N314" s="39"/>
      <c r="O314" s="38"/>
      <c r="P314" s="45"/>
      <c r="Q314" s="38"/>
      <c r="R314" s="39"/>
      <c r="S314" s="38"/>
      <c r="T314" s="39"/>
      <c r="U314" s="38"/>
      <c r="V314" s="39"/>
      <c r="W314" s="38"/>
      <c r="X314" s="39"/>
    </row>
    <row r="315" spans="1:24" x14ac:dyDescent="0.25">
      <c r="A315" s="12">
        <v>224</v>
      </c>
      <c r="B315" s="12"/>
      <c r="C315" s="16" t="s">
        <v>447</v>
      </c>
      <c r="D315" s="12"/>
      <c r="E315" s="12"/>
      <c r="F315" s="13"/>
      <c r="G315" s="13"/>
      <c r="H315" s="13"/>
      <c r="I315" s="17">
        <v>0</v>
      </c>
      <c r="J315" s="17">
        <v>0</v>
      </c>
      <c r="K315" s="17">
        <f t="shared" si="42"/>
        <v>0</v>
      </c>
      <c r="L315" s="35"/>
      <c r="M315" s="50"/>
      <c r="N315" s="39"/>
      <c r="O315" s="38"/>
      <c r="P315" s="45"/>
      <c r="Q315" s="38"/>
      <c r="R315" s="39"/>
      <c r="S315" s="38"/>
      <c r="T315" s="39"/>
      <c r="U315" s="38"/>
      <c r="V315" s="39"/>
      <c r="W315" s="38"/>
      <c r="X315" s="39"/>
    </row>
    <row r="316" spans="1:24" ht="75" x14ac:dyDescent="0.25">
      <c r="A316" s="5">
        <v>224</v>
      </c>
      <c r="B316" s="5">
        <v>147</v>
      </c>
      <c r="C316" s="15" t="s">
        <v>448</v>
      </c>
      <c r="D316" s="5" t="s">
        <v>43</v>
      </c>
      <c r="E316" s="5">
        <v>135.28</v>
      </c>
      <c r="F316" s="17">
        <f>I316*E316</f>
        <v>224463.34</v>
      </c>
      <c r="G316" s="17">
        <f>J316*E316</f>
        <v>374506.44640000002</v>
      </c>
      <c r="H316" s="17">
        <f t="shared" si="41"/>
        <v>598969.78639999998</v>
      </c>
      <c r="I316" s="17">
        <v>1659.25</v>
      </c>
      <c r="J316" s="17">
        <v>2768.38</v>
      </c>
      <c r="K316" s="17">
        <f t="shared" si="42"/>
        <v>4427.63</v>
      </c>
      <c r="L316" s="32" t="s">
        <v>449</v>
      </c>
      <c r="M316" s="50" t="s">
        <v>960</v>
      </c>
      <c r="N316" s="51" t="s">
        <v>961</v>
      </c>
      <c r="O316" s="50" t="s">
        <v>962</v>
      </c>
      <c r="P316" s="45" t="s">
        <v>963</v>
      </c>
      <c r="Q316" s="56" t="s">
        <v>965</v>
      </c>
      <c r="R316" s="45" t="s">
        <v>966</v>
      </c>
      <c r="S316" s="38"/>
      <c r="T316" s="39"/>
      <c r="U316" s="38"/>
      <c r="V316" s="39"/>
      <c r="W316" s="38"/>
      <c r="X316" s="39"/>
    </row>
    <row r="317" spans="1:24" x14ac:dyDescent="0.25">
      <c r="A317" s="5">
        <v>225</v>
      </c>
      <c r="B317" s="5">
        <v>148</v>
      </c>
      <c r="C317" s="15" t="s">
        <v>450</v>
      </c>
      <c r="D317" s="5" t="s">
        <v>288</v>
      </c>
      <c r="E317" s="5">
        <v>54.32</v>
      </c>
      <c r="F317" s="17">
        <f>I317*E317</f>
        <v>36052.184000000001</v>
      </c>
      <c r="G317" s="17">
        <f>J317*E317</f>
        <v>0</v>
      </c>
      <c r="H317" s="17">
        <f t="shared" si="41"/>
        <v>36052.184000000001</v>
      </c>
      <c r="I317" s="17">
        <v>663.7</v>
      </c>
      <c r="J317" s="17">
        <v>0</v>
      </c>
      <c r="K317" s="17">
        <f t="shared" si="42"/>
        <v>663.7</v>
      </c>
      <c r="L317" s="32" t="s">
        <v>451</v>
      </c>
      <c r="M317" s="50"/>
      <c r="N317" s="39"/>
      <c r="O317" s="38"/>
      <c r="P317" s="45"/>
      <c r="Q317" s="38"/>
      <c r="R317" s="39"/>
      <c r="S317" s="38"/>
      <c r="T317" s="39"/>
      <c r="U317" s="38"/>
      <c r="V317" s="39"/>
      <c r="W317" s="38"/>
      <c r="X317" s="39"/>
    </row>
    <row r="318" spans="1:24" x14ac:dyDescent="0.25">
      <c r="A318" s="12">
        <v>226</v>
      </c>
      <c r="B318" s="12"/>
      <c r="C318" s="16" t="s">
        <v>452</v>
      </c>
      <c r="D318" s="12"/>
      <c r="E318" s="12"/>
      <c r="F318" s="13"/>
      <c r="G318" s="13"/>
      <c r="H318" s="13"/>
      <c r="I318" s="17">
        <v>0</v>
      </c>
      <c r="J318" s="17">
        <v>0</v>
      </c>
      <c r="K318" s="17">
        <f t="shared" si="42"/>
        <v>0</v>
      </c>
      <c r="L318" s="35"/>
      <c r="M318" s="50"/>
      <c r="N318" s="39"/>
      <c r="O318" s="38"/>
      <c r="P318" s="45"/>
      <c r="Q318" s="38"/>
      <c r="R318" s="39"/>
      <c r="S318" s="38"/>
      <c r="T318" s="39"/>
      <c r="U318" s="38"/>
      <c r="V318" s="39"/>
      <c r="W318" s="38"/>
      <c r="X318" s="39"/>
    </row>
    <row r="319" spans="1:24" ht="30" x14ac:dyDescent="0.25">
      <c r="A319" s="5">
        <v>226</v>
      </c>
      <c r="B319" s="5">
        <v>149</v>
      </c>
      <c r="C319" s="15" t="s">
        <v>328</v>
      </c>
      <c r="D319" s="5" t="s">
        <v>43</v>
      </c>
      <c r="E319" s="5">
        <v>218</v>
      </c>
      <c r="F319" s="17">
        <f t="shared" ref="F319:F328" si="43">I319*E319</f>
        <v>114303.94</v>
      </c>
      <c r="G319" s="17">
        <f t="shared" ref="G319:G328" si="44">J319*E319</f>
        <v>25229.14</v>
      </c>
      <c r="H319" s="17">
        <f t="shared" si="41"/>
        <v>139533.08000000002</v>
      </c>
      <c r="I319" s="17">
        <v>524.33000000000004</v>
      </c>
      <c r="J319" s="17">
        <v>115.73</v>
      </c>
      <c r="K319" s="17">
        <f t="shared" si="42"/>
        <v>640.06000000000006</v>
      </c>
      <c r="L319" s="32" t="s">
        <v>453</v>
      </c>
      <c r="M319" s="50"/>
      <c r="N319" s="39"/>
      <c r="O319" s="38"/>
      <c r="P319" s="45"/>
      <c r="Q319" s="38"/>
      <c r="R319" s="39"/>
      <c r="S319" s="38"/>
      <c r="T319" s="39"/>
      <c r="U319" s="38"/>
      <c r="V319" s="39"/>
      <c r="W319" s="38"/>
      <c r="X319" s="39"/>
    </row>
    <row r="320" spans="1:24" ht="30" x14ac:dyDescent="0.25">
      <c r="A320" s="5">
        <v>227</v>
      </c>
      <c r="B320" s="5">
        <v>150</v>
      </c>
      <c r="C320" s="15" t="s">
        <v>330</v>
      </c>
      <c r="D320" s="5" t="s">
        <v>43</v>
      </c>
      <c r="E320" s="5">
        <v>221.55</v>
      </c>
      <c r="F320" s="17">
        <f t="shared" si="43"/>
        <v>26173.917000000001</v>
      </c>
      <c r="G320" s="17">
        <f t="shared" si="44"/>
        <v>9353.8410000000003</v>
      </c>
      <c r="H320" s="17">
        <f t="shared" si="41"/>
        <v>35527.758000000002</v>
      </c>
      <c r="I320" s="17">
        <v>118.14</v>
      </c>
      <c r="J320" s="17">
        <v>42.22</v>
      </c>
      <c r="K320" s="17">
        <f t="shared" si="42"/>
        <v>160.36000000000001</v>
      </c>
      <c r="L320" s="32" t="s">
        <v>331</v>
      </c>
      <c r="M320" s="50"/>
      <c r="N320" s="39"/>
      <c r="O320" s="38"/>
      <c r="P320" s="45"/>
      <c r="Q320" s="38"/>
      <c r="R320" s="39"/>
      <c r="S320" s="38"/>
      <c r="T320" s="39"/>
      <c r="U320" s="38"/>
      <c r="V320" s="39"/>
      <c r="W320" s="38"/>
      <c r="X320" s="39"/>
    </row>
    <row r="321" spans="1:24" x14ac:dyDescent="0.25">
      <c r="A321" s="5">
        <v>228</v>
      </c>
      <c r="B321" s="5">
        <v>151</v>
      </c>
      <c r="C321" s="15" t="s">
        <v>332</v>
      </c>
      <c r="D321" s="5" t="s">
        <v>43</v>
      </c>
      <c r="E321" s="5">
        <v>238.77</v>
      </c>
      <c r="F321" s="17">
        <f t="shared" si="43"/>
        <v>101422.33289999999</v>
      </c>
      <c r="G321" s="17">
        <f t="shared" si="44"/>
        <v>59620.868999999999</v>
      </c>
      <c r="H321" s="17">
        <f t="shared" si="41"/>
        <v>161043.20189999999</v>
      </c>
      <c r="I321" s="17">
        <v>424.77</v>
      </c>
      <c r="J321" s="17">
        <v>249.7</v>
      </c>
      <c r="K321" s="17">
        <f t="shared" si="42"/>
        <v>674.47</v>
      </c>
      <c r="L321" s="32" t="s">
        <v>333</v>
      </c>
      <c r="M321" s="50"/>
      <c r="N321" s="39"/>
      <c r="O321" s="38"/>
      <c r="P321" s="45"/>
      <c r="Q321" s="38"/>
      <c r="R321" s="39"/>
      <c r="S321" s="38"/>
      <c r="T321" s="39"/>
      <c r="U321" s="38"/>
      <c r="V321" s="39"/>
      <c r="W321" s="38"/>
      <c r="X321" s="39"/>
    </row>
    <row r="322" spans="1:24" ht="30" x14ac:dyDescent="0.25">
      <c r="A322" s="5">
        <v>229</v>
      </c>
      <c r="B322" s="5">
        <v>152</v>
      </c>
      <c r="C322" s="15" t="s">
        <v>454</v>
      </c>
      <c r="D322" s="5" t="s">
        <v>43</v>
      </c>
      <c r="E322" s="5">
        <v>221.58</v>
      </c>
      <c r="F322" s="17">
        <f t="shared" si="43"/>
        <v>578585.26439999999</v>
      </c>
      <c r="G322" s="17">
        <f t="shared" si="44"/>
        <v>207899.6508</v>
      </c>
      <c r="H322" s="17">
        <f t="shared" si="41"/>
        <v>786484.91519999993</v>
      </c>
      <c r="I322" s="17">
        <v>2611.1799999999998</v>
      </c>
      <c r="J322" s="17">
        <v>938.26</v>
      </c>
      <c r="K322" s="17">
        <f t="shared" si="42"/>
        <v>3549.4399999999996</v>
      </c>
      <c r="L322" s="32" t="s">
        <v>455</v>
      </c>
      <c r="M322" s="50"/>
      <c r="N322" s="39"/>
      <c r="O322" s="38"/>
      <c r="P322" s="45"/>
      <c r="Q322" s="38"/>
      <c r="R322" s="39"/>
      <c r="S322" s="38"/>
      <c r="T322" s="39"/>
      <c r="U322" s="38"/>
      <c r="V322" s="39"/>
      <c r="W322" s="38"/>
      <c r="X322" s="39"/>
    </row>
    <row r="323" spans="1:24" ht="30" x14ac:dyDescent="0.25">
      <c r="A323" s="5">
        <v>230</v>
      </c>
      <c r="B323" s="5">
        <v>153</v>
      </c>
      <c r="C323" s="15" t="s">
        <v>336</v>
      </c>
      <c r="D323" s="5" t="s">
        <v>43</v>
      </c>
      <c r="E323" s="5">
        <v>246.6</v>
      </c>
      <c r="F323" s="17">
        <f t="shared" si="43"/>
        <v>557666.17200000002</v>
      </c>
      <c r="G323" s="17">
        <f t="shared" si="44"/>
        <v>151747.77600000001</v>
      </c>
      <c r="H323" s="17">
        <f t="shared" si="41"/>
        <v>709413.94800000009</v>
      </c>
      <c r="I323" s="17">
        <v>2261.42</v>
      </c>
      <c r="J323" s="17">
        <v>615.36</v>
      </c>
      <c r="K323" s="17">
        <f t="shared" si="42"/>
        <v>2876.78</v>
      </c>
      <c r="L323" s="32" t="s">
        <v>456</v>
      </c>
      <c r="M323" s="50"/>
      <c r="N323" s="39"/>
      <c r="O323" s="38"/>
      <c r="P323" s="45"/>
      <c r="Q323" s="38"/>
      <c r="R323" s="39"/>
      <c r="S323" s="38"/>
      <c r="T323" s="39"/>
      <c r="U323" s="38"/>
      <c r="V323" s="39"/>
      <c r="W323" s="38"/>
      <c r="X323" s="39"/>
    </row>
    <row r="324" spans="1:24" ht="30" x14ac:dyDescent="0.25">
      <c r="A324" s="5">
        <v>231</v>
      </c>
      <c r="B324" s="5">
        <v>154</v>
      </c>
      <c r="C324" s="15" t="s">
        <v>338</v>
      </c>
      <c r="D324" s="5" t="s">
        <v>43</v>
      </c>
      <c r="E324" s="5">
        <v>228.88</v>
      </c>
      <c r="F324" s="17">
        <f t="shared" si="43"/>
        <v>127602.8888</v>
      </c>
      <c r="G324" s="17">
        <f t="shared" si="44"/>
        <v>78796.517599999992</v>
      </c>
      <c r="H324" s="17">
        <f t="shared" si="41"/>
        <v>206399.40639999998</v>
      </c>
      <c r="I324" s="17">
        <v>557.51</v>
      </c>
      <c r="J324" s="17">
        <v>344.27</v>
      </c>
      <c r="K324" s="17">
        <f t="shared" si="42"/>
        <v>901.78</v>
      </c>
      <c r="L324" s="32" t="s">
        <v>457</v>
      </c>
      <c r="M324" s="50"/>
      <c r="N324" s="39"/>
      <c r="O324" s="38"/>
      <c r="P324" s="45"/>
      <c r="Q324" s="38"/>
      <c r="R324" s="39"/>
      <c r="S324" s="38"/>
      <c r="T324" s="39"/>
      <c r="U324" s="38"/>
      <c r="V324" s="39"/>
      <c r="W324" s="38"/>
      <c r="X324" s="39"/>
    </row>
    <row r="325" spans="1:24" ht="30" x14ac:dyDescent="0.25">
      <c r="A325" s="5">
        <v>232</v>
      </c>
      <c r="B325" s="5">
        <v>155</v>
      </c>
      <c r="C325" s="15" t="s">
        <v>340</v>
      </c>
      <c r="D325" s="5" t="s">
        <v>43</v>
      </c>
      <c r="E325" s="5">
        <v>246.36</v>
      </c>
      <c r="F325" s="17">
        <f t="shared" si="43"/>
        <v>137348.1636</v>
      </c>
      <c r="G325" s="17">
        <f t="shared" si="44"/>
        <v>51341.424000000006</v>
      </c>
      <c r="H325" s="17">
        <f t="shared" si="41"/>
        <v>188689.5876</v>
      </c>
      <c r="I325" s="17">
        <v>557.51</v>
      </c>
      <c r="J325" s="17">
        <v>208.4</v>
      </c>
      <c r="K325" s="17">
        <f t="shared" si="42"/>
        <v>765.91</v>
      </c>
      <c r="L325" s="32" t="s">
        <v>458</v>
      </c>
      <c r="M325" s="50"/>
      <c r="N325" s="39"/>
      <c r="O325" s="38"/>
      <c r="P325" s="45"/>
      <c r="Q325" s="38"/>
      <c r="R325" s="39"/>
      <c r="S325" s="38"/>
      <c r="T325" s="39"/>
      <c r="U325" s="38"/>
      <c r="V325" s="39"/>
      <c r="W325" s="38"/>
      <c r="X325" s="39"/>
    </row>
    <row r="326" spans="1:24" x14ac:dyDescent="0.25">
      <c r="A326" s="5">
        <v>233</v>
      </c>
      <c r="B326" s="5">
        <v>156</v>
      </c>
      <c r="C326" s="15" t="s">
        <v>459</v>
      </c>
      <c r="D326" s="5" t="s">
        <v>43</v>
      </c>
      <c r="E326" s="5">
        <v>34.479999999999997</v>
      </c>
      <c r="F326" s="17">
        <f t="shared" si="43"/>
        <v>31122.682399999998</v>
      </c>
      <c r="G326" s="17">
        <f t="shared" si="44"/>
        <v>44024.063999999991</v>
      </c>
      <c r="H326" s="17">
        <f t="shared" si="41"/>
        <v>75146.746399999989</v>
      </c>
      <c r="I326" s="17">
        <v>902.63</v>
      </c>
      <c r="J326" s="17">
        <v>1276.8</v>
      </c>
      <c r="K326" s="17">
        <f t="shared" si="42"/>
        <v>2179.4299999999998</v>
      </c>
      <c r="L326" s="32" t="s">
        <v>460</v>
      </c>
      <c r="M326" s="50"/>
      <c r="N326" s="39"/>
      <c r="O326" s="38"/>
      <c r="P326" s="45"/>
      <c r="Q326" s="38"/>
      <c r="R326" s="39"/>
      <c r="S326" s="38"/>
      <c r="T326" s="39"/>
      <c r="U326" s="38"/>
      <c r="V326" s="39"/>
      <c r="W326" s="38"/>
      <c r="X326" s="39"/>
    </row>
    <row r="327" spans="1:24" x14ac:dyDescent="0.25">
      <c r="A327" s="5">
        <v>234</v>
      </c>
      <c r="B327" s="5">
        <v>157</v>
      </c>
      <c r="C327" s="15" t="s">
        <v>382</v>
      </c>
      <c r="D327" s="5" t="s">
        <v>43</v>
      </c>
      <c r="E327" s="5">
        <v>58.26</v>
      </c>
      <c r="F327" s="17">
        <f t="shared" si="43"/>
        <v>32480.532599999999</v>
      </c>
      <c r="G327" s="17">
        <f t="shared" si="44"/>
        <v>49150.466399999998</v>
      </c>
      <c r="H327" s="17">
        <f t="shared" si="41"/>
        <v>81630.998999999996</v>
      </c>
      <c r="I327" s="17">
        <v>557.51</v>
      </c>
      <c r="J327" s="17">
        <v>843.64</v>
      </c>
      <c r="K327" s="17">
        <f t="shared" si="42"/>
        <v>1401.15</v>
      </c>
      <c r="L327" s="32" t="s">
        <v>461</v>
      </c>
      <c r="M327" s="50"/>
      <c r="N327" s="39"/>
      <c r="O327" s="38"/>
      <c r="P327" s="45"/>
      <c r="Q327" s="38"/>
      <c r="R327" s="39"/>
      <c r="S327" s="38"/>
      <c r="T327" s="39"/>
      <c r="U327" s="38"/>
      <c r="V327" s="39"/>
      <c r="W327" s="38"/>
      <c r="X327" s="39"/>
    </row>
    <row r="328" spans="1:24" ht="30" x14ac:dyDescent="0.25">
      <c r="A328" s="5">
        <v>235</v>
      </c>
      <c r="B328" s="5">
        <v>158</v>
      </c>
      <c r="C328" s="15" t="s">
        <v>462</v>
      </c>
      <c r="D328" s="5" t="s">
        <v>17</v>
      </c>
      <c r="E328" s="5">
        <v>701</v>
      </c>
      <c r="F328" s="17">
        <f t="shared" si="43"/>
        <v>7458.64</v>
      </c>
      <c r="G328" s="17">
        <f t="shared" si="44"/>
        <v>5804.28</v>
      </c>
      <c r="H328" s="17">
        <f t="shared" si="41"/>
        <v>13262.92</v>
      </c>
      <c r="I328" s="17">
        <v>10.64</v>
      </c>
      <c r="J328" s="17">
        <v>8.2799999999999994</v>
      </c>
      <c r="K328" s="17">
        <f t="shared" si="42"/>
        <v>18.920000000000002</v>
      </c>
      <c r="L328" s="32" t="s">
        <v>463</v>
      </c>
      <c r="M328" s="50"/>
      <c r="N328" s="39"/>
      <c r="O328" s="38"/>
      <c r="P328" s="45"/>
      <c r="Q328" s="38"/>
      <c r="R328" s="39"/>
      <c r="S328" s="38"/>
      <c r="T328" s="39"/>
      <c r="U328" s="38"/>
      <c r="V328" s="39"/>
      <c r="W328" s="38"/>
      <c r="X328" s="39"/>
    </row>
    <row r="329" spans="1:24" x14ac:dyDescent="0.25">
      <c r="A329" s="12">
        <v>236</v>
      </c>
      <c r="B329" s="12"/>
      <c r="C329" s="16" t="s">
        <v>464</v>
      </c>
      <c r="D329" s="12"/>
      <c r="E329" s="12"/>
      <c r="F329" s="13"/>
      <c r="G329" s="13"/>
      <c r="H329" s="13"/>
      <c r="I329" s="17">
        <v>0</v>
      </c>
      <c r="J329" s="17">
        <v>0</v>
      </c>
      <c r="K329" s="17">
        <f t="shared" si="42"/>
        <v>0</v>
      </c>
      <c r="L329" s="35"/>
      <c r="M329" s="50"/>
      <c r="N329" s="39"/>
      <c r="O329" s="38"/>
      <c r="P329" s="45"/>
      <c r="Q329" s="38"/>
      <c r="R329" s="39"/>
      <c r="S329" s="38"/>
      <c r="T329" s="39"/>
      <c r="U329" s="38"/>
      <c r="V329" s="39"/>
      <c r="W329" s="38"/>
      <c r="X329" s="39"/>
    </row>
    <row r="330" spans="1:24" ht="30" x14ac:dyDescent="0.25">
      <c r="A330" s="5">
        <v>236</v>
      </c>
      <c r="B330" s="5">
        <v>159</v>
      </c>
      <c r="C330" s="15" t="s">
        <v>465</v>
      </c>
      <c r="D330" s="5" t="s">
        <v>17</v>
      </c>
      <c r="E330" s="5">
        <v>2</v>
      </c>
      <c r="F330" s="17">
        <f>I330*E330</f>
        <v>111673.86</v>
      </c>
      <c r="G330" s="17">
        <f>J330*E330</f>
        <v>193589.44</v>
      </c>
      <c r="H330" s="17">
        <f t="shared" ref="H330:H392" si="45">F330+G330</f>
        <v>305263.3</v>
      </c>
      <c r="I330" s="17">
        <v>55836.93</v>
      </c>
      <c r="J330" s="17">
        <v>96794.72</v>
      </c>
      <c r="K330" s="17">
        <f t="shared" ref="K330:K393" si="46">I330+J330</f>
        <v>152631.65</v>
      </c>
      <c r="L330" s="32" t="s">
        <v>466</v>
      </c>
      <c r="M330" s="50"/>
      <c r="N330" s="39"/>
      <c r="O330" s="38"/>
      <c r="P330" s="45"/>
      <c r="Q330" s="38"/>
      <c r="R330" s="39"/>
      <c r="S330" s="38"/>
      <c r="T330" s="39"/>
      <c r="U330" s="38"/>
      <c r="V330" s="39"/>
      <c r="W330" s="38"/>
      <c r="X330" s="39"/>
    </row>
    <row r="331" spans="1:24" x14ac:dyDescent="0.25">
      <c r="A331" s="12">
        <v>237</v>
      </c>
      <c r="B331" s="12"/>
      <c r="C331" s="16" t="s">
        <v>467</v>
      </c>
      <c r="D331" s="12"/>
      <c r="E331" s="12"/>
      <c r="F331" s="13"/>
      <c r="G331" s="13"/>
      <c r="H331" s="13"/>
      <c r="I331" s="17">
        <v>0</v>
      </c>
      <c r="J331" s="17">
        <v>0</v>
      </c>
      <c r="K331" s="17">
        <f t="shared" si="46"/>
        <v>0</v>
      </c>
      <c r="L331" s="35"/>
      <c r="M331" s="50"/>
      <c r="N331" s="39"/>
      <c r="O331" s="38"/>
      <c r="P331" s="45"/>
      <c r="Q331" s="38"/>
      <c r="R331" s="39"/>
      <c r="S331" s="38"/>
      <c r="T331" s="39"/>
      <c r="U331" s="38"/>
      <c r="V331" s="39"/>
      <c r="W331" s="38"/>
      <c r="X331" s="39"/>
    </row>
    <row r="332" spans="1:24" ht="105" x14ac:dyDescent="0.25">
      <c r="A332" s="5">
        <v>237</v>
      </c>
      <c r="B332" s="5">
        <v>160</v>
      </c>
      <c r="C332" s="15" t="s">
        <v>468</v>
      </c>
      <c r="D332" s="5" t="s">
        <v>43</v>
      </c>
      <c r="E332" s="5">
        <v>75.930000000000007</v>
      </c>
      <c r="F332" s="17">
        <f>I332*E332</f>
        <v>607152.98460000008</v>
      </c>
      <c r="G332" s="17">
        <f>J332*E332</f>
        <v>1122549.1200000001</v>
      </c>
      <c r="H332" s="17">
        <f t="shared" si="45"/>
        <v>1729702.1046000002</v>
      </c>
      <c r="I332" s="17">
        <v>7996.22</v>
      </c>
      <c r="J332" s="17">
        <v>14784</v>
      </c>
      <c r="K332" s="17">
        <f t="shared" si="46"/>
        <v>22780.22</v>
      </c>
      <c r="L332" s="32" t="s">
        <v>469</v>
      </c>
      <c r="M332" s="50" t="s">
        <v>968</v>
      </c>
      <c r="N332" s="45" t="s">
        <v>967</v>
      </c>
      <c r="O332" s="56" t="s">
        <v>969</v>
      </c>
      <c r="P332" s="45" t="s">
        <v>970</v>
      </c>
      <c r="Q332" s="56" t="s">
        <v>971</v>
      </c>
      <c r="R332" s="45" t="s">
        <v>973</v>
      </c>
      <c r="S332" s="56" t="s">
        <v>972</v>
      </c>
      <c r="T332" s="39"/>
      <c r="U332" s="38"/>
      <c r="V332" s="39"/>
      <c r="W332" s="38"/>
      <c r="X332" s="39"/>
    </row>
    <row r="333" spans="1:24" ht="90" x14ac:dyDescent="0.25">
      <c r="A333" s="5">
        <v>238</v>
      </c>
      <c r="B333" s="5">
        <v>161</v>
      </c>
      <c r="C333" s="15" t="s">
        <v>470</v>
      </c>
      <c r="D333" s="5" t="s">
        <v>471</v>
      </c>
      <c r="E333" s="5">
        <v>24</v>
      </c>
      <c r="F333" s="17">
        <f>I333*E333</f>
        <v>38228.879999999997</v>
      </c>
      <c r="G333" s="17">
        <f>J333*E333</f>
        <v>330624</v>
      </c>
      <c r="H333" s="17">
        <f t="shared" si="45"/>
        <v>368852.88</v>
      </c>
      <c r="I333" s="17">
        <v>1592.87</v>
      </c>
      <c r="J333" s="17">
        <v>13776</v>
      </c>
      <c r="K333" s="17">
        <f t="shared" si="46"/>
        <v>15368.869999999999</v>
      </c>
      <c r="L333" s="32" t="s">
        <v>472</v>
      </c>
      <c r="M333" s="50" t="s">
        <v>974</v>
      </c>
      <c r="N333" s="49" t="s">
        <v>975</v>
      </c>
      <c r="O333" s="52" t="s">
        <v>977</v>
      </c>
      <c r="P333" s="45" t="s">
        <v>976</v>
      </c>
      <c r="Q333" s="38"/>
      <c r="R333" s="39"/>
      <c r="S333" s="38"/>
      <c r="T333" s="39"/>
      <c r="U333" s="38"/>
      <c r="V333" s="39"/>
      <c r="W333" s="38"/>
      <c r="X333" s="39"/>
    </row>
    <row r="334" spans="1:24" ht="30" x14ac:dyDescent="0.25">
      <c r="A334" s="12">
        <v>239</v>
      </c>
      <c r="B334" s="12"/>
      <c r="C334" s="16" t="s">
        <v>473</v>
      </c>
      <c r="D334" s="12"/>
      <c r="E334" s="12"/>
      <c r="F334" s="13"/>
      <c r="G334" s="13"/>
      <c r="H334" s="13"/>
      <c r="I334" s="17">
        <v>0</v>
      </c>
      <c r="J334" s="17">
        <v>0</v>
      </c>
      <c r="K334" s="17">
        <f t="shared" si="46"/>
        <v>0</v>
      </c>
      <c r="L334" s="35"/>
      <c r="M334" s="50"/>
      <c r="N334" s="39"/>
      <c r="O334" s="38"/>
      <c r="P334" s="45"/>
      <c r="Q334" s="38"/>
      <c r="R334" s="39"/>
      <c r="S334" s="38"/>
      <c r="T334" s="39"/>
      <c r="U334" s="38"/>
      <c r="V334" s="39"/>
      <c r="W334" s="38"/>
      <c r="X334" s="39"/>
    </row>
    <row r="335" spans="1:24" x14ac:dyDescent="0.25">
      <c r="A335" s="5">
        <v>239</v>
      </c>
      <c r="B335" s="5">
        <v>162</v>
      </c>
      <c r="C335" s="15" t="s">
        <v>474</v>
      </c>
      <c r="D335" s="5" t="s">
        <v>20</v>
      </c>
      <c r="E335" s="5">
        <v>652.04</v>
      </c>
      <c r="F335" s="17">
        <f>I335*E335</f>
        <v>432791.55</v>
      </c>
      <c r="G335" s="17">
        <f>J335*E335</f>
        <v>200306.68799999999</v>
      </c>
      <c r="H335" s="17">
        <f t="shared" si="45"/>
        <v>633098.23800000001</v>
      </c>
      <c r="I335" s="17">
        <v>663.75</v>
      </c>
      <c r="J335" s="17">
        <v>307.2</v>
      </c>
      <c r="K335" s="17">
        <f t="shared" si="46"/>
        <v>970.95</v>
      </c>
      <c r="L335" s="32" t="s">
        <v>475</v>
      </c>
      <c r="M335" s="50"/>
      <c r="N335" s="39"/>
      <c r="O335" s="38"/>
      <c r="P335" s="45"/>
      <c r="Q335" s="38"/>
      <c r="R335" s="39"/>
      <c r="S335" s="38"/>
      <c r="T335" s="39"/>
      <c r="U335" s="38"/>
      <c r="V335" s="39"/>
      <c r="W335" s="38"/>
      <c r="X335" s="39"/>
    </row>
    <row r="336" spans="1:24" x14ac:dyDescent="0.25">
      <c r="A336" s="12">
        <v>240</v>
      </c>
      <c r="B336" s="12"/>
      <c r="C336" s="16" t="s">
        <v>476</v>
      </c>
      <c r="D336" s="12"/>
      <c r="E336" s="12"/>
      <c r="F336" s="13"/>
      <c r="G336" s="13"/>
      <c r="H336" s="13"/>
      <c r="I336" s="17">
        <v>0</v>
      </c>
      <c r="J336" s="17">
        <v>0</v>
      </c>
      <c r="K336" s="17">
        <f t="shared" si="46"/>
        <v>0</v>
      </c>
      <c r="L336" s="35"/>
      <c r="M336" s="50"/>
      <c r="N336" s="39"/>
      <c r="O336" s="38"/>
      <c r="P336" s="45"/>
      <c r="Q336" s="38"/>
      <c r="R336" s="39"/>
      <c r="S336" s="38"/>
      <c r="T336" s="39"/>
      <c r="U336" s="38"/>
      <c r="V336" s="39"/>
      <c r="W336" s="38"/>
      <c r="X336" s="39"/>
    </row>
    <row r="337" spans="1:24" ht="45" x14ac:dyDescent="0.25">
      <c r="A337" s="5">
        <v>240</v>
      </c>
      <c r="B337" s="5">
        <v>163</v>
      </c>
      <c r="C337" s="15" t="s">
        <v>477</v>
      </c>
      <c r="D337" s="5" t="s">
        <v>140</v>
      </c>
      <c r="E337" s="5">
        <v>0.6371</v>
      </c>
      <c r="F337" s="17">
        <f>I337*E337</f>
        <v>157694.316674</v>
      </c>
      <c r="G337" s="17">
        <f>J337*E337</f>
        <v>104654.29545700001</v>
      </c>
      <c r="H337" s="17">
        <f t="shared" si="45"/>
        <v>262348.61213100003</v>
      </c>
      <c r="I337" s="17">
        <v>247518.94</v>
      </c>
      <c r="J337" s="17">
        <v>164266.67000000001</v>
      </c>
      <c r="K337" s="17">
        <f t="shared" si="46"/>
        <v>411785.61</v>
      </c>
      <c r="L337" s="32" t="s">
        <v>478</v>
      </c>
      <c r="M337" s="50"/>
      <c r="N337" s="39"/>
      <c r="O337" s="38"/>
      <c r="P337" s="45"/>
      <c r="Q337" s="38"/>
      <c r="R337" s="39"/>
      <c r="S337" s="38"/>
      <c r="T337" s="39"/>
      <c r="U337" s="38"/>
      <c r="V337" s="39"/>
      <c r="W337" s="38"/>
      <c r="X337" s="39"/>
    </row>
    <row r="338" spans="1:24" x14ac:dyDescent="0.25">
      <c r="A338" s="12">
        <v>241</v>
      </c>
      <c r="B338" s="12"/>
      <c r="C338" s="16" t="s">
        <v>479</v>
      </c>
      <c r="D338" s="12"/>
      <c r="E338" s="12"/>
      <c r="F338" s="13"/>
      <c r="G338" s="13"/>
      <c r="H338" s="13"/>
      <c r="I338" s="17">
        <v>0</v>
      </c>
      <c r="J338" s="17">
        <v>0</v>
      </c>
      <c r="K338" s="17">
        <f t="shared" si="46"/>
        <v>0</v>
      </c>
      <c r="L338" s="35"/>
      <c r="M338" s="50"/>
      <c r="N338" s="39"/>
      <c r="O338" s="38"/>
      <c r="P338" s="45"/>
      <c r="Q338" s="38"/>
      <c r="R338" s="39"/>
      <c r="S338" s="38"/>
      <c r="T338" s="39"/>
      <c r="U338" s="38"/>
      <c r="V338" s="39"/>
      <c r="W338" s="38"/>
      <c r="X338" s="39"/>
    </row>
    <row r="339" spans="1:24" ht="30" x14ac:dyDescent="0.25">
      <c r="A339" s="5">
        <v>241</v>
      </c>
      <c r="B339" s="5">
        <v>164</v>
      </c>
      <c r="C339" s="15" t="s">
        <v>480</v>
      </c>
      <c r="D339" s="5" t="s">
        <v>43</v>
      </c>
      <c r="E339" s="5">
        <v>129.02000000000001</v>
      </c>
      <c r="F339" s="17">
        <f>I339*E339</f>
        <v>142145.20460000003</v>
      </c>
      <c r="G339" s="17">
        <f>J339*E339</f>
        <v>7850.8670000000011</v>
      </c>
      <c r="H339" s="17">
        <f t="shared" si="45"/>
        <v>149996.07160000002</v>
      </c>
      <c r="I339" s="17">
        <v>1101.73</v>
      </c>
      <c r="J339" s="17">
        <v>60.85</v>
      </c>
      <c r="K339" s="17">
        <f t="shared" si="46"/>
        <v>1162.58</v>
      </c>
      <c r="L339" s="32" t="s">
        <v>481</v>
      </c>
      <c r="M339" s="50"/>
      <c r="N339" s="39"/>
      <c r="O339" s="38"/>
      <c r="P339" s="45"/>
      <c r="Q339" s="38"/>
      <c r="R339" s="39"/>
      <c r="S339" s="38"/>
      <c r="T339" s="39"/>
      <c r="U339" s="38"/>
      <c r="V339" s="39"/>
      <c r="W339" s="38"/>
      <c r="X339" s="39"/>
    </row>
    <row r="340" spans="1:24" x14ac:dyDescent="0.25">
      <c r="A340" s="12">
        <v>242</v>
      </c>
      <c r="B340" s="12"/>
      <c r="C340" s="16" t="s">
        <v>482</v>
      </c>
      <c r="D340" s="12"/>
      <c r="E340" s="12"/>
      <c r="F340" s="13"/>
      <c r="G340" s="13"/>
      <c r="H340" s="13"/>
      <c r="I340" s="17">
        <v>0</v>
      </c>
      <c r="J340" s="17">
        <v>0</v>
      </c>
      <c r="K340" s="17">
        <f t="shared" si="46"/>
        <v>0</v>
      </c>
      <c r="L340" s="35"/>
      <c r="M340" s="50"/>
      <c r="N340" s="39"/>
      <c r="O340" s="38"/>
      <c r="P340" s="45"/>
      <c r="Q340" s="38"/>
      <c r="R340" s="39"/>
      <c r="S340" s="38"/>
      <c r="T340" s="39"/>
      <c r="U340" s="38"/>
      <c r="V340" s="39"/>
      <c r="W340" s="38"/>
      <c r="X340" s="39"/>
    </row>
    <row r="341" spans="1:24" ht="120" x14ac:dyDescent="0.25">
      <c r="A341" s="5">
        <v>242</v>
      </c>
      <c r="B341" s="5">
        <v>165</v>
      </c>
      <c r="C341" s="15" t="s">
        <v>483</v>
      </c>
      <c r="D341" s="5" t="s">
        <v>20</v>
      </c>
      <c r="E341" s="5">
        <v>84</v>
      </c>
      <c r="F341" s="17">
        <f>I341*E341</f>
        <v>48223.560000000005</v>
      </c>
      <c r="G341" s="17">
        <f>J341*E341</f>
        <v>110534.76000000001</v>
      </c>
      <c r="H341" s="17">
        <f t="shared" si="45"/>
        <v>158758.32</v>
      </c>
      <c r="I341" s="17">
        <v>574.09</v>
      </c>
      <c r="J341" s="17">
        <v>1315.89</v>
      </c>
      <c r="K341" s="17">
        <f t="shared" si="46"/>
        <v>1889.98</v>
      </c>
      <c r="L341" s="32" t="s">
        <v>484</v>
      </c>
      <c r="M341" s="50"/>
      <c r="N341" s="39"/>
      <c r="O341" s="38"/>
      <c r="P341" s="45"/>
      <c r="Q341" s="38"/>
      <c r="R341" s="39"/>
      <c r="S341" s="38"/>
      <c r="T341" s="39"/>
      <c r="U341" s="38"/>
      <c r="V341" s="39"/>
      <c r="W341" s="38"/>
      <c r="X341" s="39"/>
    </row>
    <row r="342" spans="1:24" x14ac:dyDescent="0.25">
      <c r="A342" s="5">
        <v>243</v>
      </c>
      <c r="B342" s="5">
        <v>166</v>
      </c>
      <c r="C342" s="15" t="s">
        <v>485</v>
      </c>
      <c r="D342" s="5" t="s">
        <v>17</v>
      </c>
      <c r="E342" s="5">
        <v>4</v>
      </c>
      <c r="F342" s="17">
        <f>I342*E342</f>
        <v>3048.32</v>
      </c>
      <c r="G342" s="17">
        <f>J342*E342</f>
        <v>36422.400000000001</v>
      </c>
      <c r="H342" s="17">
        <f t="shared" si="45"/>
        <v>39470.720000000001</v>
      </c>
      <c r="I342" s="17">
        <v>762.08</v>
      </c>
      <c r="J342" s="17">
        <v>9105.6</v>
      </c>
      <c r="K342" s="17">
        <f t="shared" si="46"/>
        <v>9867.68</v>
      </c>
      <c r="L342" s="32" t="s">
        <v>486</v>
      </c>
      <c r="M342" s="50"/>
      <c r="N342" s="39"/>
      <c r="O342" s="38"/>
      <c r="P342" s="45"/>
      <c r="Q342" s="38"/>
      <c r="R342" s="39"/>
      <c r="S342" s="38"/>
      <c r="T342" s="39"/>
      <c r="U342" s="38"/>
      <c r="V342" s="39"/>
      <c r="W342" s="38"/>
      <c r="X342" s="39"/>
    </row>
    <row r="343" spans="1:24" ht="45" x14ac:dyDescent="0.25">
      <c r="A343" s="5">
        <v>244</v>
      </c>
      <c r="B343" s="5">
        <v>167</v>
      </c>
      <c r="C343" s="15" t="s">
        <v>487</v>
      </c>
      <c r="D343" s="5" t="s">
        <v>20</v>
      </c>
      <c r="E343" s="5">
        <v>12</v>
      </c>
      <c r="F343" s="17">
        <f>I343*E343</f>
        <v>3566.5199999999995</v>
      </c>
      <c r="G343" s="17">
        <f>J343*E343</f>
        <v>12069.36</v>
      </c>
      <c r="H343" s="17">
        <f t="shared" si="45"/>
        <v>15635.880000000001</v>
      </c>
      <c r="I343" s="17">
        <v>297.20999999999998</v>
      </c>
      <c r="J343" s="17">
        <v>1005.78</v>
      </c>
      <c r="K343" s="17">
        <f t="shared" si="46"/>
        <v>1302.99</v>
      </c>
      <c r="L343" s="32" t="s">
        <v>488</v>
      </c>
      <c r="M343" s="50"/>
      <c r="N343" s="39"/>
      <c r="O343" s="38"/>
      <c r="P343" s="45"/>
      <c r="Q343" s="38"/>
      <c r="R343" s="39"/>
      <c r="S343" s="38"/>
      <c r="T343" s="39"/>
      <c r="U343" s="38"/>
      <c r="V343" s="39"/>
      <c r="W343" s="38"/>
      <c r="X343" s="39"/>
    </row>
    <row r="344" spans="1:24" x14ac:dyDescent="0.25">
      <c r="A344" s="5">
        <v>245</v>
      </c>
      <c r="B344" s="5">
        <v>168</v>
      </c>
      <c r="C344" s="15" t="s">
        <v>489</v>
      </c>
      <c r="D344" s="5" t="s">
        <v>17</v>
      </c>
      <c r="E344" s="5">
        <v>4</v>
      </c>
      <c r="F344" s="17">
        <f>I344*E344</f>
        <v>3566.52</v>
      </c>
      <c r="G344" s="17">
        <f>J344*E344</f>
        <v>2419.1999999999998</v>
      </c>
      <c r="H344" s="17">
        <f t="shared" si="45"/>
        <v>5985.7199999999993</v>
      </c>
      <c r="I344" s="17">
        <v>891.63</v>
      </c>
      <c r="J344" s="17">
        <v>604.79999999999995</v>
      </c>
      <c r="K344" s="17">
        <f t="shared" si="46"/>
        <v>1496.4299999999998</v>
      </c>
      <c r="L344" s="32" t="s">
        <v>490</v>
      </c>
      <c r="M344" s="50"/>
      <c r="N344" s="39"/>
      <c r="O344" s="38"/>
      <c r="P344" s="45"/>
      <c r="Q344" s="38"/>
      <c r="R344" s="39"/>
      <c r="S344" s="38"/>
      <c r="T344" s="39"/>
      <c r="U344" s="38"/>
      <c r="V344" s="39"/>
      <c r="W344" s="38"/>
      <c r="X344" s="39"/>
    </row>
    <row r="345" spans="1:24" x14ac:dyDescent="0.25">
      <c r="A345" s="12">
        <v>246</v>
      </c>
      <c r="B345" s="12"/>
      <c r="C345" s="16" t="s">
        <v>491</v>
      </c>
      <c r="D345" s="12"/>
      <c r="E345" s="12"/>
      <c r="F345" s="13"/>
      <c r="G345" s="13"/>
      <c r="H345" s="13"/>
      <c r="I345" s="17">
        <v>0</v>
      </c>
      <c r="J345" s="17">
        <v>0</v>
      </c>
      <c r="K345" s="17">
        <f t="shared" si="46"/>
        <v>0</v>
      </c>
      <c r="L345" s="35"/>
      <c r="M345" s="50"/>
      <c r="N345" s="39"/>
      <c r="O345" s="38"/>
      <c r="P345" s="45"/>
      <c r="Q345" s="38"/>
      <c r="R345" s="39"/>
      <c r="S345" s="38"/>
      <c r="T345" s="39"/>
      <c r="U345" s="38"/>
      <c r="V345" s="39"/>
      <c r="W345" s="38"/>
      <c r="X345" s="39"/>
    </row>
    <row r="346" spans="1:24" x14ac:dyDescent="0.25">
      <c r="A346" s="12">
        <v>247</v>
      </c>
      <c r="B346" s="12"/>
      <c r="C346" s="16" t="s">
        <v>49</v>
      </c>
      <c r="D346" s="12"/>
      <c r="E346" s="12"/>
      <c r="F346" s="13"/>
      <c r="G346" s="13"/>
      <c r="H346" s="13"/>
      <c r="I346" s="17">
        <v>0</v>
      </c>
      <c r="J346" s="17">
        <v>0</v>
      </c>
      <c r="K346" s="17">
        <f t="shared" si="46"/>
        <v>0</v>
      </c>
      <c r="L346" s="35"/>
      <c r="M346" s="50"/>
      <c r="N346" s="39"/>
      <c r="O346" s="38"/>
      <c r="P346" s="45"/>
      <c r="Q346" s="38"/>
      <c r="R346" s="39"/>
      <c r="S346" s="38"/>
      <c r="T346" s="39"/>
      <c r="U346" s="38"/>
      <c r="V346" s="39"/>
      <c r="W346" s="38"/>
      <c r="X346" s="39"/>
    </row>
    <row r="347" spans="1:24" x14ac:dyDescent="0.25">
      <c r="A347" s="5">
        <v>246</v>
      </c>
      <c r="B347" s="5">
        <v>169</v>
      </c>
      <c r="C347" s="15" t="s">
        <v>440</v>
      </c>
      <c r="D347" s="5" t="s">
        <v>43</v>
      </c>
      <c r="E347" s="5">
        <v>633.22</v>
      </c>
      <c r="F347" s="17">
        <f>I347*E347</f>
        <v>1158925.5762</v>
      </c>
      <c r="G347" s="17">
        <f>J347*E347</f>
        <v>0</v>
      </c>
      <c r="H347" s="17">
        <f t="shared" si="45"/>
        <v>1158925.5762</v>
      </c>
      <c r="I347" s="17">
        <v>1830.21</v>
      </c>
      <c r="J347" s="17">
        <v>0</v>
      </c>
      <c r="K347" s="17">
        <f t="shared" si="46"/>
        <v>1830.21</v>
      </c>
      <c r="L347" s="32"/>
      <c r="M347" s="50"/>
      <c r="N347" s="39"/>
      <c r="O347" s="38"/>
      <c r="P347" s="45"/>
      <c r="Q347" s="38"/>
      <c r="R347" s="39"/>
      <c r="S347" s="38"/>
      <c r="T347" s="39"/>
      <c r="U347" s="38"/>
      <c r="V347" s="39"/>
      <c r="W347" s="38"/>
      <c r="X347" s="39"/>
    </row>
    <row r="348" spans="1:24" x14ac:dyDescent="0.25">
      <c r="A348" s="5">
        <v>247</v>
      </c>
      <c r="B348" s="5">
        <v>170</v>
      </c>
      <c r="C348" s="15" t="s">
        <v>441</v>
      </c>
      <c r="D348" s="5" t="s">
        <v>140</v>
      </c>
      <c r="E348" s="5">
        <v>2.90856</v>
      </c>
      <c r="F348" s="17">
        <f>I348*E348</f>
        <v>347472.25473839999</v>
      </c>
      <c r="G348" s="17">
        <f>J348*E348</f>
        <v>0</v>
      </c>
      <c r="H348" s="17">
        <f t="shared" si="45"/>
        <v>347472.25473839999</v>
      </c>
      <c r="I348" s="17">
        <v>119465.39</v>
      </c>
      <c r="J348" s="17">
        <v>0</v>
      </c>
      <c r="K348" s="17">
        <f t="shared" si="46"/>
        <v>119465.39</v>
      </c>
      <c r="L348" s="32" t="s">
        <v>492</v>
      </c>
      <c r="M348" s="50"/>
      <c r="N348" s="39"/>
      <c r="O348" s="38"/>
      <c r="P348" s="45"/>
      <c r="Q348" s="38"/>
      <c r="R348" s="39"/>
      <c r="S348" s="38"/>
      <c r="T348" s="39"/>
      <c r="U348" s="38"/>
      <c r="V348" s="39"/>
      <c r="W348" s="38"/>
      <c r="X348" s="39"/>
    </row>
    <row r="349" spans="1:24" x14ac:dyDescent="0.25">
      <c r="A349" s="5">
        <v>248</v>
      </c>
      <c r="B349" s="5">
        <v>171</v>
      </c>
      <c r="C349" s="15" t="s">
        <v>324</v>
      </c>
      <c r="D349" s="5" t="s">
        <v>140</v>
      </c>
      <c r="E349" s="5">
        <v>0.22581999999999999</v>
      </c>
      <c r="F349" s="17">
        <f>I349*E349</f>
        <v>69164.901580599995</v>
      </c>
      <c r="G349" s="17">
        <f>J349*E349</f>
        <v>0</v>
      </c>
      <c r="H349" s="17">
        <f t="shared" si="45"/>
        <v>69164.901580599995</v>
      </c>
      <c r="I349" s="17">
        <v>306283.33</v>
      </c>
      <c r="J349" s="17">
        <v>0</v>
      </c>
      <c r="K349" s="17">
        <f t="shared" si="46"/>
        <v>306283.33</v>
      </c>
      <c r="L349" s="32" t="s">
        <v>493</v>
      </c>
      <c r="M349" s="50"/>
      <c r="N349" s="39"/>
      <c r="O349" s="38"/>
      <c r="P349" s="45"/>
      <c r="Q349" s="38"/>
      <c r="R349" s="39"/>
      <c r="S349" s="38"/>
      <c r="T349" s="39"/>
      <c r="U349" s="38"/>
      <c r="V349" s="39"/>
      <c r="W349" s="38"/>
      <c r="X349" s="39"/>
    </row>
    <row r="350" spans="1:24" x14ac:dyDescent="0.25">
      <c r="A350" s="12">
        <v>249</v>
      </c>
      <c r="B350" s="12"/>
      <c r="C350" s="16" t="s">
        <v>59</v>
      </c>
      <c r="D350" s="12"/>
      <c r="E350" s="12"/>
      <c r="F350" s="13"/>
      <c r="G350" s="13"/>
      <c r="H350" s="13"/>
      <c r="I350" s="17">
        <v>0</v>
      </c>
      <c r="J350" s="17">
        <v>0</v>
      </c>
      <c r="K350" s="17">
        <f t="shared" si="46"/>
        <v>0</v>
      </c>
      <c r="L350" s="35"/>
      <c r="M350" s="50"/>
      <c r="N350" s="39"/>
      <c r="O350" s="38"/>
      <c r="P350" s="45"/>
      <c r="Q350" s="38"/>
      <c r="R350" s="39"/>
      <c r="S350" s="38"/>
      <c r="T350" s="39"/>
      <c r="U350" s="38"/>
      <c r="V350" s="39"/>
      <c r="W350" s="38"/>
      <c r="X350" s="39"/>
    </row>
    <row r="351" spans="1:24" ht="45" x14ac:dyDescent="0.25">
      <c r="A351" s="5">
        <v>249</v>
      </c>
      <c r="B351" s="5">
        <v>172</v>
      </c>
      <c r="C351" s="15" t="s">
        <v>443</v>
      </c>
      <c r="D351" s="5" t="s">
        <v>140</v>
      </c>
      <c r="E351" s="5">
        <v>12.35543</v>
      </c>
      <c r="F351" s="17">
        <f>I351*E351</f>
        <v>3013713.5045002</v>
      </c>
      <c r="G351" s="17">
        <f>J351*E351</f>
        <v>714967.59051809995</v>
      </c>
      <c r="H351" s="17">
        <f t="shared" si="45"/>
        <v>3728681.0950183002</v>
      </c>
      <c r="I351" s="17">
        <v>243918.14</v>
      </c>
      <c r="J351" s="17">
        <v>57866.67</v>
      </c>
      <c r="K351" s="17">
        <f t="shared" si="46"/>
        <v>301784.81</v>
      </c>
      <c r="L351" s="32" t="s">
        <v>444</v>
      </c>
      <c r="M351" s="50"/>
      <c r="N351" s="39"/>
      <c r="O351" s="38"/>
      <c r="P351" s="45"/>
      <c r="Q351" s="38"/>
      <c r="R351" s="39"/>
      <c r="S351" s="38"/>
      <c r="T351" s="39"/>
      <c r="U351" s="38"/>
      <c r="V351" s="39"/>
      <c r="W351" s="38"/>
      <c r="X351" s="39"/>
    </row>
    <row r="352" spans="1:24" ht="60" x14ac:dyDescent="0.25">
      <c r="A352" s="5">
        <v>250</v>
      </c>
      <c r="B352" s="5">
        <v>173</v>
      </c>
      <c r="C352" s="15" t="s">
        <v>445</v>
      </c>
      <c r="D352" s="5" t="s">
        <v>17</v>
      </c>
      <c r="E352" s="5">
        <v>152</v>
      </c>
      <c r="F352" s="17">
        <f>I352*E352</f>
        <v>60529.440000000002</v>
      </c>
      <c r="G352" s="17">
        <f>J352*E352</f>
        <v>435133.43999999994</v>
      </c>
      <c r="H352" s="17">
        <f t="shared" si="45"/>
        <v>495662.87999999995</v>
      </c>
      <c r="I352" s="17">
        <v>398.22</v>
      </c>
      <c r="J352" s="17">
        <v>2862.72</v>
      </c>
      <c r="K352" s="17">
        <f t="shared" si="46"/>
        <v>3260.9399999999996</v>
      </c>
      <c r="L352" s="32" t="s">
        <v>494</v>
      </c>
      <c r="M352" s="50"/>
      <c r="N352" s="39"/>
      <c r="O352" s="38"/>
      <c r="P352" s="45"/>
      <c r="Q352" s="38"/>
      <c r="R352" s="39"/>
      <c r="S352" s="38"/>
      <c r="T352" s="39"/>
      <c r="U352" s="38"/>
      <c r="V352" s="39"/>
      <c r="W352" s="38"/>
      <c r="X352" s="39"/>
    </row>
    <row r="353" spans="1:24" ht="30" x14ac:dyDescent="0.25">
      <c r="A353" s="5">
        <v>251</v>
      </c>
      <c r="B353" s="5">
        <v>174</v>
      </c>
      <c r="C353" s="15" t="s">
        <v>495</v>
      </c>
      <c r="D353" s="5" t="s">
        <v>43</v>
      </c>
      <c r="E353" s="5">
        <v>17.3</v>
      </c>
      <c r="F353" s="17">
        <f>I353*E353</f>
        <v>22962.635999999999</v>
      </c>
      <c r="G353" s="17">
        <f>J353*E353</f>
        <v>145987.43400000001</v>
      </c>
      <c r="H353" s="17">
        <f t="shared" si="45"/>
        <v>168950.07</v>
      </c>
      <c r="I353" s="17">
        <v>1327.32</v>
      </c>
      <c r="J353" s="17">
        <v>8438.58</v>
      </c>
      <c r="K353" s="17">
        <f t="shared" si="46"/>
        <v>9765.9</v>
      </c>
      <c r="L353" s="32" t="s">
        <v>496</v>
      </c>
      <c r="M353" s="50"/>
      <c r="N353" s="39"/>
      <c r="O353" s="38"/>
      <c r="P353" s="45"/>
      <c r="Q353" s="38"/>
      <c r="R353" s="39"/>
      <c r="S353" s="38"/>
      <c r="T353" s="39"/>
      <c r="U353" s="38"/>
      <c r="V353" s="39"/>
      <c r="W353" s="38"/>
      <c r="X353" s="39"/>
    </row>
    <row r="354" spans="1:24" x14ac:dyDescent="0.25">
      <c r="A354" s="12">
        <v>252</v>
      </c>
      <c r="B354" s="12"/>
      <c r="C354" s="16" t="s">
        <v>447</v>
      </c>
      <c r="D354" s="12"/>
      <c r="E354" s="12"/>
      <c r="F354" s="13"/>
      <c r="G354" s="13"/>
      <c r="H354" s="13"/>
      <c r="I354" s="17">
        <v>0</v>
      </c>
      <c r="J354" s="17">
        <v>0</v>
      </c>
      <c r="K354" s="17">
        <f t="shared" si="46"/>
        <v>0</v>
      </c>
      <c r="L354" s="35"/>
      <c r="M354" s="50"/>
      <c r="N354" s="39"/>
      <c r="O354" s="38"/>
      <c r="P354" s="45"/>
      <c r="Q354" s="38"/>
      <c r="R354" s="39"/>
      <c r="S354" s="38"/>
      <c r="T354" s="39"/>
      <c r="U354" s="38"/>
      <c r="V354" s="39"/>
      <c r="W354" s="38"/>
      <c r="X354" s="39"/>
    </row>
    <row r="355" spans="1:24" ht="75" x14ac:dyDescent="0.25">
      <c r="A355" s="5">
        <v>252</v>
      </c>
      <c r="B355" s="5">
        <v>175</v>
      </c>
      <c r="C355" s="15" t="s">
        <v>448</v>
      </c>
      <c r="D355" s="5" t="s">
        <v>43</v>
      </c>
      <c r="E355" s="5">
        <v>440.23599999999999</v>
      </c>
      <c r="F355" s="17">
        <f>I355*E355</f>
        <v>730461.58299999998</v>
      </c>
      <c r="G355" s="17">
        <f>J355*E355</f>
        <v>1218740.5376800001</v>
      </c>
      <c r="H355" s="17">
        <f t="shared" si="45"/>
        <v>1949202.1206800002</v>
      </c>
      <c r="I355" s="17">
        <v>1659.25</v>
      </c>
      <c r="J355" s="17">
        <v>2768.38</v>
      </c>
      <c r="K355" s="17">
        <f t="shared" si="46"/>
        <v>4427.63</v>
      </c>
      <c r="L355" s="32" t="s">
        <v>449</v>
      </c>
      <c r="M355" s="50" t="s">
        <v>960</v>
      </c>
      <c r="N355" s="51" t="s">
        <v>961</v>
      </c>
      <c r="O355" s="50" t="s">
        <v>962</v>
      </c>
      <c r="P355" s="45" t="s">
        <v>963</v>
      </c>
      <c r="Q355" s="56" t="s">
        <v>965</v>
      </c>
      <c r="R355" s="45" t="s">
        <v>966</v>
      </c>
      <c r="S355" s="38"/>
      <c r="T355" s="39"/>
      <c r="U355" s="38"/>
      <c r="V355" s="39"/>
      <c r="W355" s="38"/>
      <c r="X355" s="39"/>
    </row>
    <row r="356" spans="1:24" x14ac:dyDescent="0.25">
      <c r="A356" s="5">
        <v>253</v>
      </c>
      <c r="B356" s="5">
        <v>176</v>
      </c>
      <c r="C356" s="15" t="s">
        <v>450</v>
      </c>
      <c r="D356" s="5" t="s">
        <v>288</v>
      </c>
      <c r="E356" s="5">
        <v>138</v>
      </c>
      <c r="F356" s="17">
        <f>I356*E356</f>
        <v>91590.6</v>
      </c>
      <c r="G356" s="17">
        <f>J356*E356</f>
        <v>0</v>
      </c>
      <c r="H356" s="17">
        <f t="shared" si="45"/>
        <v>91590.6</v>
      </c>
      <c r="I356" s="17">
        <v>663.7</v>
      </c>
      <c r="J356" s="17">
        <v>0</v>
      </c>
      <c r="K356" s="17">
        <f t="shared" si="46"/>
        <v>663.7</v>
      </c>
      <c r="L356" s="32" t="s">
        <v>497</v>
      </c>
      <c r="M356" s="50"/>
      <c r="N356" s="39"/>
      <c r="O356" s="38"/>
      <c r="P356" s="45"/>
      <c r="Q356" s="38"/>
      <c r="R356" s="39"/>
      <c r="S356" s="38"/>
      <c r="T356" s="39"/>
      <c r="U356" s="38"/>
      <c r="V356" s="39"/>
      <c r="W356" s="38"/>
      <c r="X356" s="39"/>
    </row>
    <row r="357" spans="1:24" x14ac:dyDescent="0.25">
      <c r="A357" s="12">
        <v>254</v>
      </c>
      <c r="B357" s="12"/>
      <c r="C357" s="16" t="s">
        <v>452</v>
      </c>
      <c r="D357" s="12"/>
      <c r="E357" s="12"/>
      <c r="F357" s="13"/>
      <c r="G357" s="13"/>
      <c r="H357" s="13"/>
      <c r="I357" s="17">
        <v>0</v>
      </c>
      <c r="J357" s="17">
        <v>0</v>
      </c>
      <c r="K357" s="17">
        <f t="shared" si="46"/>
        <v>0</v>
      </c>
      <c r="L357" s="35"/>
      <c r="M357" s="50"/>
      <c r="N357" s="39"/>
      <c r="O357" s="38"/>
      <c r="P357" s="45"/>
      <c r="Q357" s="38"/>
      <c r="R357" s="39"/>
      <c r="S357" s="38"/>
      <c r="T357" s="39"/>
      <c r="U357" s="38"/>
      <c r="V357" s="39"/>
      <c r="W357" s="38"/>
      <c r="X357" s="39"/>
    </row>
    <row r="358" spans="1:24" ht="30" x14ac:dyDescent="0.25">
      <c r="A358" s="5">
        <v>254</v>
      </c>
      <c r="B358" s="5">
        <v>177</v>
      </c>
      <c r="C358" s="15" t="s">
        <v>328</v>
      </c>
      <c r="D358" s="5" t="s">
        <v>43</v>
      </c>
      <c r="E358" s="5">
        <v>1367</v>
      </c>
      <c r="F358" s="17">
        <f t="shared" ref="F358:F367" si="47">I358*E358</f>
        <v>716759.1100000001</v>
      </c>
      <c r="G358" s="17">
        <f t="shared" ref="G358:G367" si="48">J358*E358</f>
        <v>158202.91</v>
      </c>
      <c r="H358" s="17">
        <f t="shared" si="45"/>
        <v>874962.02000000014</v>
      </c>
      <c r="I358" s="17">
        <v>524.33000000000004</v>
      </c>
      <c r="J358" s="17">
        <v>115.73</v>
      </c>
      <c r="K358" s="17">
        <f t="shared" si="46"/>
        <v>640.06000000000006</v>
      </c>
      <c r="L358" s="32" t="s">
        <v>498</v>
      </c>
      <c r="M358" s="50"/>
      <c r="N358" s="39"/>
      <c r="O358" s="38"/>
      <c r="P358" s="45"/>
      <c r="Q358" s="38"/>
      <c r="R358" s="39"/>
      <c r="S358" s="38"/>
      <c r="T358" s="39"/>
      <c r="U358" s="38"/>
      <c r="V358" s="39"/>
      <c r="W358" s="38"/>
      <c r="X358" s="39"/>
    </row>
    <row r="359" spans="1:24" ht="30" x14ac:dyDescent="0.25">
      <c r="A359" s="5">
        <v>255</v>
      </c>
      <c r="B359" s="5">
        <v>178</v>
      </c>
      <c r="C359" s="15" t="s">
        <v>330</v>
      </c>
      <c r="D359" s="5" t="s">
        <v>43</v>
      </c>
      <c r="E359" s="5">
        <v>1370.75</v>
      </c>
      <c r="F359" s="17">
        <f t="shared" si="47"/>
        <v>161940.405</v>
      </c>
      <c r="G359" s="17">
        <f t="shared" si="48"/>
        <v>57873.064999999995</v>
      </c>
      <c r="H359" s="17">
        <f t="shared" si="45"/>
        <v>219813.47</v>
      </c>
      <c r="I359" s="17">
        <v>118.14</v>
      </c>
      <c r="J359" s="17">
        <v>42.22</v>
      </c>
      <c r="K359" s="17">
        <f t="shared" si="46"/>
        <v>160.36000000000001</v>
      </c>
      <c r="L359" s="32" t="s">
        <v>331</v>
      </c>
      <c r="M359" s="50"/>
      <c r="N359" s="39"/>
      <c r="O359" s="38"/>
      <c r="P359" s="45"/>
      <c r="Q359" s="38"/>
      <c r="R359" s="39"/>
      <c r="S359" s="38"/>
      <c r="T359" s="39"/>
      <c r="U359" s="38"/>
      <c r="V359" s="39"/>
      <c r="W359" s="38"/>
      <c r="X359" s="39"/>
    </row>
    <row r="360" spans="1:24" x14ac:dyDescent="0.25">
      <c r="A360" s="5">
        <v>256</v>
      </c>
      <c r="B360" s="5">
        <v>179</v>
      </c>
      <c r="C360" s="15" t="s">
        <v>332</v>
      </c>
      <c r="D360" s="5" t="s">
        <v>43</v>
      </c>
      <c r="E360" s="5">
        <v>1387.56</v>
      </c>
      <c r="F360" s="17">
        <f t="shared" si="47"/>
        <v>589393.86119999993</v>
      </c>
      <c r="G360" s="17">
        <f t="shared" si="48"/>
        <v>346473.73199999996</v>
      </c>
      <c r="H360" s="17">
        <f t="shared" si="45"/>
        <v>935867.59319999989</v>
      </c>
      <c r="I360" s="17">
        <v>424.77</v>
      </c>
      <c r="J360" s="17">
        <v>249.7</v>
      </c>
      <c r="K360" s="17">
        <f t="shared" si="46"/>
        <v>674.47</v>
      </c>
      <c r="L360" s="32" t="s">
        <v>333</v>
      </c>
      <c r="M360" s="50"/>
      <c r="N360" s="39"/>
      <c r="O360" s="38"/>
      <c r="P360" s="45"/>
      <c r="Q360" s="38"/>
      <c r="R360" s="39"/>
      <c r="S360" s="38"/>
      <c r="T360" s="39"/>
      <c r="U360" s="38"/>
      <c r="V360" s="39"/>
      <c r="W360" s="38"/>
      <c r="X360" s="39"/>
    </row>
    <row r="361" spans="1:24" ht="30" x14ac:dyDescent="0.25">
      <c r="A361" s="5">
        <v>257</v>
      </c>
      <c r="B361" s="5">
        <v>180</v>
      </c>
      <c r="C361" s="15" t="s">
        <v>454</v>
      </c>
      <c r="D361" s="5" t="s">
        <v>43</v>
      </c>
      <c r="E361" s="5">
        <v>1370.75</v>
      </c>
      <c r="F361" s="17">
        <f t="shared" si="47"/>
        <v>3579274.9849999999</v>
      </c>
      <c r="G361" s="17">
        <f t="shared" si="48"/>
        <v>1286119.895</v>
      </c>
      <c r="H361" s="17">
        <f t="shared" si="45"/>
        <v>4865394.88</v>
      </c>
      <c r="I361" s="17">
        <v>2611.1799999999998</v>
      </c>
      <c r="J361" s="17">
        <v>938.26</v>
      </c>
      <c r="K361" s="17">
        <f t="shared" si="46"/>
        <v>3549.4399999999996</v>
      </c>
      <c r="L361" s="32" t="s">
        <v>499</v>
      </c>
      <c r="M361" s="50"/>
      <c r="N361" s="39"/>
      <c r="O361" s="38"/>
      <c r="P361" s="45"/>
      <c r="Q361" s="38"/>
      <c r="R361" s="39"/>
      <c r="S361" s="38"/>
      <c r="T361" s="39"/>
      <c r="U361" s="38"/>
      <c r="V361" s="39"/>
      <c r="W361" s="38"/>
      <c r="X361" s="39"/>
    </row>
    <row r="362" spans="1:24" ht="30" x14ac:dyDescent="0.25">
      <c r="A362" s="5">
        <v>258</v>
      </c>
      <c r="B362" s="5">
        <v>181</v>
      </c>
      <c r="C362" s="15" t="s">
        <v>336</v>
      </c>
      <c r="D362" s="5" t="s">
        <v>43</v>
      </c>
      <c r="E362" s="5">
        <v>1395.2</v>
      </c>
      <c r="F362" s="17">
        <f t="shared" si="47"/>
        <v>3155105.2800000003</v>
      </c>
      <c r="G362" s="17">
        <f t="shared" si="48"/>
        <v>858550.272</v>
      </c>
      <c r="H362" s="17">
        <f t="shared" si="45"/>
        <v>4013655.5520000001</v>
      </c>
      <c r="I362" s="17">
        <v>2261.4</v>
      </c>
      <c r="J362" s="17">
        <v>615.36</v>
      </c>
      <c r="K362" s="17">
        <f t="shared" si="46"/>
        <v>2876.76</v>
      </c>
      <c r="L362" s="32" t="s">
        <v>500</v>
      </c>
      <c r="M362" s="50"/>
      <c r="N362" s="39"/>
      <c r="O362" s="38"/>
      <c r="P362" s="45"/>
      <c r="Q362" s="38"/>
      <c r="R362" s="39"/>
      <c r="S362" s="38"/>
      <c r="T362" s="39"/>
      <c r="U362" s="38"/>
      <c r="V362" s="39"/>
      <c r="W362" s="38"/>
      <c r="X362" s="39"/>
    </row>
    <row r="363" spans="1:24" ht="30" x14ac:dyDescent="0.25">
      <c r="A363" s="5">
        <v>259</v>
      </c>
      <c r="B363" s="5">
        <v>182</v>
      </c>
      <c r="C363" s="15" t="s">
        <v>338</v>
      </c>
      <c r="D363" s="5" t="s">
        <v>43</v>
      </c>
      <c r="E363" s="5">
        <v>1393.64</v>
      </c>
      <c r="F363" s="17">
        <f t="shared" si="47"/>
        <v>776968.23640000005</v>
      </c>
      <c r="G363" s="17">
        <f t="shared" si="48"/>
        <v>290434.576</v>
      </c>
      <c r="H363" s="17">
        <f t="shared" si="45"/>
        <v>1067402.8124000002</v>
      </c>
      <c r="I363" s="17">
        <v>557.51</v>
      </c>
      <c r="J363" s="17">
        <v>208.4</v>
      </c>
      <c r="K363" s="17">
        <f t="shared" si="46"/>
        <v>765.91</v>
      </c>
      <c r="L363" s="32" t="s">
        <v>458</v>
      </c>
      <c r="M363" s="50"/>
      <c r="N363" s="39"/>
      <c r="O363" s="38"/>
      <c r="P363" s="45"/>
      <c r="Q363" s="38"/>
      <c r="R363" s="39"/>
      <c r="S363" s="38"/>
      <c r="T363" s="39"/>
      <c r="U363" s="38"/>
      <c r="V363" s="39"/>
      <c r="W363" s="38"/>
      <c r="X363" s="39"/>
    </row>
    <row r="364" spans="1:24" ht="30" x14ac:dyDescent="0.25">
      <c r="A364" s="5">
        <v>260</v>
      </c>
      <c r="B364" s="5">
        <v>183</v>
      </c>
      <c r="C364" s="15" t="s">
        <v>340</v>
      </c>
      <c r="D364" s="5" t="s">
        <v>43</v>
      </c>
      <c r="E364" s="5">
        <v>1411.11</v>
      </c>
      <c r="F364" s="17">
        <f t="shared" si="47"/>
        <v>786707.93609999993</v>
      </c>
      <c r="G364" s="17">
        <f t="shared" si="48"/>
        <v>485802.83969999995</v>
      </c>
      <c r="H364" s="17">
        <f t="shared" si="45"/>
        <v>1272510.7757999999</v>
      </c>
      <c r="I364" s="17">
        <v>557.51</v>
      </c>
      <c r="J364" s="17">
        <v>344.27</v>
      </c>
      <c r="K364" s="17">
        <f t="shared" si="46"/>
        <v>901.78</v>
      </c>
      <c r="L364" s="32" t="s">
        <v>431</v>
      </c>
      <c r="M364" s="50"/>
      <c r="N364" s="39"/>
      <c r="O364" s="38"/>
      <c r="P364" s="45"/>
      <c r="Q364" s="38"/>
      <c r="R364" s="39"/>
      <c r="S364" s="38"/>
      <c r="T364" s="39"/>
      <c r="U364" s="38"/>
      <c r="V364" s="39"/>
      <c r="W364" s="38"/>
      <c r="X364" s="39"/>
    </row>
    <row r="365" spans="1:24" x14ac:dyDescent="0.25">
      <c r="A365" s="5">
        <v>261</v>
      </c>
      <c r="B365" s="5">
        <v>184</v>
      </c>
      <c r="C365" s="15" t="s">
        <v>459</v>
      </c>
      <c r="D365" s="5" t="s">
        <v>43</v>
      </c>
      <c r="E365" s="5">
        <v>107.55500000000001</v>
      </c>
      <c r="F365" s="17">
        <f t="shared" si="47"/>
        <v>97081.294100000014</v>
      </c>
      <c r="G365" s="17">
        <f t="shared" si="48"/>
        <v>137326.22400000002</v>
      </c>
      <c r="H365" s="17">
        <f t="shared" si="45"/>
        <v>234407.51810000004</v>
      </c>
      <c r="I365" s="17">
        <v>902.62</v>
      </c>
      <c r="J365" s="17">
        <v>1276.8</v>
      </c>
      <c r="K365" s="17">
        <f t="shared" si="46"/>
        <v>2179.42</v>
      </c>
      <c r="L365" s="32" t="s">
        <v>460</v>
      </c>
      <c r="M365" s="50"/>
      <c r="N365" s="39"/>
      <c r="O365" s="38"/>
      <c r="P365" s="45"/>
      <c r="Q365" s="38"/>
      <c r="R365" s="39"/>
      <c r="S365" s="38"/>
      <c r="T365" s="39"/>
      <c r="U365" s="38"/>
      <c r="V365" s="39"/>
      <c r="W365" s="38"/>
      <c r="X365" s="39"/>
    </row>
    <row r="366" spans="1:24" x14ac:dyDescent="0.25">
      <c r="A366" s="5">
        <v>262</v>
      </c>
      <c r="B366" s="5">
        <v>185</v>
      </c>
      <c r="C366" s="15" t="s">
        <v>501</v>
      </c>
      <c r="D366" s="5" t="s">
        <v>43</v>
      </c>
      <c r="E366" s="5">
        <v>126.41</v>
      </c>
      <c r="F366" s="17">
        <f t="shared" si="47"/>
        <v>70474.839099999997</v>
      </c>
      <c r="G366" s="17">
        <f t="shared" si="48"/>
        <v>106644.5324</v>
      </c>
      <c r="H366" s="17">
        <f t="shared" si="45"/>
        <v>177119.37150000001</v>
      </c>
      <c r="I366" s="17">
        <v>557.51</v>
      </c>
      <c r="J366" s="17">
        <v>843.64</v>
      </c>
      <c r="K366" s="17">
        <f t="shared" si="46"/>
        <v>1401.15</v>
      </c>
      <c r="L366" s="32" t="s">
        <v>461</v>
      </c>
      <c r="M366" s="50"/>
      <c r="N366" s="39"/>
      <c r="O366" s="38"/>
      <c r="P366" s="45"/>
      <c r="Q366" s="38"/>
      <c r="R366" s="39"/>
      <c r="S366" s="38"/>
      <c r="T366" s="39"/>
      <c r="U366" s="38"/>
      <c r="V366" s="39"/>
      <c r="W366" s="38"/>
      <c r="X366" s="39"/>
    </row>
    <row r="367" spans="1:24" ht="30" x14ac:dyDescent="0.25">
      <c r="A367" s="5">
        <v>263</v>
      </c>
      <c r="B367" s="5">
        <v>186</v>
      </c>
      <c r="C367" s="15" t="s">
        <v>462</v>
      </c>
      <c r="D367" s="5" t="s">
        <v>17</v>
      </c>
      <c r="E367" s="5">
        <v>2005</v>
      </c>
      <c r="F367" s="17">
        <f t="shared" si="47"/>
        <v>21293.1</v>
      </c>
      <c r="G367" s="17">
        <f t="shared" si="48"/>
        <v>11308.199999999999</v>
      </c>
      <c r="H367" s="17">
        <f t="shared" si="45"/>
        <v>32601.299999999996</v>
      </c>
      <c r="I367" s="17">
        <v>10.62</v>
      </c>
      <c r="J367" s="17">
        <v>5.64</v>
      </c>
      <c r="K367" s="17">
        <f t="shared" si="46"/>
        <v>16.259999999999998</v>
      </c>
      <c r="L367" s="32" t="s">
        <v>502</v>
      </c>
      <c r="M367" s="50"/>
      <c r="N367" s="39"/>
      <c r="O367" s="38"/>
      <c r="P367" s="45"/>
      <c r="Q367" s="38"/>
      <c r="R367" s="39"/>
      <c r="S367" s="38"/>
      <c r="T367" s="39"/>
      <c r="U367" s="38"/>
      <c r="V367" s="39"/>
      <c r="W367" s="38"/>
      <c r="X367" s="39"/>
    </row>
    <row r="368" spans="1:24" x14ac:dyDescent="0.25">
      <c r="A368" s="12">
        <v>264</v>
      </c>
      <c r="B368" s="12"/>
      <c r="C368" s="16" t="s">
        <v>464</v>
      </c>
      <c r="D368" s="12"/>
      <c r="E368" s="12"/>
      <c r="F368" s="13"/>
      <c r="G368" s="13"/>
      <c r="H368" s="13"/>
      <c r="I368" s="17">
        <v>0</v>
      </c>
      <c r="J368" s="17">
        <v>0</v>
      </c>
      <c r="K368" s="17">
        <f t="shared" si="46"/>
        <v>0</v>
      </c>
      <c r="L368" s="35"/>
      <c r="M368" s="50"/>
      <c r="N368" s="39"/>
      <c r="O368" s="38"/>
      <c r="P368" s="45"/>
      <c r="Q368" s="38"/>
      <c r="R368" s="39"/>
      <c r="S368" s="38"/>
      <c r="T368" s="39"/>
      <c r="U368" s="38"/>
      <c r="V368" s="39"/>
      <c r="W368" s="38"/>
      <c r="X368" s="39"/>
    </row>
    <row r="369" spans="1:24" ht="75" x14ac:dyDescent="0.25">
      <c r="A369" s="5">
        <v>264</v>
      </c>
      <c r="B369" s="5">
        <v>187</v>
      </c>
      <c r="C369" s="15" t="s">
        <v>465</v>
      </c>
      <c r="D369" s="5" t="s">
        <v>17</v>
      </c>
      <c r="E369" s="5">
        <v>3</v>
      </c>
      <c r="F369" s="17">
        <f>I369*E369</f>
        <v>167510.79</v>
      </c>
      <c r="G369" s="17">
        <f>J369*E369</f>
        <v>310410.23999999999</v>
      </c>
      <c r="H369" s="17">
        <f t="shared" si="45"/>
        <v>477921.03</v>
      </c>
      <c r="I369" s="17">
        <v>55836.93</v>
      </c>
      <c r="J369" s="17">
        <v>103470.08</v>
      </c>
      <c r="K369" s="17">
        <f t="shared" si="46"/>
        <v>159307.01</v>
      </c>
      <c r="L369" s="32" t="s">
        <v>503</v>
      </c>
      <c r="M369" s="50"/>
      <c r="N369" s="39"/>
      <c r="O369" s="38"/>
      <c r="P369" s="45"/>
      <c r="Q369" s="38"/>
      <c r="R369" s="39"/>
      <c r="S369" s="38"/>
      <c r="T369" s="39"/>
      <c r="U369" s="38"/>
      <c r="V369" s="39"/>
      <c r="W369" s="38"/>
      <c r="X369" s="39"/>
    </row>
    <row r="370" spans="1:24" x14ac:dyDescent="0.25">
      <c r="A370" s="12">
        <v>265</v>
      </c>
      <c r="B370" s="12"/>
      <c r="C370" s="16" t="s">
        <v>467</v>
      </c>
      <c r="D370" s="12"/>
      <c r="E370" s="12"/>
      <c r="F370" s="13"/>
      <c r="G370" s="13"/>
      <c r="H370" s="13"/>
      <c r="I370" s="17">
        <v>0</v>
      </c>
      <c r="J370" s="17">
        <v>0</v>
      </c>
      <c r="K370" s="17">
        <f t="shared" si="46"/>
        <v>0</v>
      </c>
      <c r="L370" s="35"/>
      <c r="M370" s="50"/>
      <c r="N370" s="39"/>
      <c r="O370" s="38"/>
      <c r="P370" s="45"/>
      <c r="Q370" s="38"/>
      <c r="R370" s="39"/>
      <c r="S370" s="38"/>
      <c r="T370" s="39"/>
      <c r="U370" s="38"/>
      <c r="V370" s="39"/>
      <c r="W370" s="38"/>
      <c r="X370" s="39"/>
    </row>
    <row r="371" spans="1:24" ht="105" x14ac:dyDescent="0.25">
      <c r="A371" s="5">
        <v>265</v>
      </c>
      <c r="B371" s="5">
        <v>188</v>
      </c>
      <c r="C371" s="15" t="s">
        <v>468</v>
      </c>
      <c r="D371" s="5" t="s">
        <v>43</v>
      </c>
      <c r="E371" s="5">
        <v>495</v>
      </c>
      <c r="F371" s="17">
        <f>I371*E371</f>
        <v>3958128.9</v>
      </c>
      <c r="G371" s="17">
        <f>J371*E371</f>
        <v>7318080</v>
      </c>
      <c r="H371" s="17">
        <f t="shared" si="45"/>
        <v>11276208.9</v>
      </c>
      <c r="I371" s="17">
        <v>7996.22</v>
      </c>
      <c r="J371" s="17">
        <v>14784</v>
      </c>
      <c r="K371" s="17">
        <f t="shared" si="46"/>
        <v>22780.22</v>
      </c>
      <c r="L371" s="32" t="s">
        <v>504</v>
      </c>
      <c r="M371" s="50" t="s">
        <v>968</v>
      </c>
      <c r="N371" s="45" t="s">
        <v>967</v>
      </c>
      <c r="O371" s="56" t="s">
        <v>969</v>
      </c>
      <c r="P371" s="45" t="s">
        <v>970</v>
      </c>
      <c r="Q371" s="56" t="s">
        <v>971</v>
      </c>
      <c r="R371" s="45" t="s">
        <v>973</v>
      </c>
      <c r="S371" s="56" t="s">
        <v>972</v>
      </c>
      <c r="T371" s="39"/>
      <c r="U371" s="38"/>
      <c r="V371" s="39"/>
      <c r="W371" s="38"/>
      <c r="X371" s="39"/>
    </row>
    <row r="372" spans="1:24" ht="90" x14ac:dyDescent="0.25">
      <c r="A372" s="5">
        <v>266</v>
      </c>
      <c r="B372" s="5">
        <v>189</v>
      </c>
      <c r="C372" s="15" t="s">
        <v>470</v>
      </c>
      <c r="D372" s="5" t="s">
        <v>471</v>
      </c>
      <c r="E372" s="5">
        <v>120</v>
      </c>
      <c r="F372" s="17">
        <f>I372*E372</f>
        <v>191144.4</v>
      </c>
      <c r="G372" s="17">
        <f>J372*E372</f>
        <v>1653120</v>
      </c>
      <c r="H372" s="17">
        <f t="shared" si="45"/>
        <v>1844264.4</v>
      </c>
      <c r="I372" s="17">
        <v>1592.87</v>
      </c>
      <c r="J372" s="17">
        <v>13776</v>
      </c>
      <c r="K372" s="17">
        <f t="shared" si="46"/>
        <v>15368.869999999999</v>
      </c>
      <c r="L372" s="32" t="s">
        <v>472</v>
      </c>
      <c r="M372" s="50" t="s">
        <v>974</v>
      </c>
      <c r="N372" s="49" t="s">
        <v>975</v>
      </c>
      <c r="O372" s="52" t="s">
        <v>977</v>
      </c>
      <c r="P372" s="45" t="s">
        <v>976</v>
      </c>
      <c r="Q372" s="38"/>
      <c r="R372" s="39"/>
      <c r="S372" s="38"/>
      <c r="T372" s="39"/>
      <c r="U372" s="38"/>
      <c r="V372" s="39"/>
      <c r="W372" s="38"/>
      <c r="X372" s="39"/>
    </row>
    <row r="373" spans="1:24" ht="30" x14ac:dyDescent="0.25">
      <c r="A373" s="12">
        <v>267</v>
      </c>
      <c r="B373" s="12"/>
      <c r="C373" s="16" t="s">
        <v>473</v>
      </c>
      <c r="D373" s="12"/>
      <c r="E373" s="12"/>
      <c r="F373" s="13"/>
      <c r="G373" s="13"/>
      <c r="H373" s="13"/>
      <c r="I373" s="17">
        <v>0</v>
      </c>
      <c r="J373" s="17">
        <v>0</v>
      </c>
      <c r="K373" s="17">
        <f t="shared" si="46"/>
        <v>0</v>
      </c>
      <c r="L373" s="35"/>
      <c r="M373" s="50"/>
      <c r="N373" s="39"/>
      <c r="O373" s="38"/>
      <c r="P373" s="45"/>
      <c r="Q373" s="38"/>
      <c r="R373" s="39"/>
      <c r="S373" s="38"/>
      <c r="T373" s="39"/>
      <c r="U373" s="38"/>
      <c r="V373" s="39"/>
      <c r="W373" s="38"/>
      <c r="X373" s="39"/>
    </row>
    <row r="374" spans="1:24" x14ac:dyDescent="0.25">
      <c r="A374" s="5">
        <v>267</v>
      </c>
      <c r="B374" s="5">
        <v>190</v>
      </c>
      <c r="C374" s="15" t="s">
        <v>474</v>
      </c>
      <c r="D374" s="5" t="s">
        <v>20</v>
      </c>
      <c r="E374" s="5">
        <v>1943.6</v>
      </c>
      <c r="F374" s="17">
        <f>I374*E374</f>
        <v>1290064.5</v>
      </c>
      <c r="G374" s="17">
        <f>J374*E374</f>
        <v>597073.91999999993</v>
      </c>
      <c r="H374" s="17">
        <f t="shared" si="45"/>
        <v>1887138.42</v>
      </c>
      <c r="I374" s="17">
        <v>663.75</v>
      </c>
      <c r="J374" s="17">
        <v>307.2</v>
      </c>
      <c r="K374" s="17">
        <f t="shared" si="46"/>
        <v>970.95</v>
      </c>
      <c r="L374" s="32" t="s">
        <v>475</v>
      </c>
      <c r="M374" s="50"/>
      <c r="N374" s="39"/>
      <c r="O374" s="38"/>
      <c r="P374" s="45"/>
      <c r="Q374" s="38"/>
      <c r="R374" s="39"/>
      <c r="S374" s="38"/>
      <c r="T374" s="39"/>
      <c r="U374" s="38"/>
      <c r="V374" s="39"/>
      <c r="W374" s="38"/>
      <c r="X374" s="39"/>
    </row>
    <row r="375" spans="1:24" x14ac:dyDescent="0.25">
      <c r="A375" s="12">
        <v>268</v>
      </c>
      <c r="B375" s="12"/>
      <c r="C375" s="16" t="s">
        <v>505</v>
      </c>
      <c r="D375" s="12"/>
      <c r="E375" s="12"/>
      <c r="F375" s="13"/>
      <c r="G375" s="13"/>
      <c r="H375" s="13"/>
      <c r="I375" s="17">
        <v>0</v>
      </c>
      <c r="J375" s="17">
        <v>0</v>
      </c>
      <c r="K375" s="17">
        <f t="shared" si="46"/>
        <v>0</v>
      </c>
      <c r="L375" s="35"/>
      <c r="M375" s="50"/>
      <c r="N375" s="39"/>
      <c r="O375" s="38"/>
      <c r="P375" s="45"/>
      <c r="Q375" s="38"/>
      <c r="R375" s="39"/>
      <c r="S375" s="38"/>
      <c r="T375" s="39"/>
      <c r="U375" s="38"/>
      <c r="V375" s="39"/>
      <c r="W375" s="38"/>
      <c r="X375" s="39"/>
    </row>
    <row r="376" spans="1:24" ht="45" x14ac:dyDescent="0.25">
      <c r="A376" s="5">
        <v>268</v>
      </c>
      <c r="B376" s="5">
        <v>191</v>
      </c>
      <c r="C376" s="15" t="s">
        <v>477</v>
      </c>
      <c r="D376" s="5" t="s">
        <v>140</v>
      </c>
      <c r="E376" s="5">
        <v>4.4603999999999999</v>
      </c>
      <c r="F376" s="17">
        <f>I376*E376</f>
        <v>1104033.3907679999</v>
      </c>
      <c r="G376" s="17">
        <f>J376*E376</f>
        <v>732695.05486800009</v>
      </c>
      <c r="H376" s="17">
        <f t="shared" si="45"/>
        <v>1836728.445636</v>
      </c>
      <c r="I376" s="17">
        <v>247518.92</v>
      </c>
      <c r="J376" s="17">
        <v>164266.67000000001</v>
      </c>
      <c r="K376" s="17">
        <f t="shared" si="46"/>
        <v>411785.59</v>
      </c>
      <c r="L376" s="32" t="s">
        <v>506</v>
      </c>
      <c r="M376" s="50"/>
      <c r="N376" s="39"/>
      <c r="O376" s="38"/>
      <c r="P376" s="45"/>
      <c r="Q376" s="38"/>
      <c r="R376" s="39"/>
      <c r="S376" s="38"/>
      <c r="T376" s="39"/>
      <c r="U376" s="38"/>
      <c r="V376" s="39"/>
      <c r="W376" s="38"/>
      <c r="X376" s="39"/>
    </row>
    <row r="377" spans="1:24" x14ac:dyDescent="0.25">
      <c r="A377" s="12">
        <v>269</v>
      </c>
      <c r="B377" s="12"/>
      <c r="C377" s="16" t="s">
        <v>479</v>
      </c>
      <c r="D377" s="12"/>
      <c r="E377" s="12"/>
      <c r="F377" s="13"/>
      <c r="G377" s="13"/>
      <c r="H377" s="13"/>
      <c r="I377" s="17">
        <v>0</v>
      </c>
      <c r="J377" s="17">
        <v>0</v>
      </c>
      <c r="K377" s="17">
        <f t="shared" si="46"/>
        <v>0</v>
      </c>
      <c r="L377" s="35"/>
      <c r="M377" s="50"/>
      <c r="N377" s="39"/>
      <c r="O377" s="38"/>
      <c r="P377" s="45"/>
      <c r="Q377" s="38"/>
      <c r="R377" s="39"/>
      <c r="S377" s="38"/>
      <c r="T377" s="39"/>
      <c r="U377" s="38"/>
      <c r="V377" s="39"/>
      <c r="W377" s="38"/>
      <c r="X377" s="39"/>
    </row>
    <row r="378" spans="1:24" ht="30" x14ac:dyDescent="0.25">
      <c r="A378" s="5">
        <v>269</v>
      </c>
      <c r="B378" s="5">
        <v>192</v>
      </c>
      <c r="C378" s="15" t="s">
        <v>480</v>
      </c>
      <c r="D378" s="5" t="s">
        <v>43</v>
      </c>
      <c r="E378" s="5">
        <v>506.64</v>
      </c>
      <c r="F378" s="17">
        <f>I378*E378</f>
        <v>558185.55359999998</v>
      </c>
      <c r="G378" s="17">
        <f>J378*E378</f>
        <v>30829.044000000002</v>
      </c>
      <c r="H378" s="17">
        <f t="shared" si="45"/>
        <v>589014.59759999998</v>
      </c>
      <c r="I378" s="17">
        <v>1101.74</v>
      </c>
      <c r="J378" s="17">
        <v>60.85</v>
      </c>
      <c r="K378" s="17">
        <f t="shared" si="46"/>
        <v>1162.5899999999999</v>
      </c>
      <c r="L378" s="32" t="s">
        <v>507</v>
      </c>
      <c r="M378" s="50"/>
      <c r="N378" s="39"/>
      <c r="O378" s="38"/>
      <c r="P378" s="45"/>
      <c r="Q378" s="38"/>
      <c r="R378" s="39"/>
      <c r="S378" s="38"/>
      <c r="T378" s="39"/>
      <c r="U378" s="38"/>
      <c r="V378" s="39"/>
      <c r="W378" s="38"/>
      <c r="X378" s="39"/>
    </row>
    <row r="379" spans="1:24" x14ac:dyDescent="0.25">
      <c r="A379" s="12">
        <v>270</v>
      </c>
      <c r="B379" s="12"/>
      <c r="C379" s="16" t="s">
        <v>482</v>
      </c>
      <c r="D379" s="12"/>
      <c r="E379" s="12"/>
      <c r="F379" s="13"/>
      <c r="G379" s="13"/>
      <c r="H379" s="13"/>
      <c r="I379" s="17">
        <v>0</v>
      </c>
      <c r="J379" s="17">
        <v>0</v>
      </c>
      <c r="K379" s="17">
        <f t="shared" si="46"/>
        <v>0</v>
      </c>
      <c r="L379" s="35"/>
      <c r="M379" s="50"/>
      <c r="N379" s="39"/>
      <c r="O379" s="38"/>
      <c r="P379" s="45"/>
      <c r="Q379" s="38"/>
      <c r="R379" s="39"/>
      <c r="S379" s="38"/>
      <c r="T379" s="39"/>
      <c r="U379" s="38"/>
      <c r="V379" s="39"/>
      <c r="W379" s="38"/>
      <c r="X379" s="39"/>
    </row>
    <row r="380" spans="1:24" ht="105" x14ac:dyDescent="0.25">
      <c r="A380" s="5">
        <v>270</v>
      </c>
      <c r="B380" s="5">
        <v>193</v>
      </c>
      <c r="C380" s="15" t="s">
        <v>483</v>
      </c>
      <c r="D380" s="5" t="s">
        <v>20</v>
      </c>
      <c r="E380" s="5">
        <v>228</v>
      </c>
      <c r="F380" s="17">
        <f>I380*E380</f>
        <v>392679.83999999997</v>
      </c>
      <c r="G380" s="17">
        <f>J380*E380</f>
        <v>300022.92000000004</v>
      </c>
      <c r="H380" s="17">
        <f t="shared" si="45"/>
        <v>692702.76</v>
      </c>
      <c r="I380" s="17">
        <v>1722.28</v>
      </c>
      <c r="J380" s="17">
        <v>1315.89</v>
      </c>
      <c r="K380" s="17">
        <f t="shared" si="46"/>
        <v>3038.17</v>
      </c>
      <c r="L380" s="32" t="s">
        <v>508</v>
      </c>
      <c r="M380" s="50"/>
      <c r="N380" s="39"/>
      <c r="O380" s="38"/>
      <c r="P380" s="45"/>
      <c r="Q380" s="38"/>
      <c r="R380" s="39"/>
      <c r="S380" s="38"/>
      <c r="T380" s="39"/>
      <c r="U380" s="38"/>
      <c r="V380" s="39"/>
      <c r="W380" s="38"/>
      <c r="X380" s="39"/>
    </row>
    <row r="381" spans="1:24" x14ac:dyDescent="0.25">
      <c r="A381" s="5">
        <v>271</v>
      </c>
      <c r="B381" s="5">
        <v>194</v>
      </c>
      <c r="C381" s="15" t="s">
        <v>485</v>
      </c>
      <c r="D381" s="5" t="s">
        <v>17</v>
      </c>
      <c r="E381" s="5">
        <v>18</v>
      </c>
      <c r="F381" s="17">
        <f>I381*E381</f>
        <v>13717.079999999998</v>
      </c>
      <c r="G381" s="17">
        <f>J381*E381</f>
        <v>163900.80000000002</v>
      </c>
      <c r="H381" s="17">
        <f t="shared" si="45"/>
        <v>177617.88</v>
      </c>
      <c r="I381" s="17">
        <v>762.06</v>
      </c>
      <c r="J381" s="17">
        <v>9105.6</v>
      </c>
      <c r="K381" s="17">
        <f t="shared" si="46"/>
        <v>9867.66</v>
      </c>
      <c r="L381" s="32" t="s">
        <v>486</v>
      </c>
      <c r="M381" s="50"/>
      <c r="N381" s="39"/>
      <c r="O381" s="38"/>
      <c r="P381" s="45"/>
      <c r="Q381" s="38"/>
      <c r="R381" s="39"/>
      <c r="S381" s="38"/>
      <c r="T381" s="39"/>
      <c r="U381" s="38"/>
      <c r="V381" s="39"/>
      <c r="W381" s="38"/>
      <c r="X381" s="39"/>
    </row>
    <row r="382" spans="1:24" ht="45" x14ac:dyDescent="0.25">
      <c r="A382" s="5">
        <v>272</v>
      </c>
      <c r="B382" s="5">
        <v>195</v>
      </c>
      <c r="C382" s="15" t="s">
        <v>487</v>
      </c>
      <c r="D382" s="5" t="s">
        <v>20</v>
      </c>
      <c r="E382" s="5">
        <v>72</v>
      </c>
      <c r="F382" s="17">
        <f>I382*E382</f>
        <v>21399.119999999999</v>
      </c>
      <c r="G382" s="17">
        <f>J382*E382</f>
        <v>72416.160000000003</v>
      </c>
      <c r="H382" s="17">
        <f t="shared" si="45"/>
        <v>93815.28</v>
      </c>
      <c r="I382" s="17">
        <v>297.20999999999998</v>
      </c>
      <c r="J382" s="17">
        <v>1005.78</v>
      </c>
      <c r="K382" s="17">
        <f t="shared" si="46"/>
        <v>1302.99</v>
      </c>
      <c r="L382" s="32" t="s">
        <v>509</v>
      </c>
      <c r="M382" s="50"/>
      <c r="N382" s="39"/>
      <c r="O382" s="38"/>
      <c r="P382" s="45"/>
      <c r="Q382" s="38"/>
      <c r="R382" s="39"/>
      <c r="S382" s="38"/>
      <c r="T382" s="39"/>
      <c r="U382" s="38"/>
      <c r="V382" s="39"/>
      <c r="W382" s="38"/>
      <c r="X382" s="39"/>
    </row>
    <row r="383" spans="1:24" x14ac:dyDescent="0.25">
      <c r="A383" s="5">
        <v>273</v>
      </c>
      <c r="B383" s="5">
        <v>196</v>
      </c>
      <c r="C383" s="15" t="s">
        <v>489</v>
      </c>
      <c r="D383" s="5" t="s">
        <v>17</v>
      </c>
      <c r="E383" s="5">
        <v>18</v>
      </c>
      <c r="F383" s="17">
        <f>I383*E383</f>
        <v>21398.76</v>
      </c>
      <c r="G383" s="17">
        <f>J383*E383</f>
        <v>10886.4</v>
      </c>
      <c r="H383" s="17">
        <f t="shared" si="45"/>
        <v>32285.159999999996</v>
      </c>
      <c r="I383" s="17">
        <v>1188.82</v>
      </c>
      <c r="J383" s="17">
        <v>604.79999999999995</v>
      </c>
      <c r="K383" s="17">
        <f t="shared" si="46"/>
        <v>1793.62</v>
      </c>
      <c r="L383" s="32" t="s">
        <v>510</v>
      </c>
      <c r="M383" s="50"/>
      <c r="N383" s="39"/>
      <c r="O383" s="38"/>
      <c r="P383" s="45"/>
      <c r="Q383" s="38"/>
      <c r="R383" s="39"/>
      <c r="S383" s="38"/>
      <c r="T383" s="39"/>
      <c r="U383" s="38"/>
      <c r="V383" s="39"/>
      <c r="W383" s="38"/>
      <c r="X383" s="39"/>
    </row>
    <row r="384" spans="1:24" x14ac:dyDescent="0.25">
      <c r="A384" s="12"/>
      <c r="B384" s="12"/>
      <c r="C384" s="16" t="s">
        <v>511</v>
      </c>
      <c r="D384" s="12"/>
      <c r="E384" s="12"/>
      <c r="F384" s="13"/>
      <c r="G384" s="13"/>
      <c r="H384" s="13"/>
      <c r="I384" s="17">
        <v>0</v>
      </c>
      <c r="J384" s="17">
        <v>0</v>
      </c>
      <c r="K384" s="17">
        <f t="shared" si="46"/>
        <v>0</v>
      </c>
      <c r="L384" s="35"/>
      <c r="M384" s="50"/>
      <c r="N384" s="39"/>
      <c r="O384" s="38"/>
      <c r="P384" s="45"/>
      <c r="Q384" s="38"/>
      <c r="R384" s="39"/>
      <c r="S384" s="38"/>
      <c r="T384" s="39"/>
      <c r="U384" s="38"/>
      <c r="V384" s="39"/>
      <c r="W384" s="38"/>
      <c r="X384" s="39"/>
    </row>
    <row r="385" spans="1:24" x14ac:dyDescent="0.25">
      <c r="A385" s="12"/>
      <c r="B385" s="12"/>
      <c r="C385" s="16" t="s">
        <v>49</v>
      </c>
      <c r="D385" s="12"/>
      <c r="E385" s="12"/>
      <c r="F385" s="13"/>
      <c r="G385" s="13"/>
      <c r="H385" s="13"/>
      <c r="I385" s="17">
        <v>0</v>
      </c>
      <c r="J385" s="17">
        <v>0</v>
      </c>
      <c r="K385" s="17">
        <f t="shared" si="46"/>
        <v>0</v>
      </c>
      <c r="L385" s="35"/>
      <c r="M385" s="50"/>
      <c r="N385" s="39"/>
      <c r="O385" s="38"/>
      <c r="P385" s="45"/>
      <c r="Q385" s="38"/>
      <c r="R385" s="39"/>
      <c r="S385" s="38"/>
      <c r="T385" s="39"/>
      <c r="U385" s="38"/>
      <c r="V385" s="39"/>
      <c r="W385" s="38"/>
      <c r="X385" s="39"/>
    </row>
    <row r="386" spans="1:24" x14ac:dyDescent="0.25">
      <c r="A386" s="5">
        <v>273</v>
      </c>
      <c r="B386" s="5">
        <v>197</v>
      </c>
      <c r="C386" s="15" t="s">
        <v>440</v>
      </c>
      <c r="D386" s="5" t="s">
        <v>43</v>
      </c>
      <c r="E386" s="5">
        <v>809.96</v>
      </c>
      <c r="F386" s="17">
        <f>I386*E386</f>
        <v>1482396.8916000002</v>
      </c>
      <c r="G386" s="17">
        <f>J386*E386</f>
        <v>0</v>
      </c>
      <c r="H386" s="17">
        <f t="shared" si="45"/>
        <v>1482396.8916000002</v>
      </c>
      <c r="I386" s="17">
        <v>1830.21</v>
      </c>
      <c r="J386" s="17">
        <v>0</v>
      </c>
      <c r="K386" s="17">
        <f t="shared" si="46"/>
        <v>1830.21</v>
      </c>
      <c r="L386" s="32"/>
      <c r="M386" s="50"/>
      <c r="N386" s="39"/>
      <c r="O386" s="38"/>
      <c r="P386" s="45"/>
      <c r="Q386" s="38"/>
      <c r="R386" s="39"/>
      <c r="S386" s="38"/>
      <c r="T386" s="39"/>
      <c r="U386" s="38"/>
      <c r="V386" s="39"/>
      <c r="W386" s="38"/>
      <c r="X386" s="39"/>
    </row>
    <row r="387" spans="1:24" x14ac:dyDescent="0.25">
      <c r="A387" s="5">
        <v>274</v>
      </c>
      <c r="B387" s="5">
        <v>198</v>
      </c>
      <c r="C387" s="15" t="s">
        <v>441</v>
      </c>
      <c r="D387" s="5" t="s">
        <v>140</v>
      </c>
      <c r="E387" s="5">
        <v>3.0522399999999998</v>
      </c>
      <c r="F387" s="17">
        <f>I387*E387</f>
        <v>364637.04197359999</v>
      </c>
      <c r="G387" s="17">
        <f>J387*E387</f>
        <v>0</v>
      </c>
      <c r="H387" s="17">
        <f t="shared" si="45"/>
        <v>364637.04197359999</v>
      </c>
      <c r="I387" s="17">
        <v>119465.39</v>
      </c>
      <c r="J387" s="17">
        <v>0</v>
      </c>
      <c r="K387" s="17">
        <f t="shared" si="46"/>
        <v>119465.39</v>
      </c>
      <c r="L387" s="32" t="s">
        <v>512</v>
      </c>
      <c r="M387" s="50"/>
      <c r="N387" s="39"/>
      <c r="O387" s="38"/>
      <c r="P387" s="45"/>
      <c r="Q387" s="38"/>
      <c r="R387" s="39"/>
      <c r="S387" s="38"/>
      <c r="T387" s="39"/>
      <c r="U387" s="38"/>
      <c r="V387" s="39"/>
      <c r="W387" s="38"/>
      <c r="X387" s="39"/>
    </row>
    <row r="388" spans="1:24" x14ac:dyDescent="0.25">
      <c r="A388" s="5">
        <v>275</v>
      </c>
      <c r="B388" s="5">
        <v>199</v>
      </c>
      <c r="C388" s="15" t="s">
        <v>324</v>
      </c>
      <c r="D388" s="5" t="s">
        <v>140</v>
      </c>
      <c r="E388" s="5">
        <v>0.30414999999999998</v>
      </c>
      <c r="F388" s="17">
        <f>I388*E388</f>
        <v>107607.07773199999</v>
      </c>
      <c r="G388" s="17">
        <f>J388*E388</f>
        <v>0</v>
      </c>
      <c r="H388" s="17">
        <f t="shared" si="45"/>
        <v>107607.07773199999</v>
      </c>
      <c r="I388" s="17">
        <v>353796.08</v>
      </c>
      <c r="J388" s="17">
        <v>0</v>
      </c>
      <c r="K388" s="17">
        <f t="shared" si="46"/>
        <v>353796.08</v>
      </c>
      <c r="L388" s="32" t="s">
        <v>513</v>
      </c>
      <c r="M388" s="50"/>
      <c r="N388" s="39"/>
      <c r="O388" s="38"/>
      <c r="P388" s="45"/>
      <c r="Q388" s="38"/>
      <c r="R388" s="39"/>
      <c r="S388" s="38"/>
      <c r="T388" s="39"/>
      <c r="U388" s="38"/>
      <c r="V388" s="39"/>
      <c r="W388" s="38"/>
      <c r="X388" s="39"/>
    </row>
    <row r="389" spans="1:24" x14ac:dyDescent="0.25">
      <c r="A389" s="12">
        <v>276</v>
      </c>
      <c r="B389" s="12"/>
      <c r="C389" s="16" t="s">
        <v>59</v>
      </c>
      <c r="D389" s="12"/>
      <c r="E389" s="12"/>
      <c r="F389" s="13"/>
      <c r="G389" s="13"/>
      <c r="H389" s="13"/>
      <c r="I389" s="17">
        <v>0</v>
      </c>
      <c r="J389" s="17">
        <v>0</v>
      </c>
      <c r="K389" s="17">
        <f t="shared" si="46"/>
        <v>0</v>
      </c>
      <c r="L389" s="35"/>
      <c r="M389" s="50"/>
      <c r="N389" s="39"/>
      <c r="O389" s="38"/>
      <c r="P389" s="45"/>
      <c r="Q389" s="38"/>
      <c r="R389" s="39"/>
      <c r="S389" s="38"/>
      <c r="T389" s="39"/>
      <c r="U389" s="38"/>
      <c r="V389" s="39"/>
      <c r="W389" s="38"/>
      <c r="X389" s="39"/>
    </row>
    <row r="390" spans="1:24" ht="60" x14ac:dyDescent="0.25">
      <c r="A390" s="5">
        <v>276</v>
      </c>
      <c r="B390" s="5">
        <v>200</v>
      </c>
      <c r="C390" s="15" t="s">
        <v>443</v>
      </c>
      <c r="D390" s="5" t="s">
        <v>140</v>
      </c>
      <c r="E390" s="5">
        <v>18.367360000000001</v>
      </c>
      <c r="F390" s="17">
        <f>I390*E390</f>
        <v>4390050.8565055998</v>
      </c>
      <c r="G390" s="17">
        <f>J390*E390</f>
        <v>1062857.9598912001</v>
      </c>
      <c r="H390" s="17">
        <f t="shared" si="45"/>
        <v>5452908.8163967999</v>
      </c>
      <c r="I390" s="17">
        <v>239013.71</v>
      </c>
      <c r="J390" s="17">
        <v>57866.67</v>
      </c>
      <c r="K390" s="17">
        <f t="shared" si="46"/>
        <v>296880.38</v>
      </c>
      <c r="L390" s="32" t="s">
        <v>514</v>
      </c>
      <c r="M390" s="50"/>
      <c r="N390" s="39"/>
      <c r="O390" s="38"/>
      <c r="P390" s="45"/>
      <c r="Q390" s="38"/>
      <c r="R390" s="39"/>
      <c r="S390" s="38"/>
      <c r="T390" s="39"/>
      <c r="U390" s="38"/>
      <c r="V390" s="39"/>
      <c r="W390" s="38"/>
      <c r="X390" s="39"/>
    </row>
    <row r="391" spans="1:24" ht="75" x14ac:dyDescent="0.25">
      <c r="A391" s="5">
        <v>277</v>
      </c>
      <c r="B391" s="5">
        <v>201</v>
      </c>
      <c r="C391" s="15" t="s">
        <v>445</v>
      </c>
      <c r="D391" s="5" t="s">
        <v>17</v>
      </c>
      <c r="E391" s="5">
        <v>296</v>
      </c>
      <c r="F391" s="17">
        <f>I391*E391</f>
        <v>117873.12000000001</v>
      </c>
      <c r="G391" s="17">
        <f>J391*E391</f>
        <v>847365.12</v>
      </c>
      <c r="H391" s="17">
        <f t="shared" si="45"/>
        <v>965238.24</v>
      </c>
      <c r="I391" s="17">
        <v>398.22</v>
      </c>
      <c r="J391" s="17">
        <v>2862.72</v>
      </c>
      <c r="K391" s="17">
        <f t="shared" si="46"/>
        <v>3260.9399999999996</v>
      </c>
      <c r="L391" s="32" t="s">
        <v>515</v>
      </c>
      <c r="M391" s="50"/>
      <c r="N391" s="39"/>
      <c r="O391" s="38"/>
      <c r="P391" s="45"/>
      <c r="Q391" s="38"/>
      <c r="R391" s="39"/>
      <c r="S391" s="38"/>
      <c r="T391" s="39"/>
      <c r="U391" s="38"/>
      <c r="V391" s="39"/>
      <c r="W391" s="38"/>
      <c r="X391" s="39"/>
    </row>
    <row r="392" spans="1:24" ht="30" x14ac:dyDescent="0.25">
      <c r="A392" s="5">
        <v>278</v>
      </c>
      <c r="B392" s="5">
        <v>202</v>
      </c>
      <c r="C392" s="15" t="s">
        <v>495</v>
      </c>
      <c r="D392" s="5" t="s">
        <v>43</v>
      </c>
      <c r="E392" s="5">
        <v>25.4</v>
      </c>
      <c r="F392" s="17">
        <f>I392*E392</f>
        <v>33713.928</v>
      </c>
      <c r="G392" s="17">
        <f>J392*E392</f>
        <v>214339.932</v>
      </c>
      <c r="H392" s="17">
        <f t="shared" si="45"/>
        <v>248053.86</v>
      </c>
      <c r="I392" s="17">
        <v>1327.32</v>
      </c>
      <c r="J392" s="17">
        <v>8438.58</v>
      </c>
      <c r="K392" s="17">
        <f t="shared" si="46"/>
        <v>9765.9</v>
      </c>
      <c r="L392" s="32" t="s">
        <v>516</v>
      </c>
      <c r="M392" s="50"/>
      <c r="N392" s="39"/>
      <c r="O392" s="38"/>
      <c r="P392" s="45"/>
      <c r="Q392" s="38"/>
      <c r="R392" s="39"/>
      <c r="S392" s="38"/>
      <c r="T392" s="39"/>
      <c r="U392" s="38"/>
      <c r="V392" s="39"/>
      <c r="W392" s="38"/>
      <c r="X392" s="39"/>
    </row>
    <row r="393" spans="1:24" x14ac:dyDescent="0.25">
      <c r="A393" s="12">
        <v>279</v>
      </c>
      <c r="B393" s="12"/>
      <c r="C393" s="16" t="s">
        <v>447</v>
      </c>
      <c r="D393" s="12"/>
      <c r="E393" s="12"/>
      <c r="F393" s="13"/>
      <c r="G393" s="13"/>
      <c r="H393" s="13"/>
      <c r="I393" s="17">
        <v>0</v>
      </c>
      <c r="J393" s="17">
        <v>0</v>
      </c>
      <c r="K393" s="17">
        <f t="shared" si="46"/>
        <v>0</v>
      </c>
      <c r="L393" s="35"/>
      <c r="M393" s="50"/>
      <c r="N393" s="39"/>
      <c r="O393" s="38"/>
      <c r="P393" s="45"/>
      <c r="Q393" s="38"/>
      <c r="R393" s="39"/>
      <c r="S393" s="38"/>
      <c r="T393" s="39"/>
      <c r="U393" s="38"/>
      <c r="V393" s="39"/>
      <c r="W393" s="38"/>
      <c r="X393" s="39"/>
    </row>
    <row r="394" spans="1:24" ht="75" x14ac:dyDescent="0.25">
      <c r="A394" s="5">
        <v>279</v>
      </c>
      <c r="B394" s="5">
        <v>203</v>
      </c>
      <c r="C394" s="15" t="s">
        <v>448</v>
      </c>
      <c r="D394" s="5" t="s">
        <v>43</v>
      </c>
      <c r="E394" s="5">
        <v>592.68799999999999</v>
      </c>
      <c r="F394" s="17">
        <f>I394*E394</f>
        <v>983417.56400000001</v>
      </c>
      <c r="G394" s="17">
        <f>J394*E394</f>
        <v>1640785.6054400001</v>
      </c>
      <c r="H394" s="17">
        <f t="shared" ref="H394:H456" si="49">F394+G394</f>
        <v>2624203.1694400003</v>
      </c>
      <c r="I394" s="17">
        <v>1659.25</v>
      </c>
      <c r="J394" s="17">
        <v>2768.38</v>
      </c>
      <c r="K394" s="17">
        <f t="shared" ref="K394:K457" si="50">I394+J394</f>
        <v>4427.63</v>
      </c>
      <c r="L394" s="32" t="s">
        <v>449</v>
      </c>
      <c r="M394" s="50" t="s">
        <v>960</v>
      </c>
      <c r="N394" s="51" t="s">
        <v>961</v>
      </c>
      <c r="O394" s="50" t="s">
        <v>962</v>
      </c>
      <c r="P394" s="45" t="s">
        <v>963</v>
      </c>
      <c r="Q394" s="56" t="s">
        <v>965</v>
      </c>
      <c r="R394" s="45" t="s">
        <v>966</v>
      </c>
      <c r="S394" s="38"/>
      <c r="T394" s="39"/>
      <c r="U394" s="38"/>
      <c r="V394" s="39"/>
      <c r="W394" s="38"/>
      <c r="X394" s="39"/>
    </row>
    <row r="395" spans="1:24" x14ac:dyDescent="0.25">
      <c r="A395" s="5">
        <v>280</v>
      </c>
      <c r="B395" s="5">
        <v>204</v>
      </c>
      <c r="C395" s="15" t="s">
        <v>450</v>
      </c>
      <c r="D395" s="5" t="s">
        <v>288</v>
      </c>
      <c r="E395" s="5">
        <v>164.8</v>
      </c>
      <c r="F395" s="17">
        <f>I395*E395</f>
        <v>109377.76000000001</v>
      </c>
      <c r="G395" s="17">
        <f>J395*E395</f>
        <v>0</v>
      </c>
      <c r="H395" s="17">
        <f t="shared" si="49"/>
        <v>109377.76000000001</v>
      </c>
      <c r="I395" s="17">
        <v>663.7</v>
      </c>
      <c r="J395" s="17">
        <v>0</v>
      </c>
      <c r="K395" s="17">
        <f t="shared" si="50"/>
        <v>663.7</v>
      </c>
      <c r="L395" s="32" t="s">
        <v>517</v>
      </c>
      <c r="M395" s="50"/>
      <c r="N395" s="39"/>
      <c r="O395" s="38"/>
      <c r="P395" s="45"/>
      <c r="Q395" s="38"/>
      <c r="R395" s="39"/>
      <c r="S395" s="38"/>
      <c r="T395" s="39"/>
      <c r="U395" s="38"/>
      <c r="V395" s="39"/>
      <c r="W395" s="38"/>
      <c r="X395" s="39"/>
    </row>
    <row r="396" spans="1:24" x14ac:dyDescent="0.25">
      <c r="A396" s="12">
        <v>281</v>
      </c>
      <c r="B396" s="12"/>
      <c r="C396" s="16" t="s">
        <v>452</v>
      </c>
      <c r="D396" s="12"/>
      <c r="E396" s="12"/>
      <c r="F396" s="13"/>
      <c r="G396" s="13"/>
      <c r="H396" s="13"/>
      <c r="I396" s="17">
        <v>0</v>
      </c>
      <c r="J396" s="17">
        <v>0</v>
      </c>
      <c r="K396" s="17">
        <f t="shared" si="50"/>
        <v>0</v>
      </c>
      <c r="L396" s="35"/>
      <c r="M396" s="50"/>
      <c r="N396" s="39"/>
      <c r="O396" s="38"/>
      <c r="P396" s="45"/>
      <c r="Q396" s="38"/>
      <c r="R396" s="39"/>
      <c r="S396" s="38"/>
      <c r="T396" s="39"/>
      <c r="U396" s="38"/>
      <c r="V396" s="39"/>
      <c r="W396" s="38"/>
      <c r="X396" s="39"/>
    </row>
    <row r="397" spans="1:24" ht="30" x14ac:dyDescent="0.25">
      <c r="A397" s="5">
        <v>281</v>
      </c>
      <c r="B397" s="5">
        <v>205</v>
      </c>
      <c r="C397" s="15" t="s">
        <v>328</v>
      </c>
      <c r="D397" s="5" t="s">
        <v>43</v>
      </c>
      <c r="E397" s="5">
        <v>1747.5</v>
      </c>
      <c r="F397" s="17">
        <f t="shared" ref="F397:F406" si="51">I397*E397</f>
        <v>916266.67500000005</v>
      </c>
      <c r="G397" s="17">
        <f t="shared" ref="G397:G406" si="52">J397*E397</f>
        <v>202238.17500000002</v>
      </c>
      <c r="H397" s="17">
        <f t="shared" si="49"/>
        <v>1118504.8500000001</v>
      </c>
      <c r="I397" s="17">
        <v>524.33000000000004</v>
      </c>
      <c r="J397" s="17">
        <v>115.73</v>
      </c>
      <c r="K397" s="17">
        <f t="shared" si="50"/>
        <v>640.06000000000006</v>
      </c>
      <c r="L397" s="32" t="s">
        <v>518</v>
      </c>
      <c r="M397" s="50"/>
      <c r="N397" s="39"/>
      <c r="O397" s="38"/>
      <c r="P397" s="45"/>
      <c r="Q397" s="38"/>
      <c r="R397" s="39"/>
      <c r="S397" s="38"/>
      <c r="T397" s="39"/>
      <c r="U397" s="38"/>
      <c r="V397" s="39"/>
      <c r="W397" s="38"/>
      <c r="X397" s="39"/>
    </row>
    <row r="398" spans="1:24" ht="30" x14ac:dyDescent="0.25">
      <c r="A398" s="5">
        <v>282</v>
      </c>
      <c r="B398" s="5">
        <v>206</v>
      </c>
      <c r="C398" s="15" t="s">
        <v>330</v>
      </c>
      <c r="D398" s="5" t="s">
        <v>43</v>
      </c>
      <c r="E398" s="5">
        <v>1747.5</v>
      </c>
      <c r="F398" s="17">
        <f t="shared" si="51"/>
        <v>206449.65</v>
      </c>
      <c r="G398" s="17">
        <f t="shared" si="52"/>
        <v>73779.45</v>
      </c>
      <c r="H398" s="17">
        <f t="shared" si="49"/>
        <v>280229.09999999998</v>
      </c>
      <c r="I398" s="17">
        <v>118.14</v>
      </c>
      <c r="J398" s="17">
        <v>42.22</v>
      </c>
      <c r="K398" s="17">
        <f t="shared" si="50"/>
        <v>160.36000000000001</v>
      </c>
      <c r="L398" s="32" t="s">
        <v>331</v>
      </c>
      <c r="M398" s="50"/>
      <c r="N398" s="39"/>
      <c r="O398" s="38"/>
      <c r="P398" s="45"/>
      <c r="Q398" s="38"/>
      <c r="R398" s="39"/>
      <c r="S398" s="38"/>
      <c r="T398" s="39"/>
      <c r="U398" s="38"/>
      <c r="V398" s="39"/>
      <c r="W398" s="38"/>
      <c r="X398" s="39"/>
    </row>
    <row r="399" spans="1:24" x14ac:dyDescent="0.25">
      <c r="A399" s="5">
        <v>283</v>
      </c>
      <c r="B399" s="5">
        <v>207</v>
      </c>
      <c r="C399" s="15" t="s">
        <v>332</v>
      </c>
      <c r="D399" s="5" t="s">
        <v>43</v>
      </c>
      <c r="E399" s="5">
        <v>1788.12</v>
      </c>
      <c r="F399" s="17">
        <f t="shared" si="51"/>
        <v>759539.73239999998</v>
      </c>
      <c r="G399" s="17">
        <f t="shared" si="52"/>
        <v>446493.56399999995</v>
      </c>
      <c r="H399" s="17">
        <f t="shared" si="49"/>
        <v>1206033.2963999999</v>
      </c>
      <c r="I399" s="17">
        <v>424.77</v>
      </c>
      <c r="J399" s="17">
        <v>249.7</v>
      </c>
      <c r="K399" s="17">
        <f t="shared" si="50"/>
        <v>674.47</v>
      </c>
      <c r="L399" s="32" t="s">
        <v>333</v>
      </c>
      <c r="M399" s="50"/>
      <c r="N399" s="39"/>
      <c r="O399" s="38"/>
      <c r="P399" s="45"/>
      <c r="Q399" s="38"/>
      <c r="R399" s="39"/>
      <c r="S399" s="38"/>
      <c r="T399" s="39"/>
      <c r="U399" s="38"/>
      <c r="V399" s="39"/>
      <c r="W399" s="38"/>
      <c r="X399" s="39"/>
    </row>
    <row r="400" spans="1:24" ht="30" x14ac:dyDescent="0.25">
      <c r="A400" s="5">
        <v>284</v>
      </c>
      <c r="B400" s="5">
        <v>208</v>
      </c>
      <c r="C400" s="15" t="s">
        <v>454</v>
      </c>
      <c r="D400" s="5" t="s">
        <v>43</v>
      </c>
      <c r="E400" s="5">
        <v>1754.5</v>
      </c>
      <c r="F400" s="17">
        <f t="shared" si="51"/>
        <v>4581315.3099999996</v>
      </c>
      <c r="G400" s="17">
        <f t="shared" si="52"/>
        <v>1646177.17</v>
      </c>
      <c r="H400" s="17">
        <f t="shared" si="49"/>
        <v>6227492.4799999995</v>
      </c>
      <c r="I400" s="17">
        <v>2611.1799999999998</v>
      </c>
      <c r="J400" s="17">
        <v>938.26</v>
      </c>
      <c r="K400" s="17">
        <f t="shared" si="50"/>
        <v>3549.4399999999996</v>
      </c>
      <c r="L400" s="32" t="s">
        <v>519</v>
      </c>
      <c r="M400" s="50"/>
      <c r="N400" s="39"/>
      <c r="O400" s="38"/>
      <c r="P400" s="45"/>
      <c r="Q400" s="38"/>
      <c r="R400" s="39"/>
      <c r="S400" s="38"/>
      <c r="T400" s="39"/>
      <c r="U400" s="38"/>
      <c r="V400" s="39"/>
      <c r="W400" s="38"/>
      <c r="X400" s="39"/>
    </row>
    <row r="401" spans="1:24" ht="30" x14ac:dyDescent="0.25">
      <c r="A401" s="5">
        <v>285</v>
      </c>
      <c r="B401" s="5">
        <v>209</v>
      </c>
      <c r="C401" s="15" t="s">
        <v>336</v>
      </c>
      <c r="D401" s="5" t="s">
        <v>43</v>
      </c>
      <c r="E401" s="5">
        <v>1803.6</v>
      </c>
      <c r="F401" s="17">
        <f t="shared" si="51"/>
        <v>4078697.1119999997</v>
      </c>
      <c r="G401" s="17">
        <f t="shared" si="52"/>
        <v>1109863.2959999999</v>
      </c>
      <c r="H401" s="17">
        <f t="shared" si="49"/>
        <v>5188560.4079999998</v>
      </c>
      <c r="I401" s="17">
        <v>2261.42</v>
      </c>
      <c r="J401" s="17">
        <v>615.36</v>
      </c>
      <c r="K401" s="17">
        <f t="shared" si="50"/>
        <v>2876.78</v>
      </c>
      <c r="L401" s="32" t="s">
        <v>520</v>
      </c>
      <c r="M401" s="50"/>
      <c r="N401" s="39"/>
      <c r="O401" s="38"/>
      <c r="P401" s="45"/>
      <c r="Q401" s="38"/>
      <c r="R401" s="39"/>
      <c r="S401" s="38"/>
      <c r="T401" s="39"/>
      <c r="U401" s="38"/>
      <c r="V401" s="39"/>
      <c r="W401" s="38"/>
      <c r="X401" s="39"/>
    </row>
    <row r="402" spans="1:24" ht="30" x14ac:dyDescent="0.25">
      <c r="A402" s="5">
        <v>286</v>
      </c>
      <c r="B402" s="5">
        <v>210</v>
      </c>
      <c r="C402" s="15" t="s">
        <v>338</v>
      </c>
      <c r="D402" s="5" t="s">
        <v>43</v>
      </c>
      <c r="E402" s="5">
        <v>1783.55</v>
      </c>
      <c r="F402" s="17">
        <f t="shared" si="51"/>
        <v>994346.96049999993</v>
      </c>
      <c r="G402" s="17">
        <f t="shared" si="52"/>
        <v>371691.82</v>
      </c>
      <c r="H402" s="17">
        <f t="shared" si="49"/>
        <v>1366038.7804999999</v>
      </c>
      <c r="I402" s="17">
        <v>557.51</v>
      </c>
      <c r="J402" s="17">
        <v>208.4</v>
      </c>
      <c r="K402" s="17">
        <f t="shared" si="50"/>
        <v>765.91</v>
      </c>
      <c r="L402" s="32" t="s">
        <v>339</v>
      </c>
      <c r="M402" s="50"/>
      <c r="N402" s="39"/>
      <c r="O402" s="38"/>
      <c r="P402" s="45"/>
      <c r="Q402" s="38"/>
      <c r="R402" s="39"/>
      <c r="S402" s="38"/>
      <c r="T402" s="39"/>
      <c r="U402" s="38"/>
      <c r="V402" s="39"/>
      <c r="W402" s="38"/>
      <c r="X402" s="39"/>
    </row>
    <row r="403" spans="1:24" ht="30" x14ac:dyDescent="0.25">
      <c r="A403" s="5">
        <v>287</v>
      </c>
      <c r="B403" s="5">
        <v>211</v>
      </c>
      <c r="C403" s="15" t="s">
        <v>340</v>
      </c>
      <c r="D403" s="5" t="s">
        <v>43</v>
      </c>
      <c r="E403" s="5">
        <v>1817.93</v>
      </c>
      <c r="F403" s="17">
        <f t="shared" si="51"/>
        <v>1013514.1543000001</v>
      </c>
      <c r="G403" s="17">
        <f t="shared" si="52"/>
        <v>625858.7611</v>
      </c>
      <c r="H403" s="17">
        <f t="shared" si="49"/>
        <v>1639372.9154000001</v>
      </c>
      <c r="I403" s="17">
        <v>557.51</v>
      </c>
      <c r="J403" s="17">
        <v>344.27</v>
      </c>
      <c r="K403" s="17">
        <f t="shared" si="50"/>
        <v>901.78</v>
      </c>
      <c r="L403" s="32" t="s">
        <v>341</v>
      </c>
      <c r="M403" s="50"/>
      <c r="N403" s="39"/>
      <c r="O403" s="38"/>
      <c r="P403" s="45"/>
      <c r="Q403" s="38"/>
      <c r="R403" s="39"/>
      <c r="S403" s="38"/>
      <c r="T403" s="39"/>
      <c r="U403" s="38"/>
      <c r="V403" s="39"/>
      <c r="W403" s="38"/>
      <c r="X403" s="39"/>
    </row>
    <row r="404" spans="1:24" ht="30" x14ac:dyDescent="0.25">
      <c r="A404" s="5">
        <v>288</v>
      </c>
      <c r="B404" s="5">
        <v>212</v>
      </c>
      <c r="C404" s="15" t="s">
        <v>459</v>
      </c>
      <c r="D404" s="5" t="s">
        <v>43</v>
      </c>
      <c r="E404" s="5">
        <v>136.53</v>
      </c>
      <c r="F404" s="17">
        <f t="shared" si="51"/>
        <v>123236.0739</v>
      </c>
      <c r="G404" s="17">
        <f t="shared" si="52"/>
        <v>174321.50399999999</v>
      </c>
      <c r="H404" s="17">
        <f t="shared" si="49"/>
        <v>297557.57789999997</v>
      </c>
      <c r="I404" s="17">
        <v>902.63</v>
      </c>
      <c r="J404" s="17">
        <v>1276.8</v>
      </c>
      <c r="K404" s="17">
        <f t="shared" si="50"/>
        <v>2179.4299999999998</v>
      </c>
      <c r="L404" s="32" t="s">
        <v>521</v>
      </c>
      <c r="M404" s="50"/>
      <c r="N404" s="39"/>
      <c r="O404" s="38"/>
      <c r="P404" s="45"/>
      <c r="Q404" s="38"/>
      <c r="R404" s="39"/>
      <c r="S404" s="38"/>
      <c r="T404" s="39"/>
      <c r="U404" s="38"/>
      <c r="V404" s="39"/>
      <c r="W404" s="38"/>
      <c r="X404" s="39"/>
    </row>
    <row r="405" spans="1:24" x14ac:dyDescent="0.25">
      <c r="A405" s="5">
        <v>289</v>
      </c>
      <c r="B405" s="5">
        <v>213</v>
      </c>
      <c r="C405" s="15" t="s">
        <v>501</v>
      </c>
      <c r="D405" s="5" t="s">
        <v>43</v>
      </c>
      <c r="E405" s="5">
        <v>179.16</v>
      </c>
      <c r="F405" s="17">
        <f t="shared" si="51"/>
        <v>99883.491599999994</v>
      </c>
      <c r="G405" s="17">
        <f t="shared" si="52"/>
        <v>151146.54240000001</v>
      </c>
      <c r="H405" s="17">
        <f t="shared" si="49"/>
        <v>251030.03399999999</v>
      </c>
      <c r="I405" s="17">
        <v>557.51</v>
      </c>
      <c r="J405" s="17">
        <v>843.64</v>
      </c>
      <c r="K405" s="17">
        <f t="shared" si="50"/>
        <v>1401.15</v>
      </c>
      <c r="L405" s="32" t="s">
        <v>461</v>
      </c>
      <c r="M405" s="50"/>
      <c r="N405" s="39"/>
      <c r="O405" s="38"/>
      <c r="P405" s="45"/>
      <c r="Q405" s="38"/>
      <c r="R405" s="39"/>
      <c r="S405" s="38"/>
      <c r="T405" s="39"/>
      <c r="U405" s="38"/>
      <c r="V405" s="39"/>
      <c r="W405" s="38"/>
      <c r="X405" s="39"/>
    </row>
    <row r="406" spans="1:24" ht="30" x14ac:dyDescent="0.25">
      <c r="A406" s="5">
        <v>290</v>
      </c>
      <c r="B406" s="5">
        <v>214</v>
      </c>
      <c r="C406" s="15" t="s">
        <v>522</v>
      </c>
      <c r="D406" s="5" t="s">
        <v>17</v>
      </c>
      <c r="E406" s="5">
        <v>2607</v>
      </c>
      <c r="F406" s="17">
        <f t="shared" si="51"/>
        <v>27738.480000000003</v>
      </c>
      <c r="G406" s="17">
        <f t="shared" si="52"/>
        <v>16684.8</v>
      </c>
      <c r="H406" s="17">
        <f t="shared" si="49"/>
        <v>44423.28</v>
      </c>
      <c r="I406" s="17">
        <v>10.64</v>
      </c>
      <c r="J406" s="17">
        <v>6.4</v>
      </c>
      <c r="K406" s="17">
        <f t="shared" si="50"/>
        <v>17.04</v>
      </c>
      <c r="L406" s="32" t="s">
        <v>523</v>
      </c>
      <c r="M406" s="50"/>
      <c r="N406" s="39"/>
      <c r="O406" s="38"/>
      <c r="P406" s="45"/>
      <c r="Q406" s="38"/>
      <c r="R406" s="39"/>
      <c r="S406" s="38"/>
      <c r="T406" s="39"/>
      <c r="U406" s="38"/>
      <c r="V406" s="39"/>
      <c r="W406" s="38"/>
      <c r="X406" s="39"/>
    </row>
    <row r="407" spans="1:24" x14ac:dyDescent="0.25">
      <c r="A407" s="12">
        <v>291</v>
      </c>
      <c r="B407" s="12"/>
      <c r="C407" s="16" t="s">
        <v>464</v>
      </c>
      <c r="D407" s="12"/>
      <c r="E407" s="12"/>
      <c r="F407" s="13"/>
      <c r="G407" s="13"/>
      <c r="H407" s="13"/>
      <c r="I407" s="17">
        <v>0</v>
      </c>
      <c r="J407" s="17">
        <v>0</v>
      </c>
      <c r="K407" s="17">
        <f t="shared" si="50"/>
        <v>0</v>
      </c>
      <c r="L407" s="35"/>
      <c r="M407" s="50"/>
      <c r="N407" s="39"/>
      <c r="O407" s="38"/>
      <c r="P407" s="45"/>
      <c r="Q407" s="38"/>
      <c r="R407" s="39"/>
      <c r="S407" s="38"/>
      <c r="T407" s="39"/>
      <c r="U407" s="38"/>
      <c r="V407" s="39"/>
      <c r="W407" s="38"/>
      <c r="X407" s="39"/>
    </row>
    <row r="408" spans="1:24" ht="60" x14ac:dyDescent="0.25">
      <c r="A408" s="5">
        <v>291</v>
      </c>
      <c r="B408" s="5">
        <v>215</v>
      </c>
      <c r="C408" s="15" t="s">
        <v>465</v>
      </c>
      <c r="D408" s="5" t="s">
        <v>17</v>
      </c>
      <c r="E408" s="5">
        <v>4</v>
      </c>
      <c r="F408" s="17">
        <f>I408*E408</f>
        <v>223347.72</v>
      </c>
      <c r="G408" s="17">
        <f>J408*E408</f>
        <v>413880.32000000001</v>
      </c>
      <c r="H408" s="17">
        <f t="shared" si="49"/>
        <v>637228.04</v>
      </c>
      <c r="I408" s="17">
        <v>55836.93</v>
      </c>
      <c r="J408" s="17">
        <v>103470.08</v>
      </c>
      <c r="K408" s="17">
        <f t="shared" si="50"/>
        <v>159307.01</v>
      </c>
      <c r="L408" s="32" t="s">
        <v>524</v>
      </c>
      <c r="M408" s="50" t="s">
        <v>956</v>
      </c>
      <c r="N408" s="45" t="s">
        <v>957</v>
      </c>
      <c r="O408" s="46" t="s">
        <v>958</v>
      </c>
      <c r="P408" s="45" t="s">
        <v>959</v>
      </c>
      <c r="Q408" s="38"/>
      <c r="R408" s="39"/>
      <c r="S408" s="38"/>
      <c r="T408" s="39"/>
      <c r="U408" s="38"/>
      <c r="V408" s="39"/>
      <c r="W408" s="38"/>
      <c r="X408" s="39"/>
    </row>
    <row r="409" spans="1:24" ht="60" x14ac:dyDescent="0.25">
      <c r="A409" s="12">
        <v>292</v>
      </c>
      <c r="B409" s="12"/>
      <c r="C409" s="16" t="s">
        <v>467</v>
      </c>
      <c r="D409" s="12"/>
      <c r="E409" s="12"/>
      <c r="F409" s="13"/>
      <c r="G409" s="13"/>
      <c r="H409" s="13"/>
      <c r="I409" s="17">
        <v>0</v>
      </c>
      <c r="J409" s="17">
        <v>0</v>
      </c>
      <c r="K409" s="17">
        <f t="shared" si="50"/>
        <v>0</v>
      </c>
      <c r="L409" s="35"/>
      <c r="M409" s="50" t="s">
        <v>956</v>
      </c>
      <c r="N409" s="45" t="s">
        <v>957</v>
      </c>
      <c r="O409" s="46" t="s">
        <v>958</v>
      </c>
      <c r="P409" s="45" t="s">
        <v>959</v>
      </c>
      <c r="Q409" s="38"/>
      <c r="R409" s="39"/>
      <c r="S409" s="38"/>
      <c r="T409" s="39"/>
      <c r="U409" s="38"/>
      <c r="V409" s="39"/>
      <c r="W409" s="38"/>
      <c r="X409" s="39"/>
    </row>
    <row r="410" spans="1:24" ht="105" x14ac:dyDescent="0.25">
      <c r="A410" s="5">
        <v>292</v>
      </c>
      <c r="B410" s="5">
        <v>216</v>
      </c>
      <c r="C410" s="15" t="s">
        <v>468</v>
      </c>
      <c r="D410" s="5" t="s">
        <v>43</v>
      </c>
      <c r="E410" s="5">
        <v>666.62</v>
      </c>
      <c r="F410" s="17">
        <f>I410*E410</f>
        <v>5330440.1764000002</v>
      </c>
      <c r="G410" s="17">
        <f>J410*E410</f>
        <v>9855310.0800000001</v>
      </c>
      <c r="H410" s="17">
        <f t="shared" si="49"/>
        <v>15185750.2564</v>
      </c>
      <c r="I410" s="17">
        <v>7996.22</v>
      </c>
      <c r="J410" s="17">
        <v>14784</v>
      </c>
      <c r="K410" s="17">
        <f t="shared" si="50"/>
        <v>22780.22</v>
      </c>
      <c r="L410" s="32" t="s">
        <v>525</v>
      </c>
      <c r="M410" s="50" t="s">
        <v>968</v>
      </c>
      <c r="N410" s="45" t="s">
        <v>967</v>
      </c>
      <c r="O410" s="56" t="s">
        <v>969</v>
      </c>
      <c r="P410" s="45" t="s">
        <v>970</v>
      </c>
      <c r="Q410" s="56" t="s">
        <v>971</v>
      </c>
      <c r="R410" s="45" t="s">
        <v>973</v>
      </c>
      <c r="S410" s="56" t="s">
        <v>972</v>
      </c>
      <c r="T410" s="39"/>
      <c r="U410" s="38"/>
      <c r="V410" s="39"/>
      <c r="W410" s="38"/>
      <c r="X410" s="39"/>
    </row>
    <row r="411" spans="1:24" ht="90" x14ac:dyDescent="0.25">
      <c r="A411" s="5">
        <v>293</v>
      </c>
      <c r="B411" s="5">
        <v>217</v>
      </c>
      <c r="C411" s="15" t="s">
        <v>470</v>
      </c>
      <c r="D411" s="5" t="s">
        <v>471</v>
      </c>
      <c r="E411" s="5">
        <v>160</v>
      </c>
      <c r="F411" s="17">
        <f>I411*E411</f>
        <v>254859.19999999998</v>
      </c>
      <c r="G411" s="17">
        <f>J411*E411</f>
        <v>2204160</v>
      </c>
      <c r="H411" s="17">
        <f t="shared" si="49"/>
        <v>2459019.2000000002</v>
      </c>
      <c r="I411" s="17">
        <v>1592.87</v>
      </c>
      <c r="J411" s="17">
        <v>13776</v>
      </c>
      <c r="K411" s="17">
        <f t="shared" si="50"/>
        <v>15368.869999999999</v>
      </c>
      <c r="L411" s="32" t="s">
        <v>472</v>
      </c>
      <c r="M411" s="50" t="s">
        <v>974</v>
      </c>
      <c r="N411" s="49" t="s">
        <v>975</v>
      </c>
      <c r="O411" s="52" t="s">
        <v>977</v>
      </c>
      <c r="P411" s="45" t="s">
        <v>976</v>
      </c>
      <c r="Q411" s="38"/>
      <c r="R411" s="39"/>
      <c r="S411" s="38"/>
      <c r="T411" s="39"/>
      <c r="U411" s="38"/>
      <c r="V411" s="39"/>
      <c r="W411" s="38"/>
      <c r="X411" s="39"/>
    </row>
    <row r="412" spans="1:24" ht="30" x14ac:dyDescent="0.25">
      <c r="A412" s="12">
        <v>294</v>
      </c>
      <c r="B412" s="12"/>
      <c r="C412" s="16" t="s">
        <v>473</v>
      </c>
      <c r="D412" s="12"/>
      <c r="E412" s="12"/>
      <c r="F412" s="13"/>
      <c r="G412" s="13"/>
      <c r="H412" s="13"/>
      <c r="I412" s="17">
        <v>0</v>
      </c>
      <c r="J412" s="17">
        <v>0</v>
      </c>
      <c r="K412" s="17">
        <f t="shared" si="50"/>
        <v>0</v>
      </c>
      <c r="L412" s="35"/>
      <c r="M412" s="50"/>
      <c r="N412" s="39"/>
      <c r="O412" s="38"/>
      <c r="P412" s="45"/>
      <c r="Q412" s="38"/>
      <c r="R412" s="39"/>
      <c r="S412" s="38"/>
      <c r="T412" s="39"/>
      <c r="U412" s="38"/>
      <c r="V412" s="39"/>
      <c r="W412" s="38"/>
      <c r="X412" s="39"/>
    </row>
    <row r="413" spans="1:24" x14ac:dyDescent="0.25">
      <c r="A413" s="5">
        <v>294</v>
      </c>
      <c r="B413" s="5">
        <v>218</v>
      </c>
      <c r="C413" s="15" t="s">
        <v>526</v>
      </c>
      <c r="D413" s="5" t="s">
        <v>20</v>
      </c>
      <c r="E413" s="5">
        <v>4907.24</v>
      </c>
      <c r="F413" s="17">
        <f>I413*E413</f>
        <v>3257180.55</v>
      </c>
      <c r="G413" s="17">
        <f>J413*E413</f>
        <v>1507504.1279999998</v>
      </c>
      <c r="H413" s="17">
        <f t="shared" si="49"/>
        <v>4764684.6779999994</v>
      </c>
      <c r="I413" s="17">
        <v>663.75</v>
      </c>
      <c r="J413" s="17">
        <v>307.2</v>
      </c>
      <c r="K413" s="17">
        <f t="shared" si="50"/>
        <v>970.95</v>
      </c>
      <c r="L413" s="32" t="s">
        <v>475</v>
      </c>
      <c r="M413" s="50"/>
      <c r="N413" s="39"/>
      <c r="O413" s="38"/>
      <c r="P413" s="45"/>
      <c r="Q413" s="38"/>
      <c r="R413" s="39"/>
      <c r="S413" s="38"/>
      <c r="T413" s="39"/>
      <c r="U413" s="38"/>
      <c r="V413" s="39"/>
      <c r="W413" s="38"/>
      <c r="X413" s="39"/>
    </row>
    <row r="414" spans="1:24" x14ac:dyDescent="0.25">
      <c r="A414" s="12">
        <v>295</v>
      </c>
      <c r="B414" s="12"/>
      <c r="C414" s="16" t="s">
        <v>527</v>
      </c>
      <c r="D414" s="12"/>
      <c r="E414" s="12"/>
      <c r="F414" s="13"/>
      <c r="G414" s="13"/>
      <c r="H414" s="13"/>
      <c r="I414" s="17">
        <v>0</v>
      </c>
      <c r="J414" s="17">
        <v>0</v>
      </c>
      <c r="K414" s="17">
        <f t="shared" si="50"/>
        <v>0</v>
      </c>
      <c r="L414" s="35"/>
      <c r="M414" s="50"/>
      <c r="N414" s="39"/>
      <c r="O414" s="38"/>
      <c r="P414" s="45"/>
      <c r="Q414" s="38"/>
      <c r="R414" s="39"/>
      <c r="S414" s="38"/>
      <c r="T414" s="39"/>
      <c r="U414" s="38"/>
      <c r="V414" s="39"/>
      <c r="W414" s="38"/>
      <c r="X414" s="39"/>
    </row>
    <row r="415" spans="1:24" ht="45" x14ac:dyDescent="0.25">
      <c r="A415" s="5">
        <v>295</v>
      </c>
      <c r="B415" s="5">
        <v>219</v>
      </c>
      <c r="C415" s="15" t="s">
        <v>477</v>
      </c>
      <c r="D415" s="5" t="s">
        <v>140</v>
      </c>
      <c r="E415" s="5">
        <v>5.4118000000000004</v>
      </c>
      <c r="F415" s="17">
        <f>I415*E415</f>
        <v>1296421.4760440001</v>
      </c>
      <c r="G415" s="17">
        <f>J415*E415</f>
        <v>888978.36470600008</v>
      </c>
      <c r="H415" s="17">
        <f t="shared" si="49"/>
        <v>2185399.8407500004</v>
      </c>
      <c r="I415" s="17">
        <v>239554.58</v>
      </c>
      <c r="J415" s="17">
        <v>164266.67000000001</v>
      </c>
      <c r="K415" s="17">
        <f t="shared" si="50"/>
        <v>403821.25</v>
      </c>
      <c r="L415" s="32" t="s">
        <v>528</v>
      </c>
      <c r="M415" s="50"/>
      <c r="N415" s="39"/>
      <c r="O415" s="38"/>
      <c r="P415" s="45"/>
      <c r="Q415" s="38"/>
      <c r="R415" s="39"/>
      <c r="S415" s="38"/>
      <c r="T415" s="39"/>
      <c r="U415" s="38"/>
      <c r="V415" s="39"/>
      <c r="W415" s="38"/>
      <c r="X415" s="39"/>
    </row>
    <row r="416" spans="1:24" x14ac:dyDescent="0.25">
      <c r="A416" s="12">
        <v>296</v>
      </c>
      <c r="B416" s="12"/>
      <c r="C416" s="16" t="s">
        <v>479</v>
      </c>
      <c r="D416" s="12"/>
      <c r="E416" s="12"/>
      <c r="F416" s="13"/>
      <c r="G416" s="13"/>
      <c r="H416" s="13"/>
      <c r="I416" s="17">
        <v>0</v>
      </c>
      <c r="J416" s="17">
        <v>0</v>
      </c>
      <c r="K416" s="17">
        <f t="shared" si="50"/>
        <v>0</v>
      </c>
      <c r="L416" s="35"/>
      <c r="M416" s="50"/>
      <c r="N416" s="39"/>
      <c r="O416" s="38"/>
      <c r="P416" s="45"/>
      <c r="Q416" s="38"/>
      <c r="R416" s="39"/>
      <c r="S416" s="38"/>
      <c r="T416" s="39"/>
      <c r="U416" s="38"/>
      <c r="V416" s="39"/>
      <c r="W416" s="38"/>
      <c r="X416" s="39"/>
    </row>
    <row r="417" spans="1:24" ht="30" x14ac:dyDescent="0.25">
      <c r="A417" s="5">
        <v>296</v>
      </c>
      <c r="B417" s="5">
        <v>220</v>
      </c>
      <c r="C417" s="15" t="s">
        <v>480</v>
      </c>
      <c r="D417" s="5" t="s">
        <v>43</v>
      </c>
      <c r="E417" s="5">
        <v>741.71</v>
      </c>
      <c r="F417" s="17">
        <f>I417*E417</f>
        <v>817171.57540000009</v>
      </c>
      <c r="G417" s="17">
        <f>J417*E417</f>
        <v>45133.053500000002</v>
      </c>
      <c r="H417" s="17">
        <f t="shared" si="49"/>
        <v>862304.62890000013</v>
      </c>
      <c r="I417" s="17">
        <v>1101.74</v>
      </c>
      <c r="J417" s="17">
        <v>60.85</v>
      </c>
      <c r="K417" s="17">
        <f t="shared" si="50"/>
        <v>1162.5899999999999</v>
      </c>
      <c r="L417" s="32" t="s">
        <v>507</v>
      </c>
      <c r="M417" s="50"/>
      <c r="N417" s="39"/>
      <c r="O417" s="38"/>
      <c r="P417" s="45"/>
      <c r="Q417" s="38"/>
      <c r="R417" s="39"/>
      <c r="S417" s="38"/>
      <c r="T417" s="39"/>
      <c r="U417" s="38"/>
      <c r="V417" s="39"/>
      <c r="W417" s="38"/>
      <c r="X417" s="39"/>
    </row>
    <row r="418" spans="1:24" x14ac:dyDescent="0.25">
      <c r="A418" s="12">
        <v>297</v>
      </c>
      <c r="B418" s="12"/>
      <c r="C418" s="16" t="s">
        <v>482</v>
      </c>
      <c r="D418" s="12"/>
      <c r="E418" s="12"/>
      <c r="F418" s="13"/>
      <c r="G418" s="13"/>
      <c r="H418" s="13"/>
      <c r="I418" s="17">
        <v>0</v>
      </c>
      <c r="J418" s="17">
        <v>0</v>
      </c>
      <c r="K418" s="17">
        <f t="shared" si="50"/>
        <v>0</v>
      </c>
      <c r="L418" s="35"/>
      <c r="M418" s="50"/>
      <c r="N418" s="39"/>
      <c r="O418" s="38"/>
      <c r="P418" s="45"/>
      <c r="Q418" s="38"/>
      <c r="R418" s="39"/>
      <c r="S418" s="38"/>
      <c r="T418" s="39"/>
      <c r="U418" s="38"/>
      <c r="V418" s="39"/>
      <c r="W418" s="38"/>
      <c r="X418" s="39"/>
    </row>
    <row r="419" spans="1:24" ht="120" x14ac:dyDescent="0.25">
      <c r="A419" s="5">
        <v>297</v>
      </c>
      <c r="B419" s="5">
        <v>221</v>
      </c>
      <c r="C419" s="15" t="s">
        <v>483</v>
      </c>
      <c r="D419" s="5" t="s">
        <v>20</v>
      </c>
      <c r="E419" s="5">
        <v>288</v>
      </c>
      <c r="F419" s="17">
        <f>I419*E419</f>
        <v>496016.64000000001</v>
      </c>
      <c r="G419" s="17">
        <f>J419*E419</f>
        <v>378976.32</v>
      </c>
      <c r="H419" s="17">
        <f t="shared" si="49"/>
        <v>874992.96</v>
      </c>
      <c r="I419" s="17">
        <v>1722.28</v>
      </c>
      <c r="J419" s="17">
        <v>1315.89</v>
      </c>
      <c r="K419" s="17">
        <f t="shared" si="50"/>
        <v>3038.17</v>
      </c>
      <c r="L419" s="32" t="s">
        <v>529</v>
      </c>
      <c r="M419" s="50"/>
      <c r="N419" s="39"/>
      <c r="O419" s="38"/>
      <c r="P419" s="45"/>
      <c r="Q419" s="38"/>
      <c r="R419" s="39"/>
      <c r="S419" s="38"/>
      <c r="T419" s="39"/>
      <c r="U419" s="38"/>
      <c r="V419" s="39"/>
      <c r="W419" s="38"/>
      <c r="X419" s="39"/>
    </row>
    <row r="420" spans="1:24" x14ac:dyDescent="0.25">
      <c r="A420" s="5">
        <v>298</v>
      </c>
      <c r="B420" s="5">
        <v>222</v>
      </c>
      <c r="C420" s="15" t="s">
        <v>485</v>
      </c>
      <c r="D420" s="5" t="s">
        <v>17</v>
      </c>
      <c r="E420" s="5">
        <v>24</v>
      </c>
      <c r="F420" s="17">
        <f>I420*E420</f>
        <v>18289.439999999999</v>
      </c>
      <c r="G420" s="17">
        <f>J420*E420</f>
        <v>218534.40000000002</v>
      </c>
      <c r="H420" s="17">
        <f t="shared" si="49"/>
        <v>236823.84000000003</v>
      </c>
      <c r="I420" s="17">
        <v>762.06</v>
      </c>
      <c r="J420" s="17">
        <v>9105.6</v>
      </c>
      <c r="K420" s="17">
        <f t="shared" si="50"/>
        <v>9867.66</v>
      </c>
      <c r="L420" s="32" t="s">
        <v>486</v>
      </c>
      <c r="M420" s="50"/>
      <c r="N420" s="39"/>
      <c r="O420" s="38"/>
      <c r="P420" s="45"/>
      <c r="Q420" s="38"/>
      <c r="R420" s="39"/>
      <c r="S420" s="38"/>
      <c r="T420" s="39"/>
      <c r="U420" s="38"/>
      <c r="V420" s="39"/>
      <c r="W420" s="38"/>
      <c r="X420" s="39"/>
    </row>
    <row r="421" spans="1:24" ht="45" x14ac:dyDescent="0.25">
      <c r="A421" s="5">
        <v>299</v>
      </c>
      <c r="B421" s="5">
        <v>223</v>
      </c>
      <c r="C421" s="15" t="s">
        <v>487</v>
      </c>
      <c r="D421" s="5" t="s">
        <v>20</v>
      </c>
      <c r="E421" s="5">
        <v>96</v>
      </c>
      <c r="F421" s="17">
        <f>I421*E421</f>
        <v>28531.199999999997</v>
      </c>
      <c r="G421" s="17">
        <f>J421*E421</f>
        <v>96554.880000000005</v>
      </c>
      <c r="H421" s="17">
        <f t="shared" si="49"/>
        <v>125086.08</v>
      </c>
      <c r="I421" s="17">
        <v>297.2</v>
      </c>
      <c r="J421" s="17">
        <v>1005.78</v>
      </c>
      <c r="K421" s="17">
        <f t="shared" si="50"/>
        <v>1302.98</v>
      </c>
      <c r="L421" s="32" t="s">
        <v>530</v>
      </c>
      <c r="M421" s="50"/>
      <c r="N421" s="39"/>
      <c r="O421" s="38"/>
      <c r="P421" s="45"/>
      <c r="Q421" s="38"/>
      <c r="R421" s="39"/>
      <c r="S421" s="38"/>
      <c r="T421" s="39"/>
      <c r="U421" s="38"/>
      <c r="V421" s="39"/>
      <c r="W421" s="38"/>
      <c r="X421" s="39"/>
    </row>
    <row r="422" spans="1:24" x14ac:dyDescent="0.25">
      <c r="A422" s="5">
        <v>300</v>
      </c>
      <c r="B422" s="5">
        <v>224</v>
      </c>
      <c r="C422" s="15" t="s">
        <v>489</v>
      </c>
      <c r="D422" s="5" t="s">
        <v>17</v>
      </c>
      <c r="E422" s="5">
        <v>24</v>
      </c>
      <c r="F422" s="17">
        <f>I422*E422</f>
        <v>28531.68</v>
      </c>
      <c r="G422" s="17">
        <f>J422*E422</f>
        <v>14515.199999999999</v>
      </c>
      <c r="H422" s="17">
        <f t="shared" si="49"/>
        <v>43046.879999999997</v>
      </c>
      <c r="I422" s="17">
        <v>1188.82</v>
      </c>
      <c r="J422" s="17">
        <v>604.79999999999995</v>
      </c>
      <c r="K422" s="17">
        <f t="shared" si="50"/>
        <v>1793.62</v>
      </c>
      <c r="L422" s="32" t="s">
        <v>510</v>
      </c>
      <c r="M422" s="50"/>
      <c r="N422" s="39"/>
      <c r="O422" s="38"/>
      <c r="P422" s="45"/>
      <c r="Q422" s="38"/>
      <c r="R422" s="39"/>
      <c r="S422" s="38"/>
      <c r="T422" s="39"/>
      <c r="U422" s="38"/>
      <c r="V422" s="39"/>
      <c r="W422" s="38"/>
      <c r="X422" s="39"/>
    </row>
    <row r="423" spans="1:24" x14ac:dyDescent="0.25">
      <c r="A423" s="12">
        <v>301</v>
      </c>
      <c r="B423" s="12"/>
      <c r="C423" s="16" t="s">
        <v>531</v>
      </c>
      <c r="D423" s="12"/>
      <c r="E423" s="12"/>
      <c r="F423" s="13"/>
      <c r="G423" s="13"/>
      <c r="H423" s="13"/>
      <c r="I423" s="17">
        <v>0</v>
      </c>
      <c r="J423" s="17">
        <v>0</v>
      </c>
      <c r="K423" s="17">
        <f t="shared" si="50"/>
        <v>0</v>
      </c>
      <c r="L423" s="35"/>
      <c r="M423" s="50"/>
      <c r="N423" s="39"/>
      <c r="O423" s="38"/>
      <c r="P423" s="45"/>
      <c r="Q423" s="38"/>
      <c r="R423" s="39"/>
      <c r="S423" s="38"/>
      <c r="T423" s="39"/>
      <c r="U423" s="38"/>
      <c r="V423" s="39"/>
      <c r="W423" s="38"/>
      <c r="X423" s="39"/>
    </row>
    <row r="424" spans="1:24" x14ac:dyDescent="0.25">
      <c r="A424" s="12">
        <v>302</v>
      </c>
      <c r="B424" s="12"/>
      <c r="C424" s="16" t="s">
        <v>49</v>
      </c>
      <c r="D424" s="12"/>
      <c r="E424" s="12"/>
      <c r="F424" s="13"/>
      <c r="G424" s="13"/>
      <c r="H424" s="13"/>
      <c r="I424" s="17">
        <v>0</v>
      </c>
      <c r="J424" s="17">
        <v>0</v>
      </c>
      <c r="K424" s="17">
        <f t="shared" si="50"/>
        <v>0</v>
      </c>
      <c r="L424" s="35"/>
      <c r="M424" s="50"/>
      <c r="N424" s="39"/>
      <c r="O424" s="38"/>
      <c r="P424" s="45"/>
      <c r="Q424" s="38"/>
      <c r="R424" s="39"/>
      <c r="S424" s="38"/>
      <c r="T424" s="39"/>
      <c r="U424" s="38"/>
      <c r="V424" s="39"/>
      <c r="W424" s="38"/>
      <c r="X424" s="39"/>
    </row>
    <row r="425" spans="1:24" x14ac:dyDescent="0.25">
      <c r="A425" s="5">
        <v>301</v>
      </c>
      <c r="B425" s="5">
        <v>225</v>
      </c>
      <c r="C425" s="15" t="s">
        <v>440</v>
      </c>
      <c r="D425" s="5" t="s">
        <v>43</v>
      </c>
      <c r="E425" s="5">
        <v>1329.44</v>
      </c>
      <c r="F425" s="17">
        <f>I425*E425</f>
        <v>2433154.3824</v>
      </c>
      <c r="G425" s="17">
        <f>J425*E425</f>
        <v>0</v>
      </c>
      <c r="H425" s="17">
        <f t="shared" si="49"/>
        <v>2433154.3824</v>
      </c>
      <c r="I425" s="17">
        <v>1830.21</v>
      </c>
      <c r="J425" s="17">
        <v>0</v>
      </c>
      <c r="K425" s="17">
        <f t="shared" si="50"/>
        <v>1830.21</v>
      </c>
      <c r="L425" s="32"/>
      <c r="M425" s="50"/>
      <c r="N425" s="39"/>
      <c r="O425" s="38"/>
      <c r="P425" s="45"/>
      <c r="Q425" s="38"/>
      <c r="R425" s="39"/>
      <c r="S425" s="38"/>
      <c r="T425" s="39"/>
      <c r="U425" s="38"/>
      <c r="V425" s="39"/>
      <c r="W425" s="38"/>
      <c r="X425" s="39"/>
    </row>
    <row r="426" spans="1:24" x14ac:dyDescent="0.25">
      <c r="A426" s="5">
        <v>302</v>
      </c>
      <c r="B426" s="5">
        <v>226</v>
      </c>
      <c r="C426" s="15" t="s">
        <v>441</v>
      </c>
      <c r="D426" s="5" t="s">
        <v>140</v>
      </c>
      <c r="E426" s="5">
        <v>5.9280400000000002</v>
      </c>
      <c r="F426" s="17">
        <f>I426*E426</f>
        <v>708195.61053559999</v>
      </c>
      <c r="G426" s="17">
        <f>J426*E426</f>
        <v>0</v>
      </c>
      <c r="H426" s="17">
        <f t="shared" si="49"/>
        <v>708195.61053559999</v>
      </c>
      <c r="I426" s="17">
        <v>119465.39</v>
      </c>
      <c r="J426" s="17">
        <v>0</v>
      </c>
      <c r="K426" s="17">
        <f t="shared" si="50"/>
        <v>119465.39</v>
      </c>
      <c r="L426" s="32" t="s">
        <v>532</v>
      </c>
      <c r="M426" s="50"/>
      <c r="N426" s="39"/>
      <c r="O426" s="38"/>
      <c r="P426" s="45"/>
      <c r="Q426" s="38"/>
      <c r="R426" s="39"/>
      <c r="S426" s="38"/>
      <c r="T426" s="39"/>
      <c r="U426" s="38"/>
      <c r="V426" s="39"/>
      <c r="W426" s="38"/>
      <c r="X426" s="39"/>
    </row>
    <row r="427" spans="1:24" x14ac:dyDescent="0.25">
      <c r="A427" s="5">
        <v>303</v>
      </c>
      <c r="B427" s="5">
        <v>227</v>
      </c>
      <c r="C427" s="15" t="s">
        <v>324</v>
      </c>
      <c r="D427" s="5" t="s">
        <v>140</v>
      </c>
      <c r="E427" s="5">
        <v>0.57201000000000002</v>
      </c>
      <c r="F427" s="17">
        <f>I427*E427</f>
        <v>202374.89572080001</v>
      </c>
      <c r="G427" s="17">
        <f>J427*E427</f>
        <v>0</v>
      </c>
      <c r="H427" s="17">
        <f t="shared" si="49"/>
        <v>202374.89572080001</v>
      </c>
      <c r="I427" s="17">
        <v>353796.08</v>
      </c>
      <c r="J427" s="17">
        <v>0</v>
      </c>
      <c r="K427" s="17">
        <f t="shared" si="50"/>
        <v>353796.08</v>
      </c>
      <c r="L427" s="32" t="s">
        <v>533</v>
      </c>
      <c r="M427" s="50"/>
      <c r="N427" s="39"/>
      <c r="O427" s="38"/>
      <c r="P427" s="45"/>
      <c r="Q427" s="38"/>
      <c r="R427" s="39"/>
      <c r="S427" s="38"/>
      <c r="T427" s="39"/>
      <c r="U427" s="38"/>
      <c r="V427" s="39"/>
      <c r="W427" s="38"/>
      <c r="X427" s="39"/>
    </row>
    <row r="428" spans="1:24" x14ac:dyDescent="0.25">
      <c r="A428" s="12">
        <v>304</v>
      </c>
      <c r="B428" s="12"/>
      <c r="C428" s="16" t="s">
        <v>59</v>
      </c>
      <c r="D428" s="12"/>
      <c r="E428" s="12"/>
      <c r="F428" s="13"/>
      <c r="G428" s="13"/>
      <c r="H428" s="13"/>
      <c r="I428" s="17">
        <v>0</v>
      </c>
      <c r="J428" s="17">
        <v>0</v>
      </c>
      <c r="K428" s="17">
        <f t="shared" si="50"/>
        <v>0</v>
      </c>
      <c r="L428" s="35"/>
      <c r="M428" s="50"/>
      <c r="N428" s="39"/>
      <c r="O428" s="38"/>
      <c r="P428" s="45"/>
      <c r="Q428" s="38"/>
      <c r="R428" s="39"/>
      <c r="S428" s="38"/>
      <c r="T428" s="39"/>
      <c r="U428" s="38"/>
      <c r="V428" s="39"/>
      <c r="W428" s="38"/>
      <c r="X428" s="39"/>
    </row>
    <row r="429" spans="1:24" ht="90" x14ac:dyDescent="0.25">
      <c r="A429" s="5">
        <v>304</v>
      </c>
      <c r="B429" s="5">
        <v>228</v>
      </c>
      <c r="C429" s="15" t="s">
        <v>443</v>
      </c>
      <c r="D429" s="5" t="s">
        <v>140</v>
      </c>
      <c r="E429" s="5">
        <v>34.655279999999998</v>
      </c>
      <c r="F429" s="17">
        <f>I429*E429</f>
        <v>8283087.0438887989</v>
      </c>
      <c r="G429" s="17">
        <f>J429*E429</f>
        <v>2005385.6515175998</v>
      </c>
      <c r="H429" s="17">
        <f t="shared" si="49"/>
        <v>10288472.6954064</v>
      </c>
      <c r="I429" s="17">
        <v>239013.71</v>
      </c>
      <c r="J429" s="17">
        <v>57866.67</v>
      </c>
      <c r="K429" s="17">
        <f t="shared" si="50"/>
        <v>296880.38</v>
      </c>
      <c r="L429" s="32" t="s">
        <v>534</v>
      </c>
      <c r="M429" s="50"/>
      <c r="N429" s="39"/>
      <c r="O429" s="38"/>
      <c r="P429" s="45"/>
      <c r="Q429" s="38"/>
      <c r="R429" s="39"/>
      <c r="S429" s="38"/>
      <c r="T429" s="39"/>
      <c r="U429" s="38"/>
      <c r="V429" s="39"/>
      <c r="W429" s="38"/>
      <c r="X429" s="39"/>
    </row>
    <row r="430" spans="1:24" ht="75" x14ac:dyDescent="0.25">
      <c r="A430" s="5">
        <v>305</v>
      </c>
      <c r="B430" s="5">
        <v>229</v>
      </c>
      <c r="C430" s="15" t="s">
        <v>445</v>
      </c>
      <c r="D430" s="5" t="s">
        <v>17</v>
      </c>
      <c r="E430" s="5">
        <v>592</v>
      </c>
      <c r="F430" s="17">
        <f>I430*E430</f>
        <v>235746.24000000002</v>
      </c>
      <c r="G430" s="17">
        <f>J430*E430</f>
        <v>1694730.24</v>
      </c>
      <c r="H430" s="17">
        <f t="shared" si="49"/>
        <v>1930476.48</v>
      </c>
      <c r="I430" s="17">
        <v>398.22</v>
      </c>
      <c r="J430" s="17">
        <v>2862.72</v>
      </c>
      <c r="K430" s="17">
        <f t="shared" si="50"/>
        <v>3260.9399999999996</v>
      </c>
      <c r="L430" s="32" t="s">
        <v>535</v>
      </c>
      <c r="M430" s="50"/>
      <c r="N430" s="39"/>
      <c r="O430" s="38"/>
      <c r="P430" s="45"/>
      <c r="Q430" s="38"/>
      <c r="R430" s="39"/>
      <c r="S430" s="38"/>
      <c r="T430" s="39"/>
      <c r="U430" s="38"/>
      <c r="V430" s="39"/>
      <c r="W430" s="38"/>
      <c r="X430" s="39"/>
    </row>
    <row r="431" spans="1:24" ht="30" x14ac:dyDescent="0.25">
      <c r="A431" s="5">
        <v>306</v>
      </c>
      <c r="B431" s="5">
        <v>230</v>
      </c>
      <c r="C431" s="15" t="s">
        <v>495</v>
      </c>
      <c r="D431" s="5" t="s">
        <v>43</v>
      </c>
      <c r="E431" s="5">
        <v>49</v>
      </c>
      <c r="F431" s="17">
        <f>I431*E431</f>
        <v>65038.68</v>
      </c>
      <c r="G431" s="17">
        <f>J431*E431</f>
        <v>413490.42</v>
      </c>
      <c r="H431" s="17">
        <f t="shared" si="49"/>
        <v>478529.1</v>
      </c>
      <c r="I431" s="17">
        <v>1327.32</v>
      </c>
      <c r="J431" s="17">
        <v>8438.58</v>
      </c>
      <c r="K431" s="17">
        <f t="shared" si="50"/>
        <v>9765.9</v>
      </c>
      <c r="L431" s="32" t="s">
        <v>536</v>
      </c>
      <c r="M431" s="50"/>
      <c r="N431" s="39"/>
      <c r="O431" s="38"/>
      <c r="P431" s="45"/>
      <c r="Q431" s="38"/>
      <c r="R431" s="39"/>
      <c r="S431" s="38"/>
      <c r="T431" s="39"/>
      <c r="U431" s="38"/>
      <c r="V431" s="39"/>
      <c r="W431" s="38"/>
      <c r="X431" s="39"/>
    </row>
    <row r="432" spans="1:24" x14ac:dyDescent="0.25">
      <c r="A432" s="12">
        <v>307</v>
      </c>
      <c r="B432" s="12"/>
      <c r="C432" s="16" t="s">
        <v>447</v>
      </c>
      <c r="D432" s="12"/>
      <c r="E432" s="12"/>
      <c r="F432" s="13"/>
      <c r="G432" s="13"/>
      <c r="H432" s="13"/>
      <c r="I432" s="17">
        <v>0</v>
      </c>
      <c r="J432" s="17">
        <v>0</v>
      </c>
      <c r="K432" s="17">
        <f t="shared" si="50"/>
        <v>0</v>
      </c>
      <c r="L432" s="35"/>
      <c r="M432" s="50"/>
      <c r="N432" s="39"/>
      <c r="O432" s="38"/>
      <c r="P432" s="45"/>
      <c r="Q432" s="38"/>
      <c r="R432" s="39"/>
      <c r="S432" s="38"/>
      <c r="T432" s="39"/>
      <c r="U432" s="38"/>
      <c r="V432" s="39"/>
      <c r="W432" s="38"/>
      <c r="X432" s="39"/>
    </row>
    <row r="433" spans="1:24" ht="75" x14ac:dyDescent="0.25">
      <c r="A433" s="5">
        <v>307</v>
      </c>
      <c r="B433" s="5">
        <v>231</v>
      </c>
      <c r="C433" s="15" t="s">
        <v>448</v>
      </c>
      <c r="D433" s="5" t="s">
        <v>43</v>
      </c>
      <c r="E433" s="5">
        <v>907.8</v>
      </c>
      <c r="F433" s="17">
        <f>I433*E433</f>
        <v>1506267.15</v>
      </c>
      <c r="G433" s="17">
        <f>J433*E433</f>
        <v>2513135.3640000001</v>
      </c>
      <c r="H433" s="17">
        <f t="shared" si="49"/>
        <v>4019402.514</v>
      </c>
      <c r="I433" s="17">
        <v>1659.25</v>
      </c>
      <c r="J433" s="17">
        <v>2768.38</v>
      </c>
      <c r="K433" s="17">
        <f t="shared" si="50"/>
        <v>4427.63</v>
      </c>
      <c r="L433" s="32" t="s">
        <v>449</v>
      </c>
      <c r="M433" s="50" t="s">
        <v>960</v>
      </c>
      <c r="N433" s="51" t="s">
        <v>961</v>
      </c>
      <c r="O433" s="50" t="s">
        <v>962</v>
      </c>
      <c r="P433" s="45" t="s">
        <v>963</v>
      </c>
      <c r="Q433" s="56" t="s">
        <v>965</v>
      </c>
      <c r="R433" s="45" t="s">
        <v>966</v>
      </c>
      <c r="S433" s="38"/>
      <c r="T433" s="39"/>
      <c r="U433" s="38"/>
      <c r="V433" s="39"/>
      <c r="W433" s="38"/>
      <c r="X433" s="39"/>
    </row>
    <row r="434" spans="1:24" x14ac:dyDescent="0.25">
      <c r="A434" s="5">
        <v>308</v>
      </c>
      <c r="B434" s="5">
        <v>232</v>
      </c>
      <c r="C434" s="15" t="s">
        <v>450</v>
      </c>
      <c r="D434" s="5" t="s">
        <v>288</v>
      </c>
      <c r="E434" s="5">
        <v>253.6</v>
      </c>
      <c r="F434" s="17">
        <f>I434*E434</f>
        <v>168314.32</v>
      </c>
      <c r="G434" s="17">
        <f>J434*E434</f>
        <v>0</v>
      </c>
      <c r="H434" s="17">
        <f t="shared" si="49"/>
        <v>168314.32</v>
      </c>
      <c r="I434" s="17">
        <v>663.7</v>
      </c>
      <c r="J434" s="17">
        <v>0</v>
      </c>
      <c r="K434" s="17">
        <f t="shared" si="50"/>
        <v>663.7</v>
      </c>
      <c r="L434" s="32" t="s">
        <v>537</v>
      </c>
      <c r="M434" s="50"/>
      <c r="N434" s="39"/>
      <c r="O434" s="38"/>
      <c r="P434" s="45"/>
      <c r="Q434" s="38"/>
      <c r="R434" s="39"/>
      <c r="S434" s="38"/>
      <c r="T434" s="39"/>
      <c r="U434" s="38"/>
      <c r="V434" s="39"/>
      <c r="W434" s="38"/>
      <c r="X434" s="39"/>
    </row>
    <row r="435" spans="1:24" x14ac:dyDescent="0.25">
      <c r="A435" s="12">
        <v>309</v>
      </c>
      <c r="B435" s="12"/>
      <c r="C435" s="16" t="s">
        <v>452</v>
      </c>
      <c r="D435" s="12"/>
      <c r="E435" s="12"/>
      <c r="F435" s="13"/>
      <c r="G435" s="13"/>
      <c r="H435" s="13"/>
      <c r="I435" s="17">
        <v>0</v>
      </c>
      <c r="J435" s="17">
        <v>0</v>
      </c>
      <c r="K435" s="17">
        <f t="shared" si="50"/>
        <v>0</v>
      </c>
      <c r="L435" s="35"/>
      <c r="M435" s="50"/>
      <c r="N435" s="39"/>
      <c r="O435" s="38"/>
      <c r="P435" s="45"/>
      <c r="Q435" s="38"/>
      <c r="R435" s="39"/>
      <c r="S435" s="38"/>
      <c r="T435" s="39"/>
      <c r="U435" s="38"/>
      <c r="V435" s="39"/>
      <c r="W435" s="38"/>
      <c r="X435" s="39"/>
    </row>
    <row r="436" spans="1:24" ht="30" x14ac:dyDescent="0.25">
      <c r="A436" s="5">
        <v>309</v>
      </c>
      <c r="B436" s="5">
        <v>233</v>
      </c>
      <c r="C436" s="15" t="s">
        <v>328</v>
      </c>
      <c r="D436" s="5" t="s">
        <v>43</v>
      </c>
      <c r="E436" s="5">
        <v>1790.5</v>
      </c>
      <c r="F436" s="17">
        <f t="shared" ref="F436:F445" si="53">I436*E436</f>
        <v>938812.86500000011</v>
      </c>
      <c r="G436" s="17">
        <f t="shared" ref="G436:G445" si="54">J436*E436</f>
        <v>207214.565</v>
      </c>
      <c r="H436" s="17">
        <f t="shared" si="49"/>
        <v>1146027.4300000002</v>
      </c>
      <c r="I436" s="17">
        <v>524.33000000000004</v>
      </c>
      <c r="J436" s="17">
        <v>115.73</v>
      </c>
      <c r="K436" s="17">
        <f t="shared" si="50"/>
        <v>640.06000000000006</v>
      </c>
      <c r="L436" s="32" t="s">
        <v>538</v>
      </c>
      <c r="M436" s="50"/>
      <c r="N436" s="39"/>
      <c r="O436" s="38"/>
      <c r="P436" s="45"/>
      <c r="Q436" s="38"/>
      <c r="R436" s="39"/>
      <c r="S436" s="38"/>
      <c r="T436" s="39"/>
      <c r="U436" s="38"/>
      <c r="V436" s="39"/>
      <c r="W436" s="38"/>
      <c r="X436" s="39"/>
    </row>
    <row r="437" spans="1:24" ht="30" x14ac:dyDescent="0.25">
      <c r="A437" s="5">
        <v>310</v>
      </c>
      <c r="B437" s="5">
        <v>234</v>
      </c>
      <c r="C437" s="15" t="s">
        <v>330</v>
      </c>
      <c r="D437" s="5" t="s">
        <v>43</v>
      </c>
      <c r="E437" s="5">
        <v>1798</v>
      </c>
      <c r="F437" s="17">
        <f t="shared" si="53"/>
        <v>212415.72</v>
      </c>
      <c r="G437" s="17">
        <f t="shared" si="54"/>
        <v>75911.56</v>
      </c>
      <c r="H437" s="17">
        <f t="shared" si="49"/>
        <v>288327.28000000003</v>
      </c>
      <c r="I437" s="17">
        <v>118.14</v>
      </c>
      <c r="J437" s="17">
        <v>42.22</v>
      </c>
      <c r="K437" s="17">
        <f t="shared" si="50"/>
        <v>160.36000000000001</v>
      </c>
      <c r="L437" s="32" t="s">
        <v>331</v>
      </c>
      <c r="M437" s="50"/>
      <c r="N437" s="39"/>
      <c r="O437" s="38"/>
      <c r="P437" s="45"/>
      <c r="Q437" s="38"/>
      <c r="R437" s="39"/>
      <c r="S437" s="38"/>
      <c r="T437" s="39"/>
      <c r="U437" s="38"/>
      <c r="V437" s="39"/>
      <c r="W437" s="38"/>
      <c r="X437" s="39"/>
    </row>
    <row r="438" spans="1:24" x14ac:dyDescent="0.25">
      <c r="A438" s="5">
        <v>311</v>
      </c>
      <c r="B438" s="5">
        <v>235</v>
      </c>
      <c r="C438" s="15" t="s">
        <v>332</v>
      </c>
      <c r="D438" s="5" t="s">
        <v>43</v>
      </c>
      <c r="E438" s="5">
        <v>1833.33</v>
      </c>
      <c r="F438" s="17">
        <f t="shared" si="53"/>
        <v>778743.58409999998</v>
      </c>
      <c r="G438" s="17">
        <f t="shared" si="54"/>
        <v>457782.50099999999</v>
      </c>
      <c r="H438" s="17">
        <f t="shared" si="49"/>
        <v>1236526.0851</v>
      </c>
      <c r="I438" s="17">
        <v>424.77</v>
      </c>
      <c r="J438" s="17">
        <v>249.7</v>
      </c>
      <c r="K438" s="17">
        <f t="shared" si="50"/>
        <v>674.47</v>
      </c>
      <c r="L438" s="32" t="s">
        <v>333</v>
      </c>
      <c r="M438" s="50"/>
      <c r="N438" s="39"/>
      <c r="O438" s="38"/>
      <c r="P438" s="45"/>
      <c r="Q438" s="38"/>
      <c r="R438" s="39"/>
      <c r="S438" s="38"/>
      <c r="T438" s="39"/>
      <c r="U438" s="38"/>
      <c r="V438" s="39"/>
      <c r="W438" s="38"/>
      <c r="X438" s="39"/>
    </row>
    <row r="439" spans="1:24" ht="30" x14ac:dyDescent="0.25">
      <c r="A439" s="5">
        <v>312</v>
      </c>
      <c r="B439" s="5">
        <v>236</v>
      </c>
      <c r="C439" s="15" t="s">
        <v>334</v>
      </c>
      <c r="D439" s="5" t="s">
        <v>43</v>
      </c>
      <c r="E439" s="5">
        <v>1798</v>
      </c>
      <c r="F439" s="17">
        <f t="shared" si="53"/>
        <v>4694901.6399999997</v>
      </c>
      <c r="G439" s="17">
        <f t="shared" si="54"/>
        <v>1686991.48</v>
      </c>
      <c r="H439" s="17">
        <f t="shared" si="49"/>
        <v>6381893.1199999992</v>
      </c>
      <c r="I439" s="17">
        <v>2611.1799999999998</v>
      </c>
      <c r="J439" s="17">
        <v>938.26</v>
      </c>
      <c r="K439" s="17">
        <f t="shared" si="50"/>
        <v>3549.4399999999996</v>
      </c>
      <c r="L439" s="32" t="s">
        <v>539</v>
      </c>
      <c r="M439" s="50"/>
      <c r="N439" s="39"/>
      <c r="O439" s="38"/>
      <c r="P439" s="45"/>
      <c r="Q439" s="38"/>
      <c r="R439" s="39"/>
      <c r="S439" s="38"/>
      <c r="T439" s="39"/>
      <c r="U439" s="38"/>
      <c r="V439" s="39"/>
      <c r="W439" s="38"/>
      <c r="X439" s="39"/>
    </row>
    <row r="440" spans="1:24" ht="30" x14ac:dyDescent="0.25">
      <c r="A440" s="5">
        <v>313</v>
      </c>
      <c r="B440" s="5">
        <v>237</v>
      </c>
      <c r="C440" s="15" t="s">
        <v>336</v>
      </c>
      <c r="D440" s="5" t="s">
        <v>43</v>
      </c>
      <c r="E440" s="5">
        <v>1849.2</v>
      </c>
      <c r="F440" s="17">
        <f t="shared" si="53"/>
        <v>4181817.8640000001</v>
      </c>
      <c r="G440" s="17">
        <f t="shared" si="54"/>
        <v>1137923.7120000001</v>
      </c>
      <c r="H440" s="17">
        <f t="shared" si="49"/>
        <v>5319741.5760000004</v>
      </c>
      <c r="I440" s="17">
        <v>2261.42</v>
      </c>
      <c r="J440" s="17">
        <v>615.36</v>
      </c>
      <c r="K440" s="17">
        <f t="shared" si="50"/>
        <v>2876.78</v>
      </c>
      <c r="L440" s="32" t="s">
        <v>540</v>
      </c>
      <c r="M440" s="50"/>
      <c r="N440" s="39"/>
      <c r="O440" s="38"/>
      <c r="P440" s="45"/>
      <c r="Q440" s="38"/>
      <c r="R440" s="39"/>
      <c r="S440" s="38"/>
      <c r="T440" s="39"/>
      <c r="U440" s="38"/>
      <c r="V440" s="39"/>
      <c r="W440" s="38"/>
      <c r="X440" s="39"/>
    </row>
    <row r="441" spans="1:24" ht="30" x14ac:dyDescent="0.25">
      <c r="A441" s="5">
        <v>314</v>
      </c>
      <c r="B441" s="5">
        <v>238</v>
      </c>
      <c r="C441" s="15" t="s">
        <v>338</v>
      </c>
      <c r="D441" s="5" t="s">
        <v>43</v>
      </c>
      <c r="E441" s="5">
        <v>1856</v>
      </c>
      <c r="F441" s="17">
        <f t="shared" si="53"/>
        <v>1034738.5599999999</v>
      </c>
      <c r="G441" s="17">
        <f t="shared" si="54"/>
        <v>386790.40000000002</v>
      </c>
      <c r="H441" s="17">
        <f t="shared" si="49"/>
        <v>1421528.96</v>
      </c>
      <c r="I441" s="17">
        <v>557.51</v>
      </c>
      <c r="J441" s="17">
        <v>208.4</v>
      </c>
      <c r="K441" s="17">
        <f t="shared" si="50"/>
        <v>765.91</v>
      </c>
      <c r="L441" s="32" t="s">
        <v>339</v>
      </c>
      <c r="M441" s="50"/>
      <c r="N441" s="39"/>
      <c r="O441" s="38"/>
      <c r="P441" s="45"/>
      <c r="Q441" s="38"/>
      <c r="R441" s="39"/>
      <c r="S441" s="38"/>
      <c r="T441" s="39"/>
      <c r="U441" s="38"/>
      <c r="V441" s="39"/>
      <c r="W441" s="38"/>
      <c r="X441" s="39"/>
    </row>
    <row r="442" spans="1:24" ht="30" x14ac:dyDescent="0.25">
      <c r="A442" s="5">
        <v>315</v>
      </c>
      <c r="B442" s="5">
        <v>239</v>
      </c>
      <c r="C442" s="15" t="s">
        <v>340</v>
      </c>
      <c r="D442" s="5" t="s">
        <v>43</v>
      </c>
      <c r="E442" s="5">
        <v>1891.84</v>
      </c>
      <c r="F442" s="17">
        <f t="shared" si="53"/>
        <v>1054719.7183999999</v>
      </c>
      <c r="G442" s="17">
        <f t="shared" si="54"/>
        <v>651303.75679999997</v>
      </c>
      <c r="H442" s="17">
        <f t="shared" si="49"/>
        <v>1706023.4751999998</v>
      </c>
      <c r="I442" s="17">
        <v>557.51</v>
      </c>
      <c r="J442" s="17">
        <v>344.27</v>
      </c>
      <c r="K442" s="17">
        <f t="shared" si="50"/>
        <v>901.78</v>
      </c>
      <c r="L442" s="32" t="s">
        <v>341</v>
      </c>
      <c r="M442" s="50"/>
      <c r="N442" s="39"/>
      <c r="O442" s="38"/>
      <c r="P442" s="45"/>
      <c r="Q442" s="38"/>
      <c r="R442" s="39"/>
      <c r="S442" s="38"/>
      <c r="T442" s="39"/>
      <c r="U442" s="38"/>
      <c r="V442" s="39"/>
      <c r="W442" s="38"/>
      <c r="X442" s="39"/>
    </row>
    <row r="443" spans="1:24" ht="30" x14ac:dyDescent="0.25">
      <c r="A443" s="5">
        <v>316</v>
      </c>
      <c r="B443" s="5">
        <v>240</v>
      </c>
      <c r="C443" s="15" t="s">
        <v>541</v>
      </c>
      <c r="D443" s="5" t="s">
        <v>43</v>
      </c>
      <c r="E443" s="5">
        <v>272.60000000000002</v>
      </c>
      <c r="F443" s="17">
        <f t="shared" si="53"/>
        <v>246056.93800000002</v>
      </c>
      <c r="G443" s="17">
        <f t="shared" si="54"/>
        <v>348055.68</v>
      </c>
      <c r="H443" s="17">
        <f t="shared" si="49"/>
        <v>594112.61800000002</v>
      </c>
      <c r="I443" s="17">
        <v>902.63</v>
      </c>
      <c r="J443" s="17">
        <v>1276.8</v>
      </c>
      <c r="K443" s="17">
        <f t="shared" si="50"/>
        <v>2179.4299999999998</v>
      </c>
      <c r="L443" s="32" t="s">
        <v>542</v>
      </c>
      <c r="M443" s="50"/>
      <c r="N443" s="39"/>
      <c r="O443" s="38"/>
      <c r="P443" s="45"/>
      <c r="Q443" s="38"/>
      <c r="R443" s="39"/>
      <c r="S443" s="38"/>
      <c r="T443" s="39"/>
      <c r="U443" s="38"/>
      <c r="V443" s="39"/>
      <c r="W443" s="38"/>
      <c r="X443" s="39"/>
    </row>
    <row r="444" spans="1:24" x14ac:dyDescent="0.25">
      <c r="A444" s="5">
        <v>317</v>
      </c>
      <c r="B444" s="5">
        <v>241</v>
      </c>
      <c r="C444" s="15" t="s">
        <v>501</v>
      </c>
      <c r="D444" s="5" t="s">
        <v>43</v>
      </c>
      <c r="E444" s="5">
        <v>308.5</v>
      </c>
      <c r="F444" s="17">
        <f t="shared" si="53"/>
        <v>171991.83499999999</v>
      </c>
      <c r="G444" s="17">
        <f t="shared" si="54"/>
        <v>260262.94</v>
      </c>
      <c r="H444" s="17">
        <f t="shared" si="49"/>
        <v>432254.77500000002</v>
      </c>
      <c r="I444" s="17">
        <v>557.51</v>
      </c>
      <c r="J444" s="17">
        <v>843.64</v>
      </c>
      <c r="K444" s="17">
        <f t="shared" si="50"/>
        <v>1401.15</v>
      </c>
      <c r="L444" s="32" t="s">
        <v>461</v>
      </c>
      <c r="M444" s="50"/>
      <c r="N444" s="39"/>
      <c r="O444" s="38"/>
      <c r="P444" s="45"/>
      <c r="Q444" s="38"/>
      <c r="R444" s="39"/>
      <c r="S444" s="38"/>
      <c r="T444" s="39"/>
      <c r="U444" s="38"/>
      <c r="V444" s="39"/>
      <c r="W444" s="38"/>
      <c r="X444" s="39"/>
    </row>
    <row r="445" spans="1:24" ht="30" x14ac:dyDescent="0.25">
      <c r="A445" s="5">
        <v>318</v>
      </c>
      <c r="B445" s="5">
        <v>242</v>
      </c>
      <c r="C445" s="15" t="s">
        <v>522</v>
      </c>
      <c r="D445" s="5" t="s">
        <v>17</v>
      </c>
      <c r="E445" s="5">
        <v>5046</v>
      </c>
      <c r="F445" s="17">
        <f t="shared" si="53"/>
        <v>53689.440000000002</v>
      </c>
      <c r="G445" s="17">
        <f t="shared" si="54"/>
        <v>27349.32</v>
      </c>
      <c r="H445" s="17">
        <f t="shared" si="49"/>
        <v>81038.760000000009</v>
      </c>
      <c r="I445" s="17">
        <v>10.64</v>
      </c>
      <c r="J445" s="17">
        <v>5.42</v>
      </c>
      <c r="K445" s="17">
        <f t="shared" si="50"/>
        <v>16.060000000000002</v>
      </c>
      <c r="L445" s="32" t="s">
        <v>543</v>
      </c>
      <c r="M445" s="50"/>
      <c r="N445" s="39"/>
      <c r="O445" s="38"/>
      <c r="P445" s="45"/>
      <c r="Q445" s="38"/>
      <c r="R445" s="39"/>
      <c r="S445" s="38"/>
      <c r="T445" s="39"/>
      <c r="U445" s="38"/>
      <c r="V445" s="39"/>
      <c r="W445" s="38"/>
      <c r="X445" s="39"/>
    </row>
    <row r="446" spans="1:24" x14ac:dyDescent="0.25">
      <c r="A446" s="12">
        <v>319</v>
      </c>
      <c r="B446" s="12"/>
      <c r="C446" s="16" t="s">
        <v>464</v>
      </c>
      <c r="D446" s="12"/>
      <c r="E446" s="12"/>
      <c r="F446" s="13"/>
      <c r="G446" s="13"/>
      <c r="H446" s="13"/>
      <c r="I446" s="17">
        <v>0</v>
      </c>
      <c r="J446" s="17">
        <v>0</v>
      </c>
      <c r="K446" s="17">
        <f t="shared" si="50"/>
        <v>0</v>
      </c>
      <c r="L446" s="35"/>
      <c r="M446" s="50"/>
      <c r="N446" s="39"/>
      <c r="O446" s="38"/>
      <c r="P446" s="45"/>
      <c r="Q446" s="38"/>
      <c r="R446" s="39"/>
      <c r="S446" s="38"/>
      <c r="T446" s="39"/>
      <c r="U446" s="38"/>
      <c r="V446" s="39"/>
      <c r="W446" s="38"/>
      <c r="X446" s="39"/>
    </row>
    <row r="447" spans="1:24" ht="30" x14ac:dyDescent="0.25">
      <c r="A447" s="5">
        <v>319</v>
      </c>
      <c r="B447" s="5">
        <v>243</v>
      </c>
      <c r="C447" s="15" t="s">
        <v>465</v>
      </c>
      <c r="D447" s="5" t="s">
        <v>17</v>
      </c>
      <c r="E447" s="5">
        <v>8</v>
      </c>
      <c r="F447" s="17">
        <f>I447*E447</f>
        <v>491295.84</v>
      </c>
      <c r="G447" s="17">
        <f>J447*E447</f>
        <v>827760.64000000001</v>
      </c>
      <c r="H447" s="17">
        <f t="shared" si="49"/>
        <v>1319056.48</v>
      </c>
      <c r="I447" s="17">
        <v>61411.98</v>
      </c>
      <c r="J447" s="17">
        <v>103470.08</v>
      </c>
      <c r="K447" s="17">
        <f t="shared" si="50"/>
        <v>164882.06</v>
      </c>
      <c r="L447" s="32" t="s">
        <v>544</v>
      </c>
      <c r="M447" s="50"/>
      <c r="N447" s="39"/>
      <c r="O447" s="38"/>
      <c r="P447" s="45"/>
      <c r="Q447" s="38"/>
      <c r="R447" s="39"/>
      <c r="S447" s="38"/>
      <c r="T447" s="39"/>
      <c r="U447" s="38"/>
      <c r="V447" s="39"/>
      <c r="W447" s="38"/>
      <c r="X447" s="39"/>
    </row>
    <row r="448" spans="1:24" x14ac:dyDescent="0.25">
      <c r="A448" s="12">
        <v>320</v>
      </c>
      <c r="B448" s="12"/>
      <c r="C448" s="16" t="s">
        <v>467</v>
      </c>
      <c r="D448" s="12"/>
      <c r="E448" s="12"/>
      <c r="F448" s="13"/>
      <c r="G448" s="13"/>
      <c r="H448" s="13"/>
      <c r="I448" s="17">
        <v>0</v>
      </c>
      <c r="J448" s="17">
        <v>0</v>
      </c>
      <c r="K448" s="17">
        <f t="shared" si="50"/>
        <v>0</v>
      </c>
      <c r="L448" s="35"/>
      <c r="M448" s="50"/>
      <c r="N448" s="39"/>
      <c r="O448" s="38"/>
      <c r="P448" s="45"/>
      <c r="Q448" s="38"/>
      <c r="R448" s="39"/>
      <c r="S448" s="38"/>
      <c r="T448" s="39"/>
      <c r="U448" s="38"/>
      <c r="V448" s="39"/>
      <c r="W448" s="38"/>
      <c r="X448" s="39"/>
    </row>
    <row r="449" spans="1:24" ht="150" x14ac:dyDescent="0.25">
      <c r="A449" s="5">
        <v>320</v>
      </c>
      <c r="B449" s="5">
        <v>244</v>
      </c>
      <c r="C449" s="15" t="s">
        <v>468</v>
      </c>
      <c r="D449" s="5" t="s">
        <v>43</v>
      </c>
      <c r="E449" s="5">
        <v>1056</v>
      </c>
      <c r="F449" s="17">
        <f>I449*E449</f>
        <v>8444008.3200000003</v>
      </c>
      <c r="G449" s="17">
        <f>J449*E449</f>
        <v>15611904</v>
      </c>
      <c r="H449" s="17">
        <f t="shared" si="49"/>
        <v>24055912.32</v>
      </c>
      <c r="I449" s="17">
        <v>7996.22</v>
      </c>
      <c r="J449" s="17">
        <v>14784</v>
      </c>
      <c r="K449" s="17">
        <f t="shared" si="50"/>
        <v>22780.22</v>
      </c>
      <c r="L449" s="32" t="s">
        <v>545</v>
      </c>
      <c r="M449" s="50" t="s">
        <v>968</v>
      </c>
      <c r="N449" s="45" t="s">
        <v>967</v>
      </c>
      <c r="O449" s="56" t="s">
        <v>969</v>
      </c>
      <c r="P449" s="45" t="s">
        <v>970</v>
      </c>
      <c r="Q449" s="56" t="s">
        <v>971</v>
      </c>
      <c r="R449" s="45" t="s">
        <v>973</v>
      </c>
      <c r="S449" s="56" t="s">
        <v>972</v>
      </c>
      <c r="T449" s="39"/>
      <c r="U449" s="38"/>
      <c r="V449" s="39"/>
      <c r="W449" s="38"/>
      <c r="X449" s="39"/>
    </row>
    <row r="450" spans="1:24" ht="90" x14ac:dyDescent="0.25">
      <c r="A450" s="5">
        <v>321</v>
      </c>
      <c r="B450" s="5">
        <v>245</v>
      </c>
      <c r="C450" s="15" t="s">
        <v>470</v>
      </c>
      <c r="D450" s="5" t="s">
        <v>471</v>
      </c>
      <c r="E450" s="5">
        <v>320</v>
      </c>
      <c r="F450" s="17">
        <f>I450*E450</f>
        <v>509718.39999999997</v>
      </c>
      <c r="G450" s="17">
        <f>J450*E450</f>
        <v>4408320</v>
      </c>
      <c r="H450" s="17">
        <f t="shared" si="49"/>
        <v>4918038.4000000004</v>
      </c>
      <c r="I450" s="17">
        <v>1592.87</v>
      </c>
      <c r="J450" s="17">
        <v>13776</v>
      </c>
      <c r="K450" s="17">
        <f t="shared" si="50"/>
        <v>15368.869999999999</v>
      </c>
      <c r="L450" s="32" t="s">
        <v>472</v>
      </c>
      <c r="M450" s="50" t="s">
        <v>974</v>
      </c>
      <c r="N450" s="49" t="s">
        <v>975</v>
      </c>
      <c r="O450" s="52" t="s">
        <v>977</v>
      </c>
      <c r="P450" s="45" t="s">
        <v>976</v>
      </c>
      <c r="Q450" s="38"/>
      <c r="R450" s="39"/>
      <c r="S450" s="38"/>
      <c r="T450" s="39"/>
      <c r="U450" s="38"/>
      <c r="V450" s="39"/>
      <c r="W450" s="38"/>
      <c r="X450" s="39"/>
    </row>
    <row r="451" spans="1:24" ht="30" x14ac:dyDescent="0.25">
      <c r="A451" s="12">
        <v>322</v>
      </c>
      <c r="B451" s="12"/>
      <c r="C451" s="16" t="s">
        <v>473</v>
      </c>
      <c r="D451" s="12"/>
      <c r="E451" s="12"/>
      <c r="F451" s="13"/>
      <c r="G451" s="13"/>
      <c r="H451" s="13"/>
      <c r="I451" s="17">
        <v>0</v>
      </c>
      <c r="J451" s="17">
        <v>0</v>
      </c>
      <c r="K451" s="17">
        <f t="shared" si="50"/>
        <v>0</v>
      </c>
      <c r="L451" s="35"/>
      <c r="M451" s="50"/>
      <c r="N451" s="39"/>
      <c r="O451" s="38"/>
      <c r="P451" s="45"/>
      <c r="Q451" s="38"/>
      <c r="R451" s="39"/>
      <c r="S451" s="38"/>
      <c r="T451" s="39"/>
      <c r="U451" s="38"/>
      <c r="V451" s="39"/>
      <c r="W451" s="38"/>
      <c r="X451" s="39"/>
    </row>
    <row r="452" spans="1:24" x14ac:dyDescent="0.25">
      <c r="A452" s="5">
        <v>322</v>
      </c>
      <c r="B452" s="5">
        <v>246</v>
      </c>
      <c r="C452" s="15" t="s">
        <v>526</v>
      </c>
      <c r="D452" s="5" t="s">
        <v>20</v>
      </c>
      <c r="E452" s="5">
        <v>2647.8</v>
      </c>
      <c r="F452" s="17">
        <f>I452*E452</f>
        <v>1757530.206</v>
      </c>
      <c r="G452" s="17">
        <f>J452*E452</f>
        <v>813404.16000000003</v>
      </c>
      <c r="H452" s="17">
        <f t="shared" si="49"/>
        <v>2570934.3659999999</v>
      </c>
      <c r="I452" s="17">
        <v>663.77</v>
      </c>
      <c r="J452" s="17">
        <v>307.2</v>
      </c>
      <c r="K452" s="17">
        <f t="shared" si="50"/>
        <v>970.97</v>
      </c>
      <c r="L452" s="32" t="s">
        <v>475</v>
      </c>
      <c r="M452" s="50"/>
      <c r="N452" s="39"/>
      <c r="O452" s="38"/>
      <c r="P452" s="45"/>
      <c r="Q452" s="38"/>
      <c r="R452" s="39"/>
      <c r="S452" s="38"/>
      <c r="T452" s="39"/>
      <c r="U452" s="38"/>
      <c r="V452" s="39"/>
      <c r="W452" s="38"/>
      <c r="X452" s="39"/>
    </row>
    <row r="453" spans="1:24" x14ac:dyDescent="0.25">
      <c r="A453" s="12">
        <v>323</v>
      </c>
      <c r="B453" s="12"/>
      <c r="C453" s="16" t="s">
        <v>546</v>
      </c>
      <c r="D453" s="12"/>
      <c r="E453" s="12"/>
      <c r="F453" s="13"/>
      <c r="G453" s="13"/>
      <c r="H453" s="13"/>
      <c r="I453" s="17">
        <v>0</v>
      </c>
      <c r="J453" s="17">
        <v>0</v>
      </c>
      <c r="K453" s="17">
        <f t="shared" si="50"/>
        <v>0</v>
      </c>
      <c r="L453" s="35"/>
      <c r="M453" s="50"/>
      <c r="N453" s="39"/>
      <c r="O453" s="38"/>
      <c r="P453" s="45"/>
      <c r="Q453" s="38"/>
      <c r="R453" s="39"/>
      <c r="S453" s="38"/>
      <c r="T453" s="39"/>
      <c r="U453" s="38"/>
      <c r="V453" s="39"/>
      <c r="W453" s="38"/>
      <c r="X453" s="39"/>
    </row>
    <row r="454" spans="1:24" ht="45" x14ac:dyDescent="0.25">
      <c r="A454" s="5">
        <v>323</v>
      </c>
      <c r="B454" s="5">
        <v>247</v>
      </c>
      <c r="C454" s="15" t="s">
        <v>477</v>
      </c>
      <c r="D454" s="5" t="s">
        <v>140</v>
      </c>
      <c r="E454" s="5">
        <v>9.8767999999999994</v>
      </c>
      <c r="F454" s="17">
        <f>I454*E454</f>
        <v>2366032.6757439999</v>
      </c>
      <c r="G454" s="17">
        <f>J454*E454</f>
        <v>1622429.0462559999</v>
      </c>
      <c r="H454" s="17">
        <f t="shared" si="49"/>
        <v>3988461.7220000001</v>
      </c>
      <c r="I454" s="17">
        <v>239554.58</v>
      </c>
      <c r="J454" s="17">
        <v>164266.67000000001</v>
      </c>
      <c r="K454" s="17">
        <f t="shared" si="50"/>
        <v>403821.25</v>
      </c>
      <c r="L454" s="32" t="s">
        <v>547</v>
      </c>
      <c r="M454" s="50"/>
      <c r="N454" s="39"/>
      <c r="O454" s="38"/>
      <c r="P454" s="45"/>
      <c r="Q454" s="38"/>
      <c r="R454" s="39"/>
      <c r="S454" s="38"/>
      <c r="T454" s="39"/>
      <c r="U454" s="38"/>
      <c r="V454" s="39"/>
      <c r="W454" s="38"/>
      <c r="X454" s="39"/>
    </row>
    <row r="455" spans="1:24" x14ac:dyDescent="0.25">
      <c r="A455" s="12">
        <v>324</v>
      </c>
      <c r="B455" s="12"/>
      <c r="C455" s="16" t="s">
        <v>479</v>
      </c>
      <c r="D455" s="12"/>
      <c r="E455" s="12"/>
      <c r="F455" s="13"/>
      <c r="G455" s="13"/>
      <c r="H455" s="13"/>
      <c r="I455" s="17">
        <v>0</v>
      </c>
      <c r="J455" s="17">
        <v>0</v>
      </c>
      <c r="K455" s="17">
        <f t="shared" si="50"/>
        <v>0</v>
      </c>
      <c r="L455" s="35"/>
      <c r="M455" s="50"/>
      <c r="N455" s="39"/>
      <c r="O455" s="38"/>
      <c r="P455" s="45"/>
      <c r="Q455" s="38"/>
      <c r="R455" s="39"/>
      <c r="S455" s="38"/>
      <c r="T455" s="39"/>
      <c r="U455" s="38"/>
      <c r="V455" s="39"/>
      <c r="W455" s="38"/>
      <c r="X455" s="39"/>
    </row>
    <row r="456" spans="1:24" ht="30" x14ac:dyDescent="0.25">
      <c r="A456" s="5">
        <v>324</v>
      </c>
      <c r="B456" s="5">
        <v>248</v>
      </c>
      <c r="C456" s="15" t="s">
        <v>480</v>
      </c>
      <c r="D456" s="5" t="s">
        <v>43</v>
      </c>
      <c r="E456" s="5">
        <v>1420.06</v>
      </c>
      <c r="F456" s="17">
        <f>I456*E456</f>
        <v>1564536.9043999999</v>
      </c>
      <c r="G456" s="17">
        <f>J456*E456</f>
        <v>86410.650999999998</v>
      </c>
      <c r="H456" s="17">
        <f t="shared" si="49"/>
        <v>1650947.5554</v>
      </c>
      <c r="I456" s="17">
        <v>1101.74</v>
      </c>
      <c r="J456" s="17">
        <v>60.85</v>
      </c>
      <c r="K456" s="17">
        <f t="shared" si="50"/>
        <v>1162.5899999999999</v>
      </c>
      <c r="L456" s="32" t="s">
        <v>548</v>
      </c>
      <c r="M456" s="50"/>
      <c r="N456" s="39"/>
      <c r="O456" s="38"/>
      <c r="P456" s="45"/>
      <c r="Q456" s="38"/>
      <c r="R456" s="39"/>
      <c r="S456" s="38"/>
      <c r="T456" s="39"/>
      <c r="U456" s="38"/>
      <c r="V456" s="39"/>
      <c r="W456" s="38"/>
      <c r="X456" s="39"/>
    </row>
    <row r="457" spans="1:24" x14ac:dyDescent="0.25">
      <c r="A457" s="12">
        <v>325</v>
      </c>
      <c r="B457" s="12"/>
      <c r="C457" s="16" t="s">
        <v>482</v>
      </c>
      <c r="D457" s="12"/>
      <c r="E457" s="12"/>
      <c r="F457" s="13"/>
      <c r="G457" s="13"/>
      <c r="H457" s="13"/>
      <c r="I457" s="17">
        <v>0</v>
      </c>
      <c r="J457" s="17">
        <v>0</v>
      </c>
      <c r="K457" s="17">
        <f t="shared" si="50"/>
        <v>0</v>
      </c>
      <c r="L457" s="35"/>
      <c r="M457" s="50"/>
      <c r="N457" s="39"/>
      <c r="O457" s="38"/>
      <c r="P457" s="45"/>
      <c r="Q457" s="38"/>
      <c r="R457" s="39"/>
      <c r="S457" s="38"/>
      <c r="T457" s="39"/>
      <c r="U457" s="38"/>
      <c r="V457" s="39"/>
      <c r="W457" s="38"/>
      <c r="X457" s="39"/>
    </row>
    <row r="458" spans="1:24" ht="120" x14ac:dyDescent="0.25">
      <c r="A458" s="5">
        <v>325</v>
      </c>
      <c r="B458" s="5">
        <v>249</v>
      </c>
      <c r="C458" s="15" t="s">
        <v>483</v>
      </c>
      <c r="D458" s="5" t="s">
        <v>20</v>
      </c>
      <c r="E458" s="5">
        <v>576</v>
      </c>
      <c r="F458" s="17">
        <f>I458*E458</f>
        <v>330675.84000000003</v>
      </c>
      <c r="G458" s="17">
        <f>J458*E458</f>
        <v>757952.64</v>
      </c>
      <c r="H458" s="17">
        <f t="shared" ref="H458:H521" si="55">F458+G458</f>
        <v>1088628.48</v>
      </c>
      <c r="I458" s="17">
        <v>574.09</v>
      </c>
      <c r="J458" s="17">
        <v>1315.89</v>
      </c>
      <c r="K458" s="17">
        <f t="shared" ref="K458:K521" si="56">I458+J458</f>
        <v>1889.98</v>
      </c>
      <c r="L458" s="32" t="s">
        <v>549</v>
      </c>
      <c r="M458" s="50"/>
      <c r="N458" s="39"/>
      <c r="O458" s="38"/>
      <c r="P458" s="45"/>
      <c r="Q458" s="38"/>
      <c r="R458" s="39"/>
      <c r="S458" s="38"/>
      <c r="T458" s="39"/>
      <c r="U458" s="38"/>
      <c r="V458" s="39"/>
      <c r="W458" s="38"/>
      <c r="X458" s="39"/>
    </row>
    <row r="459" spans="1:24" x14ac:dyDescent="0.25">
      <c r="A459" s="5">
        <v>326</v>
      </c>
      <c r="B459" s="5">
        <v>250</v>
      </c>
      <c r="C459" s="15" t="s">
        <v>485</v>
      </c>
      <c r="D459" s="5" t="s">
        <v>17</v>
      </c>
      <c r="E459" s="5">
        <v>24</v>
      </c>
      <c r="F459" s="17">
        <f>I459*E459</f>
        <v>18289.920000000002</v>
      </c>
      <c r="G459" s="17">
        <f>J459*E459</f>
        <v>218534.40000000002</v>
      </c>
      <c r="H459" s="17">
        <f t="shared" si="55"/>
        <v>236824.32000000004</v>
      </c>
      <c r="I459" s="17">
        <v>762.08</v>
      </c>
      <c r="J459" s="17">
        <v>9105.6</v>
      </c>
      <c r="K459" s="17">
        <f t="shared" si="56"/>
        <v>9867.68</v>
      </c>
      <c r="L459" s="32" t="s">
        <v>486</v>
      </c>
      <c r="M459" s="50"/>
      <c r="N459" s="39"/>
      <c r="O459" s="38"/>
      <c r="P459" s="45"/>
      <c r="Q459" s="38"/>
      <c r="R459" s="39"/>
      <c r="S459" s="38"/>
      <c r="T459" s="39"/>
      <c r="U459" s="38"/>
      <c r="V459" s="39"/>
      <c r="W459" s="38"/>
      <c r="X459" s="39"/>
    </row>
    <row r="460" spans="1:24" ht="75" x14ac:dyDescent="0.25">
      <c r="A460" s="5">
        <v>327</v>
      </c>
      <c r="B460" s="5">
        <v>251</v>
      </c>
      <c r="C460" s="15" t="s">
        <v>487</v>
      </c>
      <c r="D460" s="5" t="s">
        <v>20</v>
      </c>
      <c r="E460" s="5">
        <v>84</v>
      </c>
      <c r="F460" s="17">
        <f>I460*E460</f>
        <v>24965.64</v>
      </c>
      <c r="G460" s="17">
        <f>J460*E460</f>
        <v>84485.52</v>
      </c>
      <c r="H460" s="17">
        <f t="shared" si="55"/>
        <v>109451.16</v>
      </c>
      <c r="I460" s="17">
        <v>297.20999999999998</v>
      </c>
      <c r="J460" s="17">
        <v>1005.78</v>
      </c>
      <c r="K460" s="17">
        <f t="shared" si="56"/>
        <v>1302.99</v>
      </c>
      <c r="L460" s="32" t="s">
        <v>550</v>
      </c>
      <c r="M460" s="50"/>
      <c r="N460" s="39"/>
      <c r="O460" s="38"/>
      <c r="P460" s="45"/>
      <c r="Q460" s="38"/>
      <c r="R460" s="39"/>
      <c r="S460" s="38"/>
      <c r="T460" s="39"/>
      <c r="U460" s="38"/>
      <c r="V460" s="39"/>
      <c r="W460" s="38"/>
      <c r="X460" s="39"/>
    </row>
    <row r="461" spans="1:24" x14ac:dyDescent="0.25">
      <c r="A461" s="5">
        <v>328</v>
      </c>
      <c r="B461" s="5">
        <v>251</v>
      </c>
      <c r="C461" s="15" t="s">
        <v>489</v>
      </c>
      <c r="D461" s="5" t="s">
        <v>17</v>
      </c>
      <c r="E461" s="5">
        <v>24</v>
      </c>
      <c r="F461" s="17">
        <f>I461*E461</f>
        <v>21399.119999999999</v>
      </c>
      <c r="G461" s="17">
        <f>J461*E461</f>
        <v>14515.199999999999</v>
      </c>
      <c r="H461" s="17">
        <f t="shared" si="55"/>
        <v>35914.32</v>
      </c>
      <c r="I461" s="17">
        <v>891.63</v>
      </c>
      <c r="J461" s="17">
        <v>604.79999999999995</v>
      </c>
      <c r="K461" s="17">
        <f t="shared" si="56"/>
        <v>1496.4299999999998</v>
      </c>
      <c r="L461" s="32" t="s">
        <v>510</v>
      </c>
      <c r="M461" s="50"/>
      <c r="N461" s="39"/>
      <c r="O461" s="38"/>
      <c r="P461" s="45"/>
      <c r="Q461" s="38"/>
      <c r="R461" s="39"/>
      <c r="S461" s="38"/>
      <c r="T461" s="39"/>
      <c r="U461" s="38"/>
      <c r="V461" s="39"/>
      <c r="W461" s="38"/>
      <c r="X461" s="39"/>
    </row>
    <row r="462" spans="1:24" x14ac:dyDescent="0.25">
      <c r="A462" s="12">
        <v>329</v>
      </c>
      <c r="B462" s="12"/>
      <c r="C462" s="16" t="s">
        <v>51</v>
      </c>
      <c r="D462" s="12"/>
      <c r="E462" s="12"/>
      <c r="F462" s="13"/>
      <c r="G462" s="13"/>
      <c r="H462" s="13"/>
      <c r="I462" s="17">
        <v>0</v>
      </c>
      <c r="J462" s="17">
        <v>0</v>
      </c>
      <c r="K462" s="17">
        <f t="shared" si="56"/>
        <v>0</v>
      </c>
      <c r="L462" s="35"/>
      <c r="M462" s="50"/>
      <c r="N462" s="39"/>
      <c r="O462" s="38"/>
      <c r="P462" s="45"/>
      <c r="Q462" s="38"/>
      <c r="R462" s="39"/>
      <c r="S462" s="38"/>
      <c r="T462" s="39"/>
      <c r="U462" s="38"/>
      <c r="V462" s="39"/>
      <c r="W462" s="38"/>
      <c r="X462" s="39"/>
    </row>
    <row r="463" spans="1:24" x14ac:dyDescent="0.25">
      <c r="A463" s="5">
        <v>329</v>
      </c>
      <c r="B463" s="5">
        <v>253</v>
      </c>
      <c r="C463" s="15" t="s">
        <v>551</v>
      </c>
      <c r="D463" s="5" t="s">
        <v>53</v>
      </c>
      <c r="E463" s="5">
        <v>20.356000000000002</v>
      </c>
      <c r="F463" s="17">
        <f t="shared" ref="F463:F469" si="57">I463*E463</f>
        <v>81061.256080000006</v>
      </c>
      <c r="G463" s="17">
        <f t="shared" ref="G463:G469" si="58">J463*E463</f>
        <v>0</v>
      </c>
      <c r="H463" s="17">
        <f t="shared" si="55"/>
        <v>81061.256080000006</v>
      </c>
      <c r="I463" s="17">
        <v>3982.18</v>
      </c>
      <c r="J463" s="17">
        <v>0</v>
      </c>
      <c r="K463" s="17">
        <f t="shared" si="56"/>
        <v>3982.18</v>
      </c>
      <c r="L463" s="32"/>
      <c r="M463" s="50"/>
      <c r="N463" s="39"/>
      <c r="O463" s="38"/>
      <c r="P463" s="45"/>
      <c r="Q463" s="38"/>
      <c r="R463" s="39"/>
      <c r="S463" s="38"/>
      <c r="T463" s="39"/>
      <c r="U463" s="38"/>
      <c r="V463" s="39"/>
      <c r="W463" s="38"/>
      <c r="X463" s="39"/>
    </row>
    <row r="464" spans="1:24" ht="45" x14ac:dyDescent="0.25">
      <c r="A464" s="5">
        <v>330</v>
      </c>
      <c r="B464" s="5">
        <v>254</v>
      </c>
      <c r="C464" s="15" t="s">
        <v>552</v>
      </c>
      <c r="D464" s="5" t="s">
        <v>53</v>
      </c>
      <c r="E464" s="5">
        <v>20.356000000000002</v>
      </c>
      <c r="F464" s="17">
        <f t="shared" si="57"/>
        <v>13510.277200000002</v>
      </c>
      <c r="G464" s="17">
        <f t="shared" si="58"/>
        <v>0</v>
      </c>
      <c r="H464" s="17">
        <f t="shared" si="55"/>
        <v>13510.277200000002</v>
      </c>
      <c r="I464" s="17">
        <v>663.7</v>
      </c>
      <c r="J464" s="17">
        <v>0</v>
      </c>
      <c r="K464" s="17">
        <f t="shared" si="56"/>
        <v>663.7</v>
      </c>
      <c r="L464" s="32"/>
      <c r="M464" s="50"/>
      <c r="N464" s="39"/>
      <c r="O464" s="38"/>
      <c r="P464" s="45"/>
      <c r="Q464" s="38"/>
      <c r="R464" s="39"/>
      <c r="S464" s="38"/>
      <c r="T464" s="39"/>
      <c r="U464" s="38"/>
      <c r="V464" s="39"/>
      <c r="W464" s="38"/>
      <c r="X464" s="39"/>
    </row>
    <row r="465" spans="1:24" x14ac:dyDescent="0.25">
      <c r="A465" s="5">
        <v>331</v>
      </c>
      <c r="B465" s="5">
        <v>255</v>
      </c>
      <c r="C465" s="15" t="s">
        <v>553</v>
      </c>
      <c r="D465" s="5" t="s">
        <v>53</v>
      </c>
      <c r="E465" s="5">
        <v>20.356000000000002</v>
      </c>
      <c r="F465" s="17">
        <f t="shared" si="57"/>
        <v>20265.212240000001</v>
      </c>
      <c r="G465" s="17">
        <f t="shared" si="58"/>
        <v>0</v>
      </c>
      <c r="H465" s="17">
        <f t="shared" si="55"/>
        <v>20265.212240000001</v>
      </c>
      <c r="I465" s="17">
        <v>995.54</v>
      </c>
      <c r="J465" s="17">
        <v>0</v>
      </c>
      <c r="K465" s="17">
        <f t="shared" si="56"/>
        <v>995.54</v>
      </c>
      <c r="L465" s="32"/>
      <c r="M465" s="50"/>
      <c r="N465" s="39"/>
      <c r="O465" s="38"/>
      <c r="P465" s="45"/>
      <c r="Q465" s="38"/>
      <c r="R465" s="39"/>
      <c r="S465" s="38"/>
      <c r="T465" s="39"/>
      <c r="U465" s="38"/>
      <c r="V465" s="39"/>
      <c r="W465" s="38"/>
      <c r="X465" s="39"/>
    </row>
    <row r="466" spans="1:24" x14ac:dyDescent="0.25">
      <c r="A466" s="5">
        <v>332</v>
      </c>
      <c r="B466" s="5">
        <v>256</v>
      </c>
      <c r="C466" s="15" t="s">
        <v>554</v>
      </c>
      <c r="D466" s="5" t="s">
        <v>53</v>
      </c>
      <c r="E466" s="5">
        <v>453.84699999999998</v>
      </c>
      <c r="F466" s="17">
        <f t="shared" si="57"/>
        <v>1807300.4464599998</v>
      </c>
      <c r="G466" s="17">
        <f t="shared" si="58"/>
        <v>0</v>
      </c>
      <c r="H466" s="17">
        <f t="shared" si="55"/>
        <v>1807300.4464599998</v>
      </c>
      <c r="I466" s="17">
        <v>3982.18</v>
      </c>
      <c r="J466" s="17">
        <v>0</v>
      </c>
      <c r="K466" s="17">
        <f t="shared" si="56"/>
        <v>3982.18</v>
      </c>
      <c r="L466" s="32"/>
      <c r="M466" s="50"/>
      <c r="N466" s="39"/>
      <c r="O466" s="38"/>
      <c r="P466" s="45"/>
      <c r="Q466" s="38"/>
      <c r="R466" s="39"/>
      <c r="S466" s="38"/>
      <c r="T466" s="39"/>
      <c r="U466" s="38"/>
      <c r="V466" s="39"/>
      <c r="W466" s="38"/>
      <c r="X466" s="39"/>
    </row>
    <row r="467" spans="1:24" ht="30" x14ac:dyDescent="0.25">
      <c r="A467" s="5">
        <v>333</v>
      </c>
      <c r="B467" s="5">
        <v>257</v>
      </c>
      <c r="C467" s="15" t="s">
        <v>555</v>
      </c>
      <c r="D467" s="5" t="s">
        <v>53</v>
      </c>
      <c r="E467" s="5">
        <v>4084.625</v>
      </c>
      <c r="F467" s="17">
        <f t="shared" si="57"/>
        <v>4066407.5724999998</v>
      </c>
      <c r="G467" s="17">
        <f t="shared" si="58"/>
        <v>0</v>
      </c>
      <c r="H467" s="17">
        <f t="shared" si="55"/>
        <v>4066407.5724999998</v>
      </c>
      <c r="I467" s="17">
        <v>995.54</v>
      </c>
      <c r="J467" s="17">
        <v>0</v>
      </c>
      <c r="K467" s="17">
        <f t="shared" si="56"/>
        <v>995.54</v>
      </c>
      <c r="L467" s="32"/>
      <c r="M467" s="50"/>
      <c r="N467" s="39"/>
      <c r="O467" s="38"/>
      <c r="P467" s="45"/>
      <c r="Q467" s="38"/>
      <c r="R467" s="39"/>
      <c r="S467" s="38"/>
      <c r="T467" s="39"/>
      <c r="U467" s="38"/>
      <c r="V467" s="39"/>
      <c r="W467" s="38"/>
      <c r="X467" s="39"/>
    </row>
    <row r="468" spans="1:24" x14ac:dyDescent="0.25">
      <c r="A468" s="5">
        <v>334</v>
      </c>
      <c r="B468" s="5">
        <v>258</v>
      </c>
      <c r="C468" s="15" t="s">
        <v>556</v>
      </c>
      <c r="D468" s="5" t="s">
        <v>53</v>
      </c>
      <c r="E468" s="5">
        <v>4538.473</v>
      </c>
      <c r="F468" s="17">
        <f t="shared" si="57"/>
        <v>15060831.881039999</v>
      </c>
      <c r="G468" s="17">
        <f t="shared" si="58"/>
        <v>0</v>
      </c>
      <c r="H468" s="17">
        <f t="shared" si="55"/>
        <v>15060831.881039999</v>
      </c>
      <c r="I468" s="17">
        <v>3318.48</v>
      </c>
      <c r="J468" s="17">
        <v>0</v>
      </c>
      <c r="K468" s="17">
        <f t="shared" si="56"/>
        <v>3318.48</v>
      </c>
      <c r="L468" s="32"/>
      <c r="M468" s="50"/>
      <c r="N468" s="39"/>
      <c r="O468" s="38"/>
      <c r="P468" s="45"/>
      <c r="Q468" s="38"/>
      <c r="R468" s="39"/>
      <c r="S468" s="38"/>
      <c r="T468" s="39"/>
      <c r="U468" s="38"/>
      <c r="V468" s="39"/>
      <c r="W468" s="38"/>
      <c r="X468" s="39"/>
    </row>
    <row r="469" spans="1:24" x14ac:dyDescent="0.25">
      <c r="A469" s="5">
        <v>335</v>
      </c>
      <c r="B469" s="5">
        <v>259</v>
      </c>
      <c r="C469" s="15" t="s">
        <v>58</v>
      </c>
      <c r="D469" s="5" t="s">
        <v>53</v>
      </c>
      <c r="E469" s="5">
        <v>4538.473</v>
      </c>
      <c r="F469" s="17">
        <f t="shared" si="57"/>
        <v>10995630.845480001</v>
      </c>
      <c r="G469" s="17">
        <f t="shared" si="58"/>
        <v>0</v>
      </c>
      <c r="H469" s="17">
        <f t="shared" si="55"/>
        <v>10995630.845480001</v>
      </c>
      <c r="I469" s="17">
        <v>2422.7600000000002</v>
      </c>
      <c r="J469" s="17">
        <v>0</v>
      </c>
      <c r="K469" s="17">
        <f t="shared" si="56"/>
        <v>2422.7600000000002</v>
      </c>
      <c r="L469" s="32"/>
      <c r="M469" s="50"/>
      <c r="N469" s="39"/>
      <c r="O469" s="38"/>
      <c r="P469" s="45"/>
      <c r="Q469" s="38"/>
      <c r="R469" s="39"/>
      <c r="S469" s="38"/>
      <c r="T469" s="39"/>
      <c r="U469" s="38"/>
      <c r="V469" s="39"/>
      <c r="W469" s="38"/>
      <c r="X469" s="39"/>
    </row>
    <row r="470" spans="1:24" x14ac:dyDescent="0.25">
      <c r="A470" s="12">
        <v>336</v>
      </c>
      <c r="B470" s="12"/>
      <c r="C470" s="12" t="s">
        <v>557</v>
      </c>
      <c r="D470" s="12"/>
      <c r="E470" s="12"/>
      <c r="F470" s="13"/>
      <c r="G470" s="13"/>
      <c r="H470" s="13"/>
      <c r="I470" s="17">
        <v>0</v>
      </c>
      <c r="J470" s="17">
        <v>0</v>
      </c>
      <c r="K470" s="17">
        <f t="shared" si="56"/>
        <v>0</v>
      </c>
      <c r="L470" s="27"/>
      <c r="M470" s="50"/>
      <c r="N470" s="39"/>
      <c r="O470" s="38"/>
      <c r="P470" s="45"/>
      <c r="Q470" s="38"/>
      <c r="R470" s="39"/>
      <c r="S470" s="38"/>
      <c r="T470" s="39"/>
      <c r="U470" s="38"/>
      <c r="V470" s="39"/>
      <c r="W470" s="38"/>
      <c r="X470" s="39"/>
    </row>
    <row r="471" spans="1:24" x14ac:dyDescent="0.25">
      <c r="A471" s="12">
        <v>335</v>
      </c>
      <c r="B471" s="12"/>
      <c r="C471" s="16" t="s">
        <v>558</v>
      </c>
      <c r="D471" s="12"/>
      <c r="E471" s="12"/>
      <c r="F471" s="13"/>
      <c r="G471" s="13"/>
      <c r="H471" s="13"/>
      <c r="I471" s="17">
        <v>0</v>
      </c>
      <c r="J471" s="17">
        <v>0</v>
      </c>
      <c r="K471" s="17">
        <f t="shared" si="56"/>
        <v>0</v>
      </c>
      <c r="L471" s="29"/>
      <c r="M471" s="50"/>
      <c r="N471" s="39"/>
      <c r="O471" s="38"/>
      <c r="P471" s="45"/>
      <c r="Q471" s="38"/>
      <c r="R471" s="39"/>
      <c r="S471" s="38"/>
      <c r="T471" s="39"/>
      <c r="U471" s="38"/>
      <c r="V471" s="39"/>
      <c r="W471" s="38"/>
      <c r="X471" s="39"/>
    </row>
    <row r="472" spans="1:24" x14ac:dyDescent="0.25">
      <c r="A472" s="5">
        <v>336</v>
      </c>
      <c r="B472" s="5">
        <v>1</v>
      </c>
      <c r="C472" s="7" t="s">
        <v>559</v>
      </c>
      <c r="D472" s="5" t="s">
        <v>560</v>
      </c>
      <c r="E472" s="5">
        <v>12.603</v>
      </c>
      <c r="F472" s="17">
        <f>I472*E472</f>
        <v>156584.7132</v>
      </c>
      <c r="G472" s="17">
        <f>J472*E472</f>
        <v>0</v>
      </c>
      <c r="H472" s="17">
        <f t="shared" si="55"/>
        <v>156584.7132</v>
      </c>
      <c r="I472" s="17">
        <v>12424.4</v>
      </c>
      <c r="J472" s="17">
        <v>0</v>
      </c>
      <c r="K472" s="17">
        <f t="shared" si="56"/>
        <v>12424.4</v>
      </c>
      <c r="L472" s="29" t="s">
        <v>561</v>
      </c>
      <c r="M472" s="50"/>
      <c r="N472" s="39"/>
      <c r="O472" s="38"/>
      <c r="P472" s="45"/>
      <c r="Q472" s="38"/>
      <c r="R472" s="39"/>
      <c r="S472" s="38"/>
      <c r="T472" s="39"/>
      <c r="U472" s="38"/>
      <c r="V472" s="39"/>
      <c r="W472" s="38"/>
      <c r="X472" s="39"/>
    </row>
    <row r="473" spans="1:24" ht="30" x14ac:dyDescent="0.25">
      <c r="A473" s="5">
        <v>337</v>
      </c>
      <c r="B473" s="5">
        <v>2</v>
      </c>
      <c r="C473" s="7" t="s">
        <v>562</v>
      </c>
      <c r="D473" s="5" t="s">
        <v>20</v>
      </c>
      <c r="E473" s="5">
        <v>1485.73</v>
      </c>
      <c r="F473" s="17">
        <f>I473*E473</f>
        <v>3575899.5359</v>
      </c>
      <c r="G473" s="17">
        <f>J473*E473</f>
        <v>0</v>
      </c>
      <c r="H473" s="17">
        <f t="shared" si="55"/>
        <v>3575899.5359</v>
      </c>
      <c r="I473" s="17">
        <v>2406.83</v>
      </c>
      <c r="J473" s="17">
        <v>0</v>
      </c>
      <c r="K473" s="17">
        <f t="shared" si="56"/>
        <v>2406.83</v>
      </c>
      <c r="L473" s="29" t="s">
        <v>563</v>
      </c>
      <c r="M473" s="50"/>
      <c r="N473" s="39"/>
      <c r="O473" s="38"/>
      <c r="P473" s="45"/>
      <c r="Q473" s="38"/>
      <c r="R473" s="39"/>
      <c r="S473" s="38"/>
      <c r="T473" s="39"/>
      <c r="U473" s="38"/>
      <c r="V473" s="39"/>
      <c r="W473" s="38"/>
      <c r="X473" s="39"/>
    </row>
    <row r="474" spans="1:24" ht="75" x14ac:dyDescent="0.25">
      <c r="A474" s="62">
        <v>337</v>
      </c>
      <c r="B474" s="62"/>
      <c r="C474" s="63" t="s">
        <v>564</v>
      </c>
      <c r="D474" s="62"/>
      <c r="E474" s="62"/>
      <c r="F474" s="64"/>
      <c r="G474" s="64"/>
      <c r="H474" s="64"/>
      <c r="I474" s="65">
        <v>0</v>
      </c>
      <c r="J474" s="65">
        <v>0</v>
      </c>
      <c r="K474" s="65">
        <f t="shared" si="56"/>
        <v>0</v>
      </c>
      <c r="L474" s="69"/>
      <c r="M474" s="67" t="s">
        <v>978</v>
      </c>
      <c r="N474" s="70" t="s">
        <v>980</v>
      </c>
      <c r="O474" s="67" t="s">
        <v>979</v>
      </c>
      <c r="P474" s="70" t="s">
        <v>981</v>
      </c>
      <c r="Q474" s="67" t="s">
        <v>982</v>
      </c>
      <c r="R474" s="70" t="s">
        <v>983</v>
      </c>
      <c r="S474" s="38"/>
      <c r="T474" s="39"/>
      <c r="U474" s="38"/>
      <c r="V474" s="39"/>
      <c r="W474" s="38"/>
      <c r="X474" s="39"/>
    </row>
    <row r="475" spans="1:24" ht="330" x14ac:dyDescent="0.25">
      <c r="A475" s="5">
        <v>338</v>
      </c>
      <c r="B475" s="5">
        <v>3</v>
      </c>
      <c r="C475" s="7" t="s">
        <v>565</v>
      </c>
      <c r="D475" s="5" t="s">
        <v>20</v>
      </c>
      <c r="E475" s="5">
        <v>171.98</v>
      </c>
      <c r="F475" s="17">
        <f t="shared" ref="F475:F508" si="59">I475*E475</f>
        <v>1709398.6495999999</v>
      </c>
      <c r="G475" s="17">
        <f t="shared" ref="G475:G508" si="60">J475*E475</f>
        <v>7224774.8921999997</v>
      </c>
      <c r="H475" s="17">
        <f t="shared" si="55"/>
        <v>8934173.5417999998</v>
      </c>
      <c r="I475" s="17">
        <v>9939.52</v>
      </c>
      <c r="J475" s="17">
        <v>42009.39</v>
      </c>
      <c r="K475" s="17">
        <f t="shared" si="56"/>
        <v>51948.91</v>
      </c>
      <c r="L475" s="29" t="s">
        <v>566</v>
      </c>
      <c r="M475" s="50"/>
      <c r="N475" s="39"/>
      <c r="O475" s="38"/>
      <c r="P475" s="45"/>
      <c r="Q475" s="38"/>
      <c r="R475" s="39"/>
      <c r="S475" s="38"/>
      <c r="T475" s="39"/>
      <c r="U475" s="38"/>
      <c r="V475" s="39"/>
      <c r="W475" s="38"/>
      <c r="X475" s="39"/>
    </row>
    <row r="476" spans="1:24" x14ac:dyDescent="0.25">
      <c r="A476" s="5">
        <v>339</v>
      </c>
      <c r="B476" s="5">
        <v>4</v>
      </c>
      <c r="C476" s="15" t="s">
        <v>567</v>
      </c>
      <c r="D476" s="5" t="s">
        <v>17</v>
      </c>
      <c r="E476" s="5">
        <v>1</v>
      </c>
      <c r="F476" s="17">
        <f t="shared" si="59"/>
        <v>74546.399999999994</v>
      </c>
      <c r="G476" s="17">
        <f t="shared" si="60"/>
        <v>0</v>
      </c>
      <c r="H476" s="17">
        <f t="shared" si="55"/>
        <v>74546.399999999994</v>
      </c>
      <c r="I476" s="17">
        <v>74546.399999999994</v>
      </c>
      <c r="J476" s="17">
        <v>0</v>
      </c>
      <c r="K476" s="17">
        <f t="shared" si="56"/>
        <v>74546.399999999994</v>
      </c>
      <c r="L476" s="29" t="s">
        <v>568</v>
      </c>
      <c r="M476" s="50"/>
      <c r="N476" s="39"/>
      <c r="O476" s="38"/>
      <c r="P476" s="45"/>
      <c r="Q476" s="38"/>
      <c r="R476" s="39"/>
      <c r="S476" s="38"/>
      <c r="T476" s="39"/>
      <c r="U476" s="38"/>
      <c r="V476" s="39"/>
      <c r="W476" s="38"/>
      <c r="X476" s="39"/>
    </row>
    <row r="477" spans="1:24" ht="30" x14ac:dyDescent="0.25">
      <c r="A477" s="5">
        <v>340</v>
      </c>
      <c r="B477" s="5">
        <v>5</v>
      </c>
      <c r="C477" s="15" t="s">
        <v>569</v>
      </c>
      <c r="D477" s="5" t="s">
        <v>17</v>
      </c>
      <c r="E477" s="5">
        <v>10</v>
      </c>
      <c r="F477" s="17">
        <f t="shared" si="59"/>
        <v>86970.8</v>
      </c>
      <c r="G477" s="17">
        <f t="shared" si="60"/>
        <v>1068943.6000000001</v>
      </c>
      <c r="H477" s="17">
        <f t="shared" si="55"/>
        <v>1155914.4000000001</v>
      </c>
      <c r="I477" s="17">
        <v>8697.08</v>
      </c>
      <c r="J477" s="17">
        <v>106894.36</v>
      </c>
      <c r="K477" s="17">
        <f t="shared" si="56"/>
        <v>115591.44</v>
      </c>
      <c r="L477" s="29" t="s">
        <v>570</v>
      </c>
      <c r="M477" s="50"/>
      <c r="N477" s="39"/>
      <c r="O477" s="38"/>
      <c r="P477" s="45"/>
      <c r="Q477" s="38"/>
      <c r="R477" s="39"/>
      <c r="S477" s="38"/>
      <c r="T477" s="39"/>
      <c r="U477" s="38"/>
      <c r="V477" s="39"/>
      <c r="W477" s="38"/>
      <c r="X477" s="39"/>
    </row>
    <row r="478" spans="1:24" ht="210" x14ac:dyDescent="0.25">
      <c r="A478" s="5">
        <v>341</v>
      </c>
      <c r="B478" s="5">
        <v>6</v>
      </c>
      <c r="C478" s="7" t="s">
        <v>571</v>
      </c>
      <c r="D478" s="5" t="s">
        <v>20</v>
      </c>
      <c r="E478" s="5">
        <v>167.98</v>
      </c>
      <c r="F478" s="17">
        <f t="shared" si="59"/>
        <v>1669640.5696</v>
      </c>
      <c r="G478" s="17">
        <f t="shared" si="60"/>
        <v>6851769.8159999987</v>
      </c>
      <c r="H478" s="17">
        <f t="shared" si="55"/>
        <v>8521410.3855999988</v>
      </c>
      <c r="I478" s="17">
        <v>9939.52</v>
      </c>
      <c r="J478" s="17">
        <v>40789.199999999997</v>
      </c>
      <c r="K478" s="17">
        <f t="shared" si="56"/>
        <v>50728.72</v>
      </c>
      <c r="L478" s="29" t="s">
        <v>572</v>
      </c>
      <c r="M478" s="50"/>
      <c r="N478" s="39"/>
      <c r="O478" s="38"/>
      <c r="P478" s="45"/>
      <c r="Q478" s="38"/>
      <c r="R478" s="39"/>
      <c r="S478" s="38"/>
      <c r="T478" s="39"/>
      <c r="U478" s="38"/>
      <c r="V478" s="39"/>
      <c r="W478" s="38"/>
      <c r="X478" s="39"/>
    </row>
    <row r="479" spans="1:24" x14ac:dyDescent="0.25">
      <c r="A479" s="5">
        <v>342</v>
      </c>
      <c r="B479" s="5">
        <v>7</v>
      </c>
      <c r="C479" s="15" t="s">
        <v>567</v>
      </c>
      <c r="D479" s="5" t="s">
        <v>17</v>
      </c>
      <c r="E479" s="5">
        <v>2</v>
      </c>
      <c r="F479" s="17">
        <f t="shared" si="59"/>
        <v>149092.79999999999</v>
      </c>
      <c r="G479" s="17">
        <f t="shared" si="60"/>
        <v>0</v>
      </c>
      <c r="H479" s="17">
        <f t="shared" si="55"/>
        <v>149092.79999999999</v>
      </c>
      <c r="I479" s="17">
        <v>74546.399999999994</v>
      </c>
      <c r="J479" s="17">
        <v>0</v>
      </c>
      <c r="K479" s="17">
        <f t="shared" si="56"/>
        <v>74546.399999999994</v>
      </c>
      <c r="L479" s="29" t="s">
        <v>573</v>
      </c>
      <c r="M479" s="50"/>
      <c r="N479" s="39"/>
      <c r="O479" s="38"/>
      <c r="P479" s="45"/>
      <c r="Q479" s="38"/>
      <c r="R479" s="39"/>
      <c r="S479" s="38"/>
      <c r="T479" s="39"/>
      <c r="U479" s="38"/>
      <c r="V479" s="39"/>
      <c r="W479" s="38"/>
      <c r="X479" s="39"/>
    </row>
    <row r="480" spans="1:24" ht="30" x14ac:dyDescent="0.25">
      <c r="A480" s="5">
        <v>343</v>
      </c>
      <c r="B480" s="5">
        <v>8</v>
      </c>
      <c r="C480" s="15" t="s">
        <v>574</v>
      </c>
      <c r="D480" s="5" t="s">
        <v>17</v>
      </c>
      <c r="E480" s="5">
        <v>14</v>
      </c>
      <c r="F480" s="17">
        <f t="shared" si="59"/>
        <v>121759.12</v>
      </c>
      <c r="G480" s="17">
        <f t="shared" si="60"/>
        <v>1496521.04</v>
      </c>
      <c r="H480" s="17">
        <f t="shared" si="55"/>
        <v>1618280.1600000001</v>
      </c>
      <c r="I480" s="17">
        <v>8697.08</v>
      </c>
      <c r="J480" s="17">
        <v>106894.36</v>
      </c>
      <c r="K480" s="17">
        <f t="shared" si="56"/>
        <v>115591.44</v>
      </c>
      <c r="L480" s="29" t="s">
        <v>575</v>
      </c>
      <c r="M480" s="50"/>
      <c r="N480" s="39"/>
      <c r="O480" s="38"/>
      <c r="P480" s="45"/>
      <c r="Q480" s="38"/>
      <c r="R480" s="39"/>
      <c r="S480" s="38"/>
      <c r="T480" s="39"/>
      <c r="U480" s="38"/>
      <c r="V480" s="39"/>
      <c r="W480" s="38"/>
      <c r="X480" s="39"/>
    </row>
    <row r="481" spans="1:24" ht="285" x14ac:dyDescent="0.25">
      <c r="A481" s="5">
        <v>344</v>
      </c>
      <c r="B481" s="5">
        <v>9</v>
      </c>
      <c r="C481" s="7" t="s">
        <v>576</v>
      </c>
      <c r="D481" s="5" t="s">
        <v>20</v>
      </c>
      <c r="E481" s="5">
        <v>188.72499999999999</v>
      </c>
      <c r="F481" s="17">
        <f t="shared" si="59"/>
        <v>1875835.912</v>
      </c>
      <c r="G481" s="17">
        <f t="shared" si="60"/>
        <v>7672465.7822499992</v>
      </c>
      <c r="H481" s="17">
        <f t="shared" si="55"/>
        <v>9548301.6942499988</v>
      </c>
      <c r="I481" s="17">
        <v>9939.52</v>
      </c>
      <c r="J481" s="17">
        <v>40654.21</v>
      </c>
      <c r="K481" s="17">
        <f t="shared" si="56"/>
        <v>50593.729999999996</v>
      </c>
      <c r="L481" s="29" t="s">
        <v>577</v>
      </c>
      <c r="M481" s="50"/>
      <c r="N481" s="39"/>
      <c r="O481" s="38"/>
      <c r="P481" s="45"/>
      <c r="Q481" s="38"/>
      <c r="R481" s="39"/>
      <c r="S481" s="38"/>
      <c r="T481" s="39"/>
      <c r="U481" s="38"/>
      <c r="V481" s="39"/>
      <c r="W481" s="38"/>
      <c r="X481" s="39"/>
    </row>
    <row r="482" spans="1:24" x14ac:dyDescent="0.25">
      <c r="A482" s="5">
        <v>345</v>
      </c>
      <c r="B482" s="5">
        <v>10</v>
      </c>
      <c r="C482" s="15" t="s">
        <v>567</v>
      </c>
      <c r="D482" s="5" t="s">
        <v>17</v>
      </c>
      <c r="E482" s="5">
        <v>1</v>
      </c>
      <c r="F482" s="17">
        <f t="shared" si="59"/>
        <v>74546.399999999994</v>
      </c>
      <c r="G482" s="17">
        <f t="shared" si="60"/>
        <v>0</v>
      </c>
      <c r="H482" s="17">
        <f t="shared" si="55"/>
        <v>74546.399999999994</v>
      </c>
      <c r="I482" s="17">
        <v>74546.399999999994</v>
      </c>
      <c r="J482" s="17">
        <v>0</v>
      </c>
      <c r="K482" s="17">
        <f t="shared" si="56"/>
        <v>74546.399999999994</v>
      </c>
      <c r="L482" s="29"/>
      <c r="M482" s="50"/>
      <c r="N482" s="39"/>
      <c r="O482" s="38"/>
      <c r="P482" s="45"/>
      <c r="Q482" s="38"/>
      <c r="R482" s="39"/>
      <c r="S482" s="38"/>
      <c r="T482" s="39"/>
      <c r="U482" s="38"/>
      <c r="V482" s="39"/>
      <c r="W482" s="38"/>
      <c r="X482" s="39"/>
    </row>
    <row r="483" spans="1:24" ht="30" x14ac:dyDescent="0.25">
      <c r="A483" s="5">
        <v>346</v>
      </c>
      <c r="B483" s="5">
        <v>11</v>
      </c>
      <c r="C483" s="15" t="s">
        <v>574</v>
      </c>
      <c r="D483" s="5" t="s">
        <v>17</v>
      </c>
      <c r="E483" s="5">
        <v>15</v>
      </c>
      <c r="F483" s="17">
        <f t="shared" si="59"/>
        <v>130456.2</v>
      </c>
      <c r="G483" s="17">
        <f t="shared" si="60"/>
        <v>1603415.4</v>
      </c>
      <c r="H483" s="17">
        <f t="shared" si="55"/>
        <v>1733871.5999999999</v>
      </c>
      <c r="I483" s="17">
        <v>8697.08</v>
      </c>
      <c r="J483" s="17">
        <v>106894.36</v>
      </c>
      <c r="K483" s="17">
        <f t="shared" si="56"/>
        <v>115591.44</v>
      </c>
      <c r="L483" s="29"/>
      <c r="M483" s="50"/>
      <c r="N483" s="39"/>
      <c r="O483" s="38"/>
      <c r="P483" s="45"/>
      <c r="Q483" s="38"/>
      <c r="R483" s="39"/>
      <c r="S483" s="38"/>
      <c r="T483" s="39"/>
      <c r="U483" s="38"/>
      <c r="V483" s="39"/>
      <c r="W483" s="38"/>
      <c r="X483" s="39"/>
    </row>
    <row r="484" spans="1:24" ht="270" x14ac:dyDescent="0.25">
      <c r="A484" s="5">
        <v>347</v>
      </c>
      <c r="B484" s="5">
        <v>12</v>
      </c>
      <c r="C484" s="7" t="s">
        <v>578</v>
      </c>
      <c r="D484" s="5" t="s">
        <v>20</v>
      </c>
      <c r="E484" s="5">
        <v>166.76499999999999</v>
      </c>
      <c r="F484" s="17">
        <f t="shared" si="59"/>
        <v>1657564.0527999999</v>
      </c>
      <c r="G484" s="17">
        <f t="shared" si="60"/>
        <v>7233835.446299999</v>
      </c>
      <c r="H484" s="17">
        <f t="shared" si="55"/>
        <v>8891399.4990999997</v>
      </c>
      <c r="I484" s="17">
        <v>9939.52</v>
      </c>
      <c r="J484" s="17">
        <v>43377.42</v>
      </c>
      <c r="K484" s="17">
        <f t="shared" si="56"/>
        <v>53316.94</v>
      </c>
      <c r="L484" s="29" t="s">
        <v>579</v>
      </c>
      <c r="M484" s="50"/>
      <c r="N484" s="39"/>
      <c r="O484" s="38"/>
      <c r="P484" s="45"/>
      <c r="Q484" s="38"/>
      <c r="R484" s="39"/>
      <c r="S484" s="38"/>
      <c r="T484" s="39"/>
      <c r="U484" s="38"/>
      <c r="V484" s="39"/>
      <c r="W484" s="38"/>
      <c r="X484" s="39"/>
    </row>
    <row r="485" spans="1:24" x14ac:dyDescent="0.25">
      <c r="A485" s="5">
        <v>348</v>
      </c>
      <c r="B485" s="5">
        <v>13</v>
      </c>
      <c r="C485" s="15" t="s">
        <v>567</v>
      </c>
      <c r="D485" s="5" t="s">
        <v>17</v>
      </c>
      <c r="E485" s="5">
        <v>1</v>
      </c>
      <c r="F485" s="17">
        <f t="shared" si="59"/>
        <v>74546.399999999994</v>
      </c>
      <c r="G485" s="17">
        <f t="shared" si="60"/>
        <v>0</v>
      </c>
      <c r="H485" s="17">
        <f t="shared" si="55"/>
        <v>74546.399999999994</v>
      </c>
      <c r="I485" s="17">
        <v>74546.399999999994</v>
      </c>
      <c r="J485" s="17">
        <v>0</v>
      </c>
      <c r="K485" s="17">
        <f t="shared" si="56"/>
        <v>74546.399999999994</v>
      </c>
      <c r="L485" s="29" t="s">
        <v>573</v>
      </c>
      <c r="M485" s="50"/>
      <c r="N485" s="39"/>
      <c r="O485" s="38"/>
      <c r="P485" s="45"/>
      <c r="Q485" s="38"/>
      <c r="R485" s="39"/>
      <c r="S485" s="38"/>
      <c r="T485" s="39"/>
      <c r="U485" s="38"/>
      <c r="V485" s="39"/>
      <c r="W485" s="38"/>
      <c r="X485" s="39"/>
    </row>
    <row r="486" spans="1:24" ht="30" x14ac:dyDescent="0.25">
      <c r="A486" s="5">
        <v>349</v>
      </c>
      <c r="B486" s="5">
        <v>14</v>
      </c>
      <c r="C486" s="15" t="s">
        <v>574</v>
      </c>
      <c r="D486" s="5" t="s">
        <v>17</v>
      </c>
      <c r="E486" s="5">
        <v>11</v>
      </c>
      <c r="F486" s="17">
        <f t="shared" si="59"/>
        <v>95667.88</v>
      </c>
      <c r="G486" s="17">
        <f t="shared" si="60"/>
        <v>1175837.96</v>
      </c>
      <c r="H486" s="17">
        <f t="shared" si="55"/>
        <v>1271505.8399999999</v>
      </c>
      <c r="I486" s="17">
        <v>8697.08</v>
      </c>
      <c r="J486" s="17">
        <v>106894.36</v>
      </c>
      <c r="K486" s="17">
        <f t="shared" si="56"/>
        <v>115591.44</v>
      </c>
      <c r="L486" s="29" t="s">
        <v>575</v>
      </c>
      <c r="M486" s="50"/>
      <c r="N486" s="39"/>
      <c r="O486" s="38"/>
      <c r="P486" s="45"/>
      <c r="Q486" s="38"/>
      <c r="R486" s="39"/>
      <c r="S486" s="38"/>
      <c r="T486" s="39"/>
      <c r="U486" s="38"/>
      <c r="V486" s="39"/>
      <c r="W486" s="38"/>
      <c r="X486" s="39"/>
    </row>
    <row r="487" spans="1:24" ht="409.5" x14ac:dyDescent="0.25">
      <c r="A487" s="5">
        <v>350</v>
      </c>
      <c r="B487" s="5">
        <v>15</v>
      </c>
      <c r="C487" s="7" t="s">
        <v>580</v>
      </c>
      <c r="D487" s="5" t="s">
        <v>20</v>
      </c>
      <c r="E487" s="5">
        <v>213.459</v>
      </c>
      <c r="F487" s="17">
        <f t="shared" si="59"/>
        <v>2121679.9996800004</v>
      </c>
      <c r="G487" s="17">
        <f t="shared" si="60"/>
        <v>9218619.6795600001</v>
      </c>
      <c r="H487" s="17">
        <f t="shared" si="55"/>
        <v>11340299.67924</v>
      </c>
      <c r="I487" s="17">
        <v>9939.52</v>
      </c>
      <c r="J487" s="17">
        <v>43186.84</v>
      </c>
      <c r="K487" s="17">
        <f t="shared" si="56"/>
        <v>53126.36</v>
      </c>
      <c r="L487" s="37" t="s">
        <v>581</v>
      </c>
      <c r="M487" s="50"/>
      <c r="N487" s="39"/>
      <c r="O487" s="38"/>
      <c r="P487" s="45"/>
      <c r="Q487" s="38"/>
      <c r="R487" s="39"/>
      <c r="S487" s="38"/>
      <c r="T487" s="39"/>
      <c r="U487" s="38"/>
      <c r="V487" s="39"/>
      <c r="W487" s="38"/>
      <c r="X487" s="39"/>
    </row>
    <row r="488" spans="1:24" x14ac:dyDescent="0.25">
      <c r="A488" s="5">
        <v>351</v>
      </c>
      <c r="B488" s="5">
        <v>16</v>
      </c>
      <c r="C488" s="15" t="s">
        <v>567</v>
      </c>
      <c r="D488" s="5" t="s">
        <v>17</v>
      </c>
      <c r="E488" s="5">
        <v>2</v>
      </c>
      <c r="F488" s="17">
        <f t="shared" si="59"/>
        <v>149092.79999999999</v>
      </c>
      <c r="G488" s="17">
        <f t="shared" si="60"/>
        <v>0</v>
      </c>
      <c r="H488" s="17">
        <f t="shared" si="55"/>
        <v>149092.79999999999</v>
      </c>
      <c r="I488" s="17">
        <v>74546.399999999994</v>
      </c>
      <c r="J488" s="17">
        <v>0</v>
      </c>
      <c r="K488" s="17">
        <f t="shared" si="56"/>
        <v>74546.399999999994</v>
      </c>
      <c r="L488" s="29" t="s">
        <v>573</v>
      </c>
      <c r="M488" s="50"/>
      <c r="N488" s="39"/>
      <c r="O488" s="38"/>
      <c r="P488" s="45"/>
      <c r="Q488" s="38"/>
      <c r="R488" s="39"/>
      <c r="S488" s="38"/>
      <c r="T488" s="39"/>
      <c r="U488" s="38"/>
      <c r="V488" s="39"/>
      <c r="W488" s="38"/>
      <c r="X488" s="39"/>
    </row>
    <row r="489" spans="1:24" ht="30" x14ac:dyDescent="0.25">
      <c r="A489" s="5">
        <v>352</v>
      </c>
      <c r="B489" s="5">
        <v>17</v>
      </c>
      <c r="C489" s="15" t="s">
        <v>574</v>
      </c>
      <c r="D489" s="5" t="s">
        <v>17</v>
      </c>
      <c r="E489" s="5">
        <v>14</v>
      </c>
      <c r="F489" s="17">
        <f t="shared" si="59"/>
        <v>121759.12</v>
      </c>
      <c r="G489" s="17">
        <f t="shared" si="60"/>
        <v>1496521.04</v>
      </c>
      <c r="H489" s="17">
        <f t="shared" si="55"/>
        <v>1618280.1600000001</v>
      </c>
      <c r="I489" s="17">
        <v>8697.08</v>
      </c>
      <c r="J489" s="17">
        <v>106894.36</v>
      </c>
      <c r="K489" s="17">
        <f t="shared" si="56"/>
        <v>115591.44</v>
      </c>
      <c r="L489" s="29" t="s">
        <v>575</v>
      </c>
      <c r="M489" s="50"/>
      <c r="N489" s="39"/>
      <c r="O489" s="38"/>
      <c r="P489" s="45"/>
      <c r="Q489" s="38"/>
      <c r="R489" s="39"/>
      <c r="S489" s="38"/>
      <c r="T489" s="39"/>
      <c r="U489" s="38"/>
      <c r="V489" s="39"/>
      <c r="W489" s="38"/>
      <c r="X489" s="39"/>
    </row>
    <row r="490" spans="1:24" ht="409.5" x14ac:dyDescent="0.25">
      <c r="A490" s="5">
        <v>353</v>
      </c>
      <c r="B490" s="5">
        <v>18</v>
      </c>
      <c r="C490" s="7" t="s">
        <v>582</v>
      </c>
      <c r="D490" s="5" t="s">
        <v>20</v>
      </c>
      <c r="E490" s="5">
        <v>163.49199999999999</v>
      </c>
      <c r="F490" s="17">
        <f t="shared" si="59"/>
        <v>1625032.0038399999</v>
      </c>
      <c r="G490" s="17">
        <f t="shared" si="60"/>
        <v>6789696.8711600006</v>
      </c>
      <c r="H490" s="17">
        <f t="shared" si="55"/>
        <v>8414728.875</v>
      </c>
      <c r="I490" s="17">
        <v>9939.52</v>
      </c>
      <c r="J490" s="17">
        <v>41529.230000000003</v>
      </c>
      <c r="K490" s="17">
        <f t="shared" si="56"/>
        <v>51468.75</v>
      </c>
      <c r="L490" s="32" t="s">
        <v>583</v>
      </c>
      <c r="M490" s="50"/>
      <c r="N490" s="39"/>
      <c r="O490" s="38"/>
      <c r="P490" s="45"/>
      <c r="Q490" s="38"/>
      <c r="R490" s="39"/>
      <c r="S490" s="38"/>
      <c r="T490" s="39"/>
      <c r="U490" s="38"/>
      <c r="V490" s="39"/>
      <c r="W490" s="38"/>
      <c r="X490" s="39"/>
    </row>
    <row r="491" spans="1:24" x14ac:dyDescent="0.25">
      <c r="A491" s="5">
        <v>354</v>
      </c>
      <c r="B491" s="5">
        <v>19</v>
      </c>
      <c r="C491" s="15" t="s">
        <v>567</v>
      </c>
      <c r="D491" s="5" t="s">
        <v>17</v>
      </c>
      <c r="E491" s="5">
        <v>1</v>
      </c>
      <c r="F491" s="17">
        <f t="shared" si="59"/>
        <v>74546.399999999994</v>
      </c>
      <c r="G491" s="17">
        <f t="shared" si="60"/>
        <v>0</v>
      </c>
      <c r="H491" s="17">
        <f t="shared" si="55"/>
        <v>74546.399999999994</v>
      </c>
      <c r="I491" s="17">
        <v>74546.399999999994</v>
      </c>
      <c r="J491" s="17">
        <v>0</v>
      </c>
      <c r="K491" s="17">
        <f t="shared" si="56"/>
        <v>74546.399999999994</v>
      </c>
      <c r="L491" s="29" t="s">
        <v>573</v>
      </c>
      <c r="M491" s="50"/>
      <c r="N491" s="39"/>
      <c r="O491" s="38"/>
      <c r="P491" s="45"/>
      <c r="Q491" s="38"/>
      <c r="R491" s="39"/>
      <c r="S491" s="38"/>
      <c r="T491" s="39"/>
      <c r="U491" s="38"/>
      <c r="V491" s="39"/>
      <c r="W491" s="38"/>
      <c r="X491" s="39"/>
    </row>
    <row r="492" spans="1:24" ht="30" x14ac:dyDescent="0.25">
      <c r="A492" s="5">
        <v>355</v>
      </c>
      <c r="B492" s="5">
        <v>20</v>
      </c>
      <c r="C492" s="15" t="s">
        <v>574</v>
      </c>
      <c r="D492" s="5" t="s">
        <v>17</v>
      </c>
      <c r="E492" s="5">
        <v>8</v>
      </c>
      <c r="F492" s="17">
        <f t="shared" si="59"/>
        <v>69576.639999999999</v>
      </c>
      <c r="G492" s="17">
        <f t="shared" si="60"/>
        <v>855154.88</v>
      </c>
      <c r="H492" s="17">
        <f t="shared" si="55"/>
        <v>924731.52</v>
      </c>
      <c r="I492" s="17">
        <v>8697.08</v>
      </c>
      <c r="J492" s="17">
        <v>106894.36</v>
      </c>
      <c r="K492" s="17">
        <f t="shared" si="56"/>
        <v>115591.44</v>
      </c>
      <c r="L492" s="29" t="s">
        <v>575</v>
      </c>
      <c r="M492" s="50"/>
      <c r="N492" s="39"/>
      <c r="O492" s="38"/>
      <c r="P492" s="45"/>
      <c r="Q492" s="38"/>
      <c r="R492" s="39"/>
      <c r="S492" s="38"/>
      <c r="T492" s="39"/>
      <c r="U492" s="38"/>
      <c r="V492" s="39"/>
      <c r="W492" s="38"/>
      <c r="X492" s="39"/>
    </row>
    <row r="493" spans="1:24" ht="390" x14ac:dyDescent="0.25">
      <c r="A493" s="5">
        <v>356</v>
      </c>
      <c r="B493" s="5">
        <v>21</v>
      </c>
      <c r="C493" s="7" t="s">
        <v>584</v>
      </c>
      <c r="D493" s="5" t="s">
        <v>20</v>
      </c>
      <c r="E493" s="5">
        <v>138.63800000000001</v>
      </c>
      <c r="F493" s="17">
        <f t="shared" si="59"/>
        <v>1377995.1737600002</v>
      </c>
      <c r="G493" s="17">
        <f t="shared" si="60"/>
        <v>5107941.0397400009</v>
      </c>
      <c r="H493" s="17">
        <f t="shared" si="55"/>
        <v>6485936.2135000005</v>
      </c>
      <c r="I493" s="17">
        <v>9939.52</v>
      </c>
      <c r="J493" s="17">
        <v>36843.730000000003</v>
      </c>
      <c r="K493" s="17">
        <f t="shared" si="56"/>
        <v>46783.25</v>
      </c>
      <c r="L493" s="32" t="s">
        <v>585</v>
      </c>
      <c r="M493" s="50"/>
      <c r="N493" s="39"/>
      <c r="O493" s="38"/>
      <c r="P493" s="45"/>
      <c r="Q493" s="38"/>
      <c r="R493" s="39"/>
      <c r="S493" s="38"/>
      <c r="T493" s="39"/>
      <c r="U493" s="38"/>
      <c r="V493" s="39"/>
      <c r="W493" s="38"/>
      <c r="X493" s="39"/>
    </row>
    <row r="494" spans="1:24" ht="30" x14ac:dyDescent="0.25">
      <c r="A494" s="5">
        <v>357</v>
      </c>
      <c r="B494" s="5">
        <v>22</v>
      </c>
      <c r="C494" s="15" t="s">
        <v>574</v>
      </c>
      <c r="D494" s="5" t="s">
        <v>17</v>
      </c>
      <c r="E494" s="5">
        <v>4</v>
      </c>
      <c r="F494" s="17">
        <f t="shared" si="59"/>
        <v>34788.32</v>
      </c>
      <c r="G494" s="17">
        <f t="shared" si="60"/>
        <v>427577.44</v>
      </c>
      <c r="H494" s="17">
        <f t="shared" si="55"/>
        <v>462365.76</v>
      </c>
      <c r="I494" s="17">
        <v>8697.08</v>
      </c>
      <c r="J494" s="17">
        <v>106894.36</v>
      </c>
      <c r="K494" s="17">
        <f t="shared" si="56"/>
        <v>115591.44</v>
      </c>
      <c r="L494" s="29" t="s">
        <v>575</v>
      </c>
      <c r="M494" s="50"/>
      <c r="N494" s="39"/>
      <c r="O494" s="38"/>
      <c r="P494" s="45"/>
      <c r="Q494" s="38"/>
      <c r="R494" s="39"/>
      <c r="S494" s="38"/>
      <c r="T494" s="39"/>
      <c r="U494" s="38"/>
      <c r="V494" s="39"/>
      <c r="W494" s="38"/>
      <c r="X494" s="39"/>
    </row>
    <row r="495" spans="1:24" ht="330" x14ac:dyDescent="0.25">
      <c r="A495" s="5">
        <v>358</v>
      </c>
      <c r="B495" s="5">
        <v>23</v>
      </c>
      <c r="C495" s="7" t="s">
        <v>586</v>
      </c>
      <c r="D495" s="5" t="s">
        <v>20</v>
      </c>
      <c r="E495" s="5">
        <v>98.507000000000005</v>
      </c>
      <c r="F495" s="17">
        <f t="shared" si="59"/>
        <v>979112.29664000007</v>
      </c>
      <c r="G495" s="17">
        <f t="shared" si="60"/>
        <v>4124170.8974600001</v>
      </c>
      <c r="H495" s="17">
        <f t="shared" si="55"/>
        <v>5103283.1941</v>
      </c>
      <c r="I495" s="17">
        <v>9939.52</v>
      </c>
      <c r="J495" s="17">
        <v>41866.78</v>
      </c>
      <c r="K495" s="17">
        <f t="shared" si="56"/>
        <v>51806.3</v>
      </c>
      <c r="L495" s="29" t="s">
        <v>587</v>
      </c>
      <c r="M495" s="50"/>
      <c r="N495" s="39"/>
      <c r="O495" s="38"/>
      <c r="P495" s="45"/>
      <c r="Q495" s="38"/>
      <c r="R495" s="39"/>
      <c r="S495" s="38"/>
      <c r="T495" s="39"/>
      <c r="U495" s="38"/>
      <c r="V495" s="39"/>
      <c r="W495" s="38"/>
      <c r="X495" s="39"/>
    </row>
    <row r="496" spans="1:24" ht="30" x14ac:dyDescent="0.25">
      <c r="A496" s="5">
        <v>359</v>
      </c>
      <c r="B496" s="5">
        <v>24</v>
      </c>
      <c r="C496" s="15" t="s">
        <v>574</v>
      </c>
      <c r="D496" s="5" t="s">
        <v>17</v>
      </c>
      <c r="E496" s="5">
        <v>5</v>
      </c>
      <c r="F496" s="17">
        <f t="shared" si="59"/>
        <v>43485.4</v>
      </c>
      <c r="G496" s="17">
        <f t="shared" si="60"/>
        <v>534471.80000000005</v>
      </c>
      <c r="H496" s="17">
        <f t="shared" si="55"/>
        <v>577957.20000000007</v>
      </c>
      <c r="I496" s="17">
        <v>8697.08</v>
      </c>
      <c r="J496" s="17">
        <v>106894.36</v>
      </c>
      <c r="K496" s="17">
        <f t="shared" si="56"/>
        <v>115591.44</v>
      </c>
      <c r="L496" s="29" t="s">
        <v>575</v>
      </c>
      <c r="M496" s="50"/>
      <c r="N496" s="39"/>
      <c r="O496" s="38"/>
      <c r="P496" s="45"/>
      <c r="Q496" s="38"/>
      <c r="R496" s="39"/>
      <c r="S496" s="38"/>
      <c r="T496" s="39"/>
      <c r="U496" s="38"/>
      <c r="V496" s="39"/>
      <c r="W496" s="38"/>
      <c r="X496" s="39"/>
    </row>
    <row r="497" spans="1:24" ht="409.5" x14ac:dyDescent="0.25">
      <c r="A497" s="5">
        <v>360</v>
      </c>
      <c r="B497" s="5">
        <v>25</v>
      </c>
      <c r="C497" s="7" t="s">
        <v>588</v>
      </c>
      <c r="D497" s="5" t="s">
        <v>20</v>
      </c>
      <c r="E497" s="5">
        <v>157.214</v>
      </c>
      <c r="F497" s="17">
        <f t="shared" si="59"/>
        <v>1562631.69728</v>
      </c>
      <c r="G497" s="17">
        <f t="shared" si="60"/>
        <v>6996125.1891000001</v>
      </c>
      <c r="H497" s="17">
        <f t="shared" si="55"/>
        <v>8558756.88638</v>
      </c>
      <c r="I497" s="17">
        <v>9939.52</v>
      </c>
      <c r="J497" s="17">
        <v>44500.65</v>
      </c>
      <c r="K497" s="17">
        <f t="shared" si="56"/>
        <v>54440.17</v>
      </c>
      <c r="L497" s="29" t="s">
        <v>589</v>
      </c>
      <c r="M497" s="50"/>
      <c r="N497" s="39"/>
      <c r="O497" s="38"/>
      <c r="P497" s="45"/>
      <c r="Q497" s="38"/>
      <c r="R497" s="39"/>
      <c r="S497" s="38"/>
      <c r="T497" s="39"/>
      <c r="U497" s="38"/>
      <c r="V497" s="39"/>
      <c r="W497" s="38"/>
      <c r="X497" s="39"/>
    </row>
    <row r="498" spans="1:24" x14ac:dyDescent="0.25">
      <c r="A498" s="5">
        <v>361</v>
      </c>
      <c r="B498" s="5">
        <v>26</v>
      </c>
      <c r="C498" s="15" t="s">
        <v>567</v>
      </c>
      <c r="D498" s="5" t="s">
        <v>17</v>
      </c>
      <c r="E498" s="5">
        <v>1</v>
      </c>
      <c r="F498" s="17">
        <f t="shared" si="59"/>
        <v>74546.399999999994</v>
      </c>
      <c r="G498" s="17">
        <f t="shared" si="60"/>
        <v>0</v>
      </c>
      <c r="H498" s="17">
        <f t="shared" si="55"/>
        <v>74546.399999999994</v>
      </c>
      <c r="I498" s="17">
        <v>74546.399999999994</v>
      </c>
      <c r="J498" s="17">
        <v>0</v>
      </c>
      <c r="K498" s="17">
        <f t="shared" si="56"/>
        <v>74546.399999999994</v>
      </c>
      <c r="L498" s="29" t="s">
        <v>573</v>
      </c>
      <c r="M498" s="50"/>
      <c r="N498" s="39"/>
      <c r="O498" s="38"/>
      <c r="P498" s="45"/>
      <c r="Q498" s="38"/>
      <c r="R498" s="39"/>
      <c r="S498" s="38"/>
      <c r="T498" s="39"/>
      <c r="U498" s="38"/>
      <c r="V498" s="39"/>
      <c r="W498" s="38"/>
      <c r="X498" s="39"/>
    </row>
    <row r="499" spans="1:24" ht="30" x14ac:dyDescent="0.25">
      <c r="A499" s="5">
        <v>362</v>
      </c>
      <c r="B499" s="5">
        <v>27</v>
      </c>
      <c r="C499" s="15" t="s">
        <v>574</v>
      </c>
      <c r="D499" s="5" t="s">
        <v>17</v>
      </c>
      <c r="E499" s="5">
        <v>11</v>
      </c>
      <c r="F499" s="17">
        <f t="shared" si="59"/>
        <v>95667.88</v>
      </c>
      <c r="G499" s="17">
        <f t="shared" si="60"/>
        <v>1175837.96</v>
      </c>
      <c r="H499" s="17">
        <f t="shared" si="55"/>
        <v>1271505.8399999999</v>
      </c>
      <c r="I499" s="17">
        <v>8697.08</v>
      </c>
      <c r="J499" s="17">
        <v>106894.36</v>
      </c>
      <c r="K499" s="17">
        <f t="shared" si="56"/>
        <v>115591.44</v>
      </c>
      <c r="L499" s="29" t="s">
        <v>575</v>
      </c>
      <c r="M499" s="50"/>
      <c r="N499" s="39"/>
      <c r="O499" s="38"/>
      <c r="P499" s="45"/>
      <c r="Q499" s="38"/>
      <c r="R499" s="39"/>
      <c r="S499" s="38"/>
      <c r="T499" s="39"/>
      <c r="U499" s="38"/>
      <c r="V499" s="39"/>
      <c r="W499" s="38"/>
      <c r="X499" s="39"/>
    </row>
    <row r="500" spans="1:24" ht="409.5" x14ac:dyDescent="0.25">
      <c r="A500" s="5">
        <v>363</v>
      </c>
      <c r="B500" s="5">
        <v>28</v>
      </c>
      <c r="C500" s="7" t="s">
        <v>590</v>
      </c>
      <c r="D500" s="5" t="s">
        <v>20</v>
      </c>
      <c r="E500" s="5">
        <v>203.39500000000001</v>
      </c>
      <c r="F500" s="17">
        <f t="shared" si="59"/>
        <v>2021648.6704000002</v>
      </c>
      <c r="G500" s="17">
        <f t="shared" si="60"/>
        <v>8323708.5047000004</v>
      </c>
      <c r="H500" s="17">
        <f t="shared" si="55"/>
        <v>10345357.175100001</v>
      </c>
      <c r="I500" s="17">
        <v>9939.52</v>
      </c>
      <c r="J500" s="17">
        <v>40923.86</v>
      </c>
      <c r="K500" s="17">
        <f t="shared" si="56"/>
        <v>50863.380000000005</v>
      </c>
      <c r="L500" s="29" t="s">
        <v>591</v>
      </c>
      <c r="M500" s="50"/>
      <c r="N500" s="39"/>
      <c r="O500" s="38"/>
      <c r="P500" s="45"/>
      <c r="Q500" s="38"/>
      <c r="R500" s="39"/>
      <c r="S500" s="38"/>
      <c r="T500" s="39"/>
      <c r="U500" s="38"/>
      <c r="V500" s="39"/>
      <c r="W500" s="38"/>
      <c r="X500" s="39"/>
    </row>
    <row r="501" spans="1:24" x14ac:dyDescent="0.25">
      <c r="A501" s="5">
        <v>364</v>
      </c>
      <c r="B501" s="5">
        <v>29</v>
      </c>
      <c r="C501" s="15" t="s">
        <v>567</v>
      </c>
      <c r="D501" s="5" t="s">
        <v>17</v>
      </c>
      <c r="E501" s="5">
        <v>2</v>
      </c>
      <c r="F501" s="17">
        <f t="shared" si="59"/>
        <v>149092.79999999999</v>
      </c>
      <c r="G501" s="17">
        <f t="shared" si="60"/>
        <v>0</v>
      </c>
      <c r="H501" s="17">
        <f t="shared" si="55"/>
        <v>149092.79999999999</v>
      </c>
      <c r="I501" s="17">
        <v>74546.399999999994</v>
      </c>
      <c r="J501" s="17">
        <v>0</v>
      </c>
      <c r="K501" s="17">
        <f t="shared" si="56"/>
        <v>74546.399999999994</v>
      </c>
      <c r="L501" s="29" t="s">
        <v>573</v>
      </c>
      <c r="M501" s="50"/>
      <c r="N501" s="39"/>
      <c r="O501" s="38"/>
      <c r="P501" s="45"/>
      <c r="Q501" s="38"/>
      <c r="R501" s="39"/>
      <c r="S501" s="38"/>
      <c r="T501" s="39"/>
      <c r="U501" s="38"/>
      <c r="V501" s="39"/>
      <c r="W501" s="38"/>
      <c r="X501" s="39"/>
    </row>
    <row r="502" spans="1:24" ht="30" x14ac:dyDescent="0.25">
      <c r="A502" s="5">
        <v>365</v>
      </c>
      <c r="B502" s="5">
        <v>30</v>
      </c>
      <c r="C502" s="15" t="s">
        <v>574</v>
      </c>
      <c r="D502" s="5" t="s">
        <v>17</v>
      </c>
      <c r="E502" s="5">
        <v>8</v>
      </c>
      <c r="F502" s="17">
        <f t="shared" si="59"/>
        <v>69576.639999999999</v>
      </c>
      <c r="G502" s="17">
        <f t="shared" si="60"/>
        <v>824484.08</v>
      </c>
      <c r="H502" s="17">
        <f t="shared" si="55"/>
        <v>894060.72</v>
      </c>
      <c r="I502" s="17">
        <v>8697.08</v>
      </c>
      <c r="J502" s="17">
        <v>103060.51</v>
      </c>
      <c r="K502" s="17">
        <f t="shared" si="56"/>
        <v>111757.59</v>
      </c>
      <c r="L502" s="29" t="s">
        <v>575</v>
      </c>
      <c r="M502" s="50"/>
      <c r="N502" s="39"/>
      <c r="O502" s="38"/>
      <c r="P502" s="45"/>
      <c r="Q502" s="38"/>
      <c r="R502" s="39"/>
      <c r="S502" s="38"/>
      <c r="T502" s="39"/>
      <c r="U502" s="38"/>
      <c r="V502" s="39"/>
      <c r="W502" s="38"/>
      <c r="X502" s="39"/>
    </row>
    <row r="503" spans="1:24" ht="120" x14ac:dyDescent="0.25">
      <c r="A503" s="5">
        <v>366</v>
      </c>
      <c r="B503" s="5">
        <v>31</v>
      </c>
      <c r="C503" s="15" t="s">
        <v>592</v>
      </c>
      <c r="D503" s="5" t="s">
        <v>20</v>
      </c>
      <c r="E503" s="5">
        <v>1.425</v>
      </c>
      <c r="F503" s="17">
        <f t="shared" si="59"/>
        <v>453968.47725</v>
      </c>
      <c r="G503" s="17">
        <f t="shared" si="60"/>
        <v>455224.92825000006</v>
      </c>
      <c r="H503" s="17">
        <f t="shared" si="55"/>
        <v>909193.40550000011</v>
      </c>
      <c r="I503" s="17">
        <v>318574.37</v>
      </c>
      <c r="J503" s="17">
        <v>319456.09000000003</v>
      </c>
      <c r="K503" s="17">
        <f t="shared" si="56"/>
        <v>638030.46</v>
      </c>
      <c r="L503" s="29" t="s">
        <v>593</v>
      </c>
      <c r="M503" s="50"/>
      <c r="N503" s="39"/>
      <c r="O503" s="38"/>
      <c r="P503" s="45"/>
      <c r="Q503" s="38"/>
      <c r="R503" s="39"/>
      <c r="S503" s="38"/>
      <c r="T503" s="39"/>
      <c r="U503" s="38"/>
      <c r="V503" s="39"/>
      <c r="W503" s="38"/>
      <c r="X503" s="39"/>
    </row>
    <row r="504" spans="1:24" ht="120" x14ac:dyDescent="0.25">
      <c r="A504" s="5">
        <v>367</v>
      </c>
      <c r="B504" s="5">
        <v>32</v>
      </c>
      <c r="C504" s="15" t="s">
        <v>594</v>
      </c>
      <c r="D504" s="5" t="s">
        <v>20</v>
      </c>
      <c r="E504" s="5">
        <v>1.425</v>
      </c>
      <c r="F504" s="17">
        <f t="shared" si="59"/>
        <v>453968.47725</v>
      </c>
      <c r="G504" s="17">
        <f t="shared" si="60"/>
        <v>455224.92825000006</v>
      </c>
      <c r="H504" s="17">
        <f t="shared" si="55"/>
        <v>909193.40550000011</v>
      </c>
      <c r="I504" s="17">
        <v>318574.37</v>
      </c>
      <c r="J504" s="17">
        <v>319456.09000000003</v>
      </c>
      <c r="K504" s="17">
        <f t="shared" si="56"/>
        <v>638030.46</v>
      </c>
      <c r="L504" s="29" t="s">
        <v>595</v>
      </c>
      <c r="M504" s="50"/>
      <c r="N504" s="39"/>
      <c r="O504" s="38"/>
      <c r="P504" s="45"/>
      <c r="Q504" s="38"/>
      <c r="R504" s="39"/>
      <c r="S504" s="38"/>
      <c r="T504" s="39"/>
      <c r="U504" s="38"/>
      <c r="V504" s="39"/>
      <c r="W504" s="38"/>
      <c r="X504" s="39"/>
    </row>
    <row r="505" spans="1:24" ht="120" x14ac:dyDescent="0.25">
      <c r="A505" s="5">
        <v>368</v>
      </c>
      <c r="B505" s="5">
        <v>33</v>
      </c>
      <c r="C505" s="15" t="s">
        <v>596</v>
      </c>
      <c r="D505" s="5" t="s">
        <v>20</v>
      </c>
      <c r="E505" s="5">
        <v>1.425</v>
      </c>
      <c r="F505" s="17">
        <f t="shared" si="59"/>
        <v>453968.47725</v>
      </c>
      <c r="G505" s="17">
        <f t="shared" si="60"/>
        <v>455224.92825000006</v>
      </c>
      <c r="H505" s="17">
        <f t="shared" si="55"/>
        <v>909193.40550000011</v>
      </c>
      <c r="I505" s="17">
        <v>318574.37</v>
      </c>
      <c r="J505" s="17">
        <v>319456.09000000003</v>
      </c>
      <c r="K505" s="17">
        <f t="shared" si="56"/>
        <v>638030.46</v>
      </c>
      <c r="L505" s="29" t="s">
        <v>593</v>
      </c>
      <c r="M505" s="50"/>
      <c r="N505" s="39"/>
      <c r="O505" s="38"/>
      <c r="P505" s="45"/>
      <c r="Q505" s="38"/>
      <c r="R505" s="39"/>
      <c r="S505" s="38"/>
      <c r="T505" s="39"/>
      <c r="U505" s="38"/>
      <c r="V505" s="39"/>
      <c r="W505" s="38"/>
      <c r="X505" s="39"/>
    </row>
    <row r="506" spans="1:24" ht="120" x14ac:dyDescent="0.25">
      <c r="A506" s="5">
        <v>369</v>
      </c>
      <c r="B506" s="5">
        <v>34</v>
      </c>
      <c r="C506" s="15" t="s">
        <v>597</v>
      </c>
      <c r="D506" s="5" t="s">
        <v>20</v>
      </c>
      <c r="E506" s="5">
        <v>1.425</v>
      </c>
      <c r="F506" s="17">
        <f t="shared" si="59"/>
        <v>453968.47725</v>
      </c>
      <c r="G506" s="17">
        <f t="shared" si="60"/>
        <v>455224.92825000006</v>
      </c>
      <c r="H506" s="17">
        <f t="shared" si="55"/>
        <v>909193.40550000011</v>
      </c>
      <c r="I506" s="17">
        <v>318574.37</v>
      </c>
      <c r="J506" s="17">
        <v>319456.09000000003</v>
      </c>
      <c r="K506" s="17">
        <f t="shared" si="56"/>
        <v>638030.46</v>
      </c>
      <c r="L506" s="29" t="s">
        <v>593</v>
      </c>
      <c r="M506" s="50"/>
      <c r="N506" s="39"/>
      <c r="O506" s="38"/>
      <c r="P506" s="45"/>
      <c r="Q506" s="38"/>
      <c r="R506" s="39"/>
      <c r="S506" s="38"/>
      <c r="T506" s="39"/>
      <c r="U506" s="38"/>
      <c r="V506" s="39"/>
      <c r="W506" s="38"/>
      <c r="X506" s="39"/>
    </row>
    <row r="507" spans="1:24" ht="90" x14ac:dyDescent="0.25">
      <c r="A507" s="5">
        <v>370</v>
      </c>
      <c r="B507" s="5">
        <v>35</v>
      </c>
      <c r="C507" s="15" t="s">
        <v>598</v>
      </c>
      <c r="D507" s="5" t="s">
        <v>20</v>
      </c>
      <c r="E507" s="5">
        <v>3.3170000000000002</v>
      </c>
      <c r="F507" s="17">
        <f t="shared" si="59"/>
        <v>824234.72917000006</v>
      </c>
      <c r="G507" s="17">
        <f t="shared" si="60"/>
        <v>397741.40366000001</v>
      </c>
      <c r="H507" s="17">
        <f t="shared" si="55"/>
        <v>1221976.13283</v>
      </c>
      <c r="I507" s="17">
        <v>248488.01</v>
      </c>
      <c r="J507" s="17">
        <v>119909.98</v>
      </c>
      <c r="K507" s="17">
        <f t="shared" si="56"/>
        <v>368397.99</v>
      </c>
      <c r="L507" s="29" t="s">
        <v>599</v>
      </c>
      <c r="M507" s="50"/>
      <c r="N507" s="39"/>
      <c r="O507" s="38"/>
      <c r="P507" s="45"/>
      <c r="Q507" s="38"/>
      <c r="R507" s="39"/>
      <c r="S507" s="38"/>
      <c r="T507" s="39"/>
      <c r="U507" s="38"/>
      <c r="V507" s="39"/>
      <c r="W507" s="38"/>
      <c r="X507" s="39"/>
    </row>
    <row r="508" spans="1:24" ht="90" x14ac:dyDescent="0.25">
      <c r="A508" s="5">
        <v>371</v>
      </c>
      <c r="B508" s="5">
        <v>36</v>
      </c>
      <c r="C508" s="15" t="s">
        <v>600</v>
      </c>
      <c r="D508" s="5" t="s">
        <v>20</v>
      </c>
      <c r="E508" s="5">
        <v>3.3170000000000002</v>
      </c>
      <c r="F508" s="17">
        <f t="shared" si="59"/>
        <v>824234.72917000006</v>
      </c>
      <c r="G508" s="17">
        <f t="shared" si="60"/>
        <v>397741.40366000001</v>
      </c>
      <c r="H508" s="17">
        <f t="shared" si="55"/>
        <v>1221976.13283</v>
      </c>
      <c r="I508" s="17">
        <v>248488.01</v>
      </c>
      <c r="J508" s="17">
        <v>119909.98</v>
      </c>
      <c r="K508" s="17">
        <f t="shared" si="56"/>
        <v>368397.99</v>
      </c>
      <c r="L508" s="29" t="s">
        <v>599</v>
      </c>
      <c r="M508" s="50"/>
      <c r="N508" s="39"/>
      <c r="O508" s="38"/>
      <c r="P508" s="45"/>
      <c r="Q508" s="38"/>
      <c r="R508" s="39"/>
      <c r="S508" s="38"/>
      <c r="T508" s="39"/>
      <c r="U508" s="38"/>
      <c r="V508" s="39"/>
      <c r="W508" s="38"/>
      <c r="X508" s="39"/>
    </row>
    <row r="509" spans="1:24" x14ac:dyDescent="0.25">
      <c r="A509" s="12">
        <v>372</v>
      </c>
      <c r="B509" s="12"/>
      <c r="C509" s="16" t="s">
        <v>601</v>
      </c>
      <c r="D509" s="12"/>
      <c r="E509" s="12"/>
      <c r="F509" s="13"/>
      <c r="G509" s="13"/>
      <c r="H509" s="13"/>
      <c r="I509" s="17">
        <v>0</v>
      </c>
      <c r="J509" s="17">
        <v>0</v>
      </c>
      <c r="K509" s="17">
        <f t="shared" si="56"/>
        <v>0</v>
      </c>
      <c r="L509" s="29"/>
      <c r="M509" s="50"/>
      <c r="N509" s="39"/>
      <c r="O509" s="38"/>
      <c r="P509" s="45"/>
      <c r="Q509" s="38"/>
      <c r="R509" s="39"/>
      <c r="S509" s="38"/>
      <c r="T509" s="39"/>
      <c r="U509" s="38"/>
      <c r="V509" s="39"/>
      <c r="W509" s="38"/>
      <c r="X509" s="39"/>
    </row>
    <row r="510" spans="1:24" x14ac:dyDescent="0.25">
      <c r="A510" s="5">
        <v>371</v>
      </c>
      <c r="B510" s="5"/>
      <c r="C510" s="5" t="s">
        <v>602</v>
      </c>
      <c r="D510" s="5"/>
      <c r="E510" s="5"/>
      <c r="F510" s="17">
        <f t="shared" ref="F510:F526" si="61">I510*E510</f>
        <v>0</v>
      </c>
      <c r="G510" s="17">
        <f t="shared" ref="G510:G526" si="62">J510*E510</f>
        <v>0</v>
      </c>
      <c r="H510" s="17">
        <f t="shared" si="55"/>
        <v>0</v>
      </c>
      <c r="I510" s="17">
        <v>0</v>
      </c>
      <c r="J510" s="17">
        <v>0</v>
      </c>
      <c r="K510" s="17">
        <f t="shared" si="56"/>
        <v>0</v>
      </c>
      <c r="L510" s="29"/>
      <c r="M510" s="50"/>
      <c r="N510" s="39"/>
      <c r="O510" s="38"/>
      <c r="P510" s="45"/>
      <c r="Q510" s="38"/>
      <c r="R510" s="39"/>
      <c r="S510" s="38"/>
      <c r="T510" s="39"/>
      <c r="U510" s="38"/>
      <c r="V510" s="39"/>
      <c r="W510" s="38"/>
      <c r="X510" s="39"/>
    </row>
    <row r="511" spans="1:24" ht="30" x14ac:dyDescent="0.25">
      <c r="A511" s="5">
        <v>372</v>
      </c>
      <c r="B511" s="5">
        <v>37</v>
      </c>
      <c r="C511" s="15" t="s">
        <v>603</v>
      </c>
      <c r="D511" s="5" t="s">
        <v>20</v>
      </c>
      <c r="E511" s="5">
        <v>1664</v>
      </c>
      <c r="F511" s="17">
        <f t="shared" si="61"/>
        <v>6202260.4800000004</v>
      </c>
      <c r="G511" s="17">
        <f t="shared" si="62"/>
        <v>1062297.5999999999</v>
      </c>
      <c r="H511" s="17">
        <f t="shared" si="55"/>
        <v>7264558.0800000001</v>
      </c>
      <c r="I511" s="17">
        <v>3727.32</v>
      </c>
      <c r="J511" s="17">
        <v>638.4</v>
      </c>
      <c r="K511" s="17">
        <f t="shared" si="56"/>
        <v>4365.72</v>
      </c>
      <c r="L511" s="29" t="s">
        <v>604</v>
      </c>
      <c r="M511" s="50"/>
      <c r="N511" s="39"/>
      <c r="O511" s="38"/>
      <c r="P511" s="45"/>
      <c r="Q511" s="38"/>
      <c r="R511" s="39"/>
      <c r="S511" s="38"/>
      <c r="T511" s="39"/>
      <c r="U511" s="38"/>
      <c r="V511" s="39"/>
      <c r="W511" s="38"/>
      <c r="X511" s="39"/>
    </row>
    <row r="512" spans="1:24" ht="75" x14ac:dyDescent="0.25">
      <c r="A512" s="5">
        <v>373</v>
      </c>
      <c r="B512" s="5">
        <v>38</v>
      </c>
      <c r="C512" s="15" t="s">
        <v>605</v>
      </c>
      <c r="D512" s="5" t="s">
        <v>20</v>
      </c>
      <c r="E512" s="5">
        <v>1664</v>
      </c>
      <c r="F512" s="17">
        <f t="shared" si="61"/>
        <v>4134840.3200000003</v>
      </c>
      <c r="G512" s="17">
        <f t="shared" si="62"/>
        <v>5538707.2000000002</v>
      </c>
      <c r="H512" s="17">
        <f t="shared" si="55"/>
        <v>9673547.5199999996</v>
      </c>
      <c r="I512" s="17">
        <v>2484.88</v>
      </c>
      <c r="J512" s="17">
        <v>3328.55</v>
      </c>
      <c r="K512" s="17">
        <f t="shared" si="56"/>
        <v>5813.43</v>
      </c>
      <c r="L512" s="29" t="s">
        <v>606</v>
      </c>
      <c r="M512" s="50"/>
      <c r="N512" s="39"/>
      <c r="O512" s="38"/>
      <c r="P512" s="45"/>
      <c r="Q512" s="38"/>
      <c r="R512" s="39"/>
      <c r="S512" s="38"/>
      <c r="T512" s="39"/>
      <c r="U512" s="38"/>
      <c r="V512" s="39"/>
      <c r="W512" s="38"/>
      <c r="X512" s="39"/>
    </row>
    <row r="513" spans="1:24" x14ac:dyDescent="0.25">
      <c r="A513" s="5">
        <v>373</v>
      </c>
      <c r="B513" s="5"/>
      <c r="C513" s="5" t="s">
        <v>607</v>
      </c>
      <c r="D513" s="5"/>
      <c r="E513" s="5"/>
      <c r="F513" s="17">
        <f t="shared" si="61"/>
        <v>0</v>
      </c>
      <c r="G513" s="17">
        <f t="shared" si="62"/>
        <v>0</v>
      </c>
      <c r="H513" s="17">
        <f t="shared" si="55"/>
        <v>0</v>
      </c>
      <c r="I513" s="17">
        <v>0</v>
      </c>
      <c r="J513" s="17">
        <v>0</v>
      </c>
      <c r="K513" s="17">
        <f t="shared" si="56"/>
        <v>0</v>
      </c>
      <c r="L513" s="29"/>
      <c r="M513" s="50"/>
      <c r="N513" s="39"/>
      <c r="O513" s="38"/>
      <c r="P513" s="45"/>
      <c r="Q513" s="38"/>
      <c r="R513" s="39"/>
      <c r="S513" s="38"/>
      <c r="T513" s="39"/>
      <c r="U513" s="38"/>
      <c r="V513" s="39"/>
      <c r="W513" s="38"/>
      <c r="X513" s="39"/>
    </row>
    <row r="514" spans="1:24" ht="30" x14ac:dyDescent="0.25">
      <c r="A514" s="5">
        <v>374</v>
      </c>
      <c r="B514" s="5">
        <v>39</v>
      </c>
      <c r="C514" s="15" t="s">
        <v>603</v>
      </c>
      <c r="D514" s="5" t="s">
        <v>20</v>
      </c>
      <c r="E514" s="5">
        <v>60</v>
      </c>
      <c r="F514" s="17">
        <f t="shared" si="61"/>
        <v>223639.2</v>
      </c>
      <c r="G514" s="17">
        <f t="shared" si="62"/>
        <v>38304</v>
      </c>
      <c r="H514" s="17">
        <f t="shared" si="55"/>
        <v>261943.2</v>
      </c>
      <c r="I514" s="17">
        <v>3727.32</v>
      </c>
      <c r="J514" s="17">
        <v>638.4</v>
      </c>
      <c r="K514" s="17">
        <f t="shared" si="56"/>
        <v>4365.72</v>
      </c>
      <c r="L514" s="29" t="s">
        <v>608</v>
      </c>
      <c r="M514" s="50"/>
      <c r="N514" s="39"/>
      <c r="O514" s="38"/>
      <c r="P514" s="45"/>
      <c r="Q514" s="38"/>
      <c r="R514" s="39"/>
      <c r="S514" s="38"/>
      <c r="T514" s="39"/>
      <c r="U514" s="38"/>
      <c r="V514" s="39"/>
      <c r="W514" s="38"/>
      <c r="X514" s="39"/>
    </row>
    <row r="515" spans="1:24" ht="75" x14ac:dyDescent="0.25">
      <c r="A515" s="5">
        <v>375</v>
      </c>
      <c r="B515" s="5">
        <v>40</v>
      </c>
      <c r="C515" s="15" t="s">
        <v>605</v>
      </c>
      <c r="D515" s="5" t="s">
        <v>20</v>
      </c>
      <c r="E515" s="5">
        <v>60</v>
      </c>
      <c r="F515" s="17">
        <f t="shared" si="61"/>
        <v>149092.80000000002</v>
      </c>
      <c r="G515" s="17">
        <f t="shared" si="62"/>
        <v>198530.40000000002</v>
      </c>
      <c r="H515" s="17">
        <f t="shared" si="55"/>
        <v>347623.20000000007</v>
      </c>
      <c r="I515" s="17">
        <v>2484.88</v>
      </c>
      <c r="J515" s="17">
        <v>3308.84</v>
      </c>
      <c r="K515" s="17">
        <f t="shared" si="56"/>
        <v>5793.72</v>
      </c>
      <c r="L515" s="29" t="s">
        <v>609</v>
      </c>
      <c r="M515" s="50"/>
      <c r="N515" s="39"/>
      <c r="O515" s="38"/>
      <c r="P515" s="45"/>
      <c r="Q515" s="38"/>
      <c r="R515" s="39"/>
      <c r="S515" s="38"/>
      <c r="T515" s="39"/>
      <c r="U515" s="38"/>
      <c r="V515" s="39"/>
      <c r="W515" s="38"/>
      <c r="X515" s="39"/>
    </row>
    <row r="516" spans="1:24" x14ac:dyDescent="0.25">
      <c r="A516" s="5">
        <v>376</v>
      </c>
      <c r="B516" s="5"/>
      <c r="C516" s="5" t="s">
        <v>610</v>
      </c>
      <c r="D516" s="5"/>
      <c r="E516" s="5"/>
      <c r="F516" s="17">
        <f t="shared" si="61"/>
        <v>0</v>
      </c>
      <c r="G516" s="17">
        <f t="shared" si="62"/>
        <v>0</v>
      </c>
      <c r="H516" s="17">
        <f t="shared" si="55"/>
        <v>0</v>
      </c>
      <c r="I516" s="17">
        <v>0</v>
      </c>
      <c r="J516" s="17">
        <v>0</v>
      </c>
      <c r="K516" s="17">
        <f t="shared" si="56"/>
        <v>0</v>
      </c>
      <c r="L516" s="29"/>
      <c r="M516" s="50"/>
      <c r="N516" s="39"/>
      <c r="O516" s="38"/>
      <c r="P516" s="45"/>
      <c r="Q516" s="38"/>
      <c r="R516" s="39"/>
      <c r="S516" s="38"/>
      <c r="T516" s="39"/>
      <c r="U516" s="38"/>
      <c r="V516" s="39"/>
      <c r="W516" s="38"/>
      <c r="X516" s="39"/>
    </row>
    <row r="517" spans="1:24" ht="60" x14ac:dyDescent="0.25">
      <c r="A517" s="5">
        <v>377</v>
      </c>
      <c r="B517" s="5">
        <v>41</v>
      </c>
      <c r="C517" s="15" t="s">
        <v>611</v>
      </c>
      <c r="D517" s="5" t="s">
        <v>560</v>
      </c>
      <c r="E517" s="5">
        <v>8.9</v>
      </c>
      <c r="F517" s="17">
        <f t="shared" si="61"/>
        <v>597116.66399999999</v>
      </c>
      <c r="G517" s="17">
        <f t="shared" si="62"/>
        <v>618016</v>
      </c>
      <c r="H517" s="17">
        <f t="shared" si="55"/>
        <v>1215132.6639999999</v>
      </c>
      <c r="I517" s="17">
        <v>67091.759999999995</v>
      </c>
      <c r="J517" s="17">
        <v>69440</v>
      </c>
      <c r="K517" s="17">
        <f t="shared" si="56"/>
        <v>136531.76</v>
      </c>
      <c r="L517" s="29" t="s">
        <v>612</v>
      </c>
      <c r="M517" s="50"/>
      <c r="N517" s="39"/>
      <c r="O517" s="38"/>
      <c r="P517" s="45"/>
      <c r="Q517" s="38"/>
      <c r="R517" s="39"/>
      <c r="S517" s="38"/>
      <c r="T517" s="39"/>
      <c r="U517" s="38"/>
      <c r="V517" s="39"/>
      <c r="W517" s="38"/>
      <c r="X517" s="39"/>
    </row>
    <row r="518" spans="1:24" x14ac:dyDescent="0.25">
      <c r="A518" s="5">
        <v>377</v>
      </c>
      <c r="B518" s="5"/>
      <c r="C518" s="5" t="s">
        <v>613</v>
      </c>
      <c r="D518" s="5"/>
      <c r="E518" s="5"/>
      <c r="F518" s="17">
        <f t="shared" si="61"/>
        <v>0</v>
      </c>
      <c r="G518" s="17">
        <f t="shared" si="62"/>
        <v>0</v>
      </c>
      <c r="H518" s="17">
        <f t="shared" si="55"/>
        <v>0</v>
      </c>
      <c r="I518" s="17">
        <v>0</v>
      </c>
      <c r="J518" s="17">
        <v>0</v>
      </c>
      <c r="K518" s="17">
        <f t="shared" si="56"/>
        <v>0</v>
      </c>
      <c r="L518" s="29"/>
      <c r="M518" s="50"/>
      <c r="N518" s="39"/>
      <c r="O518" s="38"/>
      <c r="P518" s="45"/>
      <c r="Q518" s="38"/>
      <c r="R518" s="39"/>
      <c r="S518" s="38"/>
      <c r="T518" s="39"/>
      <c r="U518" s="38"/>
      <c r="V518" s="39"/>
      <c r="W518" s="38"/>
      <c r="X518" s="39"/>
    </row>
    <row r="519" spans="1:24" ht="90" x14ac:dyDescent="0.25">
      <c r="A519" s="5">
        <v>378</v>
      </c>
      <c r="B519" s="5">
        <v>42</v>
      </c>
      <c r="C519" s="15" t="s">
        <v>605</v>
      </c>
      <c r="D519" s="5" t="s">
        <v>20</v>
      </c>
      <c r="E519" s="5">
        <v>21</v>
      </c>
      <c r="F519" s="17">
        <f t="shared" si="61"/>
        <v>26091.24</v>
      </c>
      <c r="G519" s="17">
        <f t="shared" si="62"/>
        <v>121966.11</v>
      </c>
      <c r="H519" s="17">
        <f t="shared" si="55"/>
        <v>148057.35</v>
      </c>
      <c r="I519" s="17">
        <v>1242.44</v>
      </c>
      <c r="J519" s="17">
        <v>5807.91</v>
      </c>
      <c r="K519" s="17">
        <f t="shared" si="56"/>
        <v>7050.35</v>
      </c>
      <c r="L519" s="29" t="s">
        <v>614</v>
      </c>
      <c r="M519" s="50"/>
      <c r="N519" s="39"/>
      <c r="O519" s="38"/>
      <c r="P519" s="45"/>
      <c r="Q519" s="38"/>
      <c r="R519" s="39"/>
      <c r="S519" s="38"/>
      <c r="T519" s="39"/>
      <c r="U519" s="38"/>
      <c r="V519" s="39"/>
      <c r="W519" s="38"/>
      <c r="X519" s="39"/>
    </row>
    <row r="520" spans="1:24" x14ac:dyDescent="0.25">
      <c r="A520" s="5">
        <v>378</v>
      </c>
      <c r="B520" s="5"/>
      <c r="C520" s="5" t="s">
        <v>615</v>
      </c>
      <c r="D520" s="5"/>
      <c r="E520" s="5"/>
      <c r="F520" s="17">
        <f t="shared" si="61"/>
        <v>0</v>
      </c>
      <c r="G520" s="17">
        <f t="shared" si="62"/>
        <v>0</v>
      </c>
      <c r="H520" s="17">
        <f t="shared" si="55"/>
        <v>0</v>
      </c>
      <c r="I520" s="17">
        <v>0</v>
      </c>
      <c r="J520" s="17">
        <v>0</v>
      </c>
      <c r="K520" s="17">
        <f t="shared" si="56"/>
        <v>0</v>
      </c>
      <c r="L520" s="29"/>
      <c r="M520" s="50"/>
      <c r="N520" s="39"/>
      <c r="O520" s="38"/>
      <c r="P520" s="45"/>
      <c r="Q520" s="38"/>
      <c r="R520" s="39"/>
      <c r="S520" s="38"/>
      <c r="T520" s="39"/>
      <c r="U520" s="38"/>
      <c r="V520" s="39"/>
      <c r="W520" s="38"/>
      <c r="X520" s="39"/>
    </row>
    <row r="521" spans="1:24" ht="30" x14ac:dyDescent="0.25">
      <c r="A521" s="5">
        <v>379</v>
      </c>
      <c r="B521" s="5">
        <v>43</v>
      </c>
      <c r="C521" s="15" t="s">
        <v>616</v>
      </c>
      <c r="D521" s="5" t="s">
        <v>17</v>
      </c>
      <c r="E521" s="5">
        <v>80</v>
      </c>
      <c r="F521" s="17">
        <f t="shared" si="61"/>
        <v>993952</v>
      </c>
      <c r="G521" s="17">
        <f t="shared" si="62"/>
        <v>297198.40000000002</v>
      </c>
      <c r="H521" s="17">
        <f t="shared" si="55"/>
        <v>1291150.3999999999</v>
      </c>
      <c r="I521" s="17">
        <v>12424.4</v>
      </c>
      <c r="J521" s="17">
        <v>3714.98</v>
      </c>
      <c r="K521" s="17">
        <f t="shared" si="56"/>
        <v>16139.38</v>
      </c>
      <c r="L521" s="29" t="s">
        <v>617</v>
      </c>
      <c r="M521" s="50"/>
      <c r="N521" s="39"/>
      <c r="O521" s="38"/>
      <c r="P521" s="45"/>
      <c r="Q521" s="38"/>
      <c r="R521" s="39"/>
      <c r="S521" s="38"/>
      <c r="T521" s="39"/>
      <c r="U521" s="38"/>
      <c r="V521" s="39"/>
      <c r="W521" s="38"/>
      <c r="X521" s="39"/>
    </row>
    <row r="522" spans="1:24" x14ac:dyDescent="0.25">
      <c r="A522" s="5">
        <v>379</v>
      </c>
      <c r="B522" s="5"/>
      <c r="C522" s="5" t="s">
        <v>618</v>
      </c>
      <c r="D522" s="5"/>
      <c r="E522" s="5"/>
      <c r="F522" s="17">
        <f t="shared" si="61"/>
        <v>0</v>
      </c>
      <c r="G522" s="17">
        <f t="shared" si="62"/>
        <v>0</v>
      </c>
      <c r="H522" s="17">
        <f t="shared" ref="H522:H585" si="63">F522+G522</f>
        <v>0</v>
      </c>
      <c r="I522" s="17">
        <v>0</v>
      </c>
      <c r="J522" s="17">
        <v>0</v>
      </c>
      <c r="K522" s="17">
        <f t="shared" ref="K522:K585" si="64">I522+J522</f>
        <v>0</v>
      </c>
      <c r="L522" s="29"/>
      <c r="M522" s="50"/>
      <c r="N522" s="39"/>
      <c r="O522" s="38"/>
      <c r="P522" s="45"/>
      <c r="Q522" s="38"/>
      <c r="R522" s="39"/>
      <c r="S522" s="38"/>
      <c r="T522" s="39"/>
      <c r="U522" s="38"/>
      <c r="V522" s="39"/>
      <c r="W522" s="38"/>
      <c r="X522" s="39"/>
    </row>
    <row r="523" spans="1:24" ht="75" x14ac:dyDescent="0.25">
      <c r="A523" s="5">
        <v>380</v>
      </c>
      <c r="B523" s="5">
        <v>44</v>
      </c>
      <c r="C523" s="15" t="s">
        <v>605</v>
      </c>
      <c r="D523" s="5" t="s">
        <v>20</v>
      </c>
      <c r="E523" s="5">
        <v>13</v>
      </c>
      <c r="F523" s="17">
        <f t="shared" si="61"/>
        <v>161517.19999999998</v>
      </c>
      <c r="G523" s="17">
        <f t="shared" si="62"/>
        <v>2527328.31</v>
      </c>
      <c r="H523" s="17">
        <f t="shared" si="63"/>
        <v>2688845.5100000002</v>
      </c>
      <c r="I523" s="17">
        <v>12424.4</v>
      </c>
      <c r="J523" s="17">
        <v>194409.87</v>
      </c>
      <c r="K523" s="17">
        <f t="shared" si="64"/>
        <v>206834.27</v>
      </c>
      <c r="L523" s="29" t="s">
        <v>619</v>
      </c>
      <c r="M523" s="50"/>
      <c r="N523" s="39"/>
      <c r="O523" s="38"/>
      <c r="P523" s="45"/>
      <c r="Q523" s="38"/>
      <c r="R523" s="39"/>
      <c r="S523" s="38"/>
      <c r="T523" s="39"/>
      <c r="U523" s="38"/>
      <c r="V523" s="39"/>
      <c r="W523" s="38"/>
      <c r="X523" s="39"/>
    </row>
    <row r="524" spans="1:24" x14ac:dyDescent="0.25">
      <c r="A524" s="5">
        <v>381</v>
      </c>
      <c r="B524" s="5">
        <v>45</v>
      </c>
      <c r="C524" s="15" t="s">
        <v>620</v>
      </c>
      <c r="D524" s="5" t="s">
        <v>129</v>
      </c>
      <c r="E524" s="5">
        <v>2.5999999999999999E-2</v>
      </c>
      <c r="F524" s="17">
        <f t="shared" si="61"/>
        <v>6460.6882599999999</v>
      </c>
      <c r="G524" s="17">
        <f t="shared" si="62"/>
        <v>465.91999999999996</v>
      </c>
      <c r="H524" s="17">
        <f t="shared" si="63"/>
        <v>6926.60826</v>
      </c>
      <c r="I524" s="17">
        <v>248488.01</v>
      </c>
      <c r="J524" s="17">
        <v>17920</v>
      </c>
      <c r="K524" s="17">
        <f t="shared" si="64"/>
        <v>266408.01</v>
      </c>
      <c r="L524" s="29" t="s">
        <v>621</v>
      </c>
      <c r="M524" s="50"/>
      <c r="N524" s="39"/>
      <c r="O524" s="38"/>
      <c r="P524" s="45"/>
      <c r="Q524" s="38"/>
      <c r="R524" s="39"/>
      <c r="S524" s="38"/>
      <c r="T524" s="39"/>
      <c r="U524" s="38"/>
      <c r="V524" s="39"/>
      <c r="W524" s="38"/>
      <c r="X524" s="39"/>
    </row>
    <row r="525" spans="1:24" x14ac:dyDescent="0.25">
      <c r="A525" s="5">
        <v>382</v>
      </c>
      <c r="B525" s="5">
        <v>46</v>
      </c>
      <c r="C525" s="15" t="s">
        <v>622</v>
      </c>
      <c r="D525" s="5" t="s">
        <v>623</v>
      </c>
      <c r="E525" s="5">
        <v>111</v>
      </c>
      <c r="F525" s="17">
        <f t="shared" si="61"/>
        <v>41373.03</v>
      </c>
      <c r="G525" s="17">
        <f t="shared" si="62"/>
        <v>4935.0600000000004</v>
      </c>
      <c r="H525" s="17">
        <f t="shared" si="63"/>
        <v>46308.09</v>
      </c>
      <c r="I525" s="17">
        <v>372.73</v>
      </c>
      <c r="J525" s="17">
        <v>44.46</v>
      </c>
      <c r="K525" s="17">
        <f t="shared" si="64"/>
        <v>417.19</v>
      </c>
      <c r="L525" s="29" t="s">
        <v>624</v>
      </c>
      <c r="M525" s="50"/>
      <c r="N525" s="39"/>
      <c r="O525" s="38"/>
      <c r="P525" s="45"/>
      <c r="Q525" s="38"/>
      <c r="R525" s="39"/>
      <c r="S525" s="38"/>
      <c r="T525" s="39"/>
      <c r="U525" s="38"/>
      <c r="V525" s="39"/>
      <c r="W525" s="38"/>
      <c r="X525" s="39"/>
    </row>
    <row r="526" spans="1:24" x14ac:dyDescent="0.25">
      <c r="A526" s="5">
        <v>383</v>
      </c>
      <c r="B526" s="5">
        <v>47</v>
      </c>
      <c r="C526" s="15" t="s">
        <v>622</v>
      </c>
      <c r="D526" s="5" t="s">
        <v>623</v>
      </c>
      <c r="E526" s="5">
        <v>1.7</v>
      </c>
      <c r="F526" s="17">
        <f t="shared" si="61"/>
        <v>31682.219999999998</v>
      </c>
      <c r="G526" s="17">
        <f t="shared" si="62"/>
        <v>3227.28</v>
      </c>
      <c r="H526" s="17">
        <f t="shared" si="63"/>
        <v>34909.5</v>
      </c>
      <c r="I526" s="17">
        <v>18636.599999999999</v>
      </c>
      <c r="J526" s="17">
        <v>1898.4</v>
      </c>
      <c r="K526" s="17">
        <f t="shared" si="64"/>
        <v>20535</v>
      </c>
      <c r="L526" s="29" t="s">
        <v>625</v>
      </c>
      <c r="M526" s="50"/>
      <c r="N526" s="39"/>
      <c r="O526" s="38"/>
      <c r="P526" s="45"/>
      <c r="Q526" s="38"/>
      <c r="R526" s="39"/>
      <c r="S526" s="38"/>
      <c r="T526" s="39"/>
      <c r="U526" s="38"/>
      <c r="V526" s="39"/>
      <c r="W526" s="38"/>
      <c r="X526" s="39"/>
    </row>
    <row r="527" spans="1:24" x14ac:dyDescent="0.25">
      <c r="A527" s="12">
        <v>383</v>
      </c>
      <c r="B527" s="12"/>
      <c r="C527" s="20" t="s">
        <v>626</v>
      </c>
      <c r="D527" s="12"/>
      <c r="E527" s="12"/>
      <c r="F527" s="13"/>
      <c r="G527" s="13"/>
      <c r="H527" s="13"/>
      <c r="I527" s="17">
        <v>0</v>
      </c>
      <c r="J527" s="17">
        <v>0</v>
      </c>
      <c r="K527" s="17">
        <f t="shared" si="64"/>
        <v>0</v>
      </c>
      <c r="L527" s="29"/>
      <c r="M527" s="50"/>
      <c r="N527" s="39"/>
      <c r="O527" s="38"/>
      <c r="P527" s="45"/>
      <c r="Q527" s="38"/>
      <c r="R527" s="39"/>
      <c r="S527" s="38"/>
      <c r="T527" s="39"/>
      <c r="U527" s="38"/>
      <c r="V527" s="39"/>
      <c r="W527" s="38"/>
      <c r="X527" s="39"/>
    </row>
    <row r="528" spans="1:24" x14ac:dyDescent="0.25">
      <c r="A528" s="5">
        <v>384</v>
      </c>
      <c r="B528" s="5">
        <v>48</v>
      </c>
      <c r="C528" s="15" t="s">
        <v>627</v>
      </c>
      <c r="D528" s="5" t="s">
        <v>20</v>
      </c>
      <c r="E528" s="5">
        <v>75</v>
      </c>
      <c r="F528" s="17">
        <f t="shared" ref="F528:F537" si="65">I528*E528</f>
        <v>17919.75</v>
      </c>
      <c r="G528" s="17">
        <f t="shared" ref="G528:G537" si="66">J528*E528</f>
        <v>11130</v>
      </c>
      <c r="H528" s="17">
        <f t="shared" si="63"/>
        <v>29049.75</v>
      </c>
      <c r="I528" s="17">
        <v>238.93</v>
      </c>
      <c r="J528" s="17">
        <v>148.4</v>
      </c>
      <c r="K528" s="17">
        <f t="shared" si="64"/>
        <v>387.33000000000004</v>
      </c>
      <c r="L528" s="29" t="s">
        <v>628</v>
      </c>
      <c r="M528" s="50"/>
      <c r="N528" s="39"/>
      <c r="O528" s="38"/>
      <c r="P528" s="45"/>
      <c r="Q528" s="38"/>
      <c r="R528" s="39"/>
      <c r="S528" s="38"/>
      <c r="T528" s="39"/>
      <c r="U528" s="38"/>
      <c r="V528" s="39"/>
      <c r="W528" s="38"/>
      <c r="X528" s="39"/>
    </row>
    <row r="529" spans="1:24" x14ac:dyDescent="0.25">
      <c r="A529" s="5">
        <v>385</v>
      </c>
      <c r="B529" s="5">
        <v>49</v>
      </c>
      <c r="C529" s="15" t="s">
        <v>629</v>
      </c>
      <c r="D529" s="5" t="s">
        <v>20</v>
      </c>
      <c r="E529" s="5">
        <v>160</v>
      </c>
      <c r="F529" s="17">
        <f t="shared" si="65"/>
        <v>25486.399999999998</v>
      </c>
      <c r="G529" s="17">
        <f t="shared" si="66"/>
        <v>19712</v>
      </c>
      <c r="H529" s="17">
        <f t="shared" si="63"/>
        <v>45198.399999999994</v>
      </c>
      <c r="I529" s="17">
        <v>159.29</v>
      </c>
      <c r="J529" s="17">
        <v>123.2</v>
      </c>
      <c r="K529" s="17">
        <f t="shared" si="64"/>
        <v>282.49</v>
      </c>
      <c r="L529" s="29" t="s">
        <v>630</v>
      </c>
      <c r="M529" s="50"/>
      <c r="N529" s="39"/>
      <c r="O529" s="38"/>
      <c r="P529" s="45"/>
      <c r="Q529" s="38"/>
      <c r="R529" s="39"/>
      <c r="S529" s="38"/>
      <c r="T529" s="39"/>
      <c r="U529" s="38"/>
      <c r="V529" s="39"/>
      <c r="W529" s="38"/>
      <c r="X529" s="39"/>
    </row>
    <row r="530" spans="1:24" x14ac:dyDescent="0.25">
      <c r="A530" s="5">
        <v>386</v>
      </c>
      <c r="B530" s="5">
        <v>50</v>
      </c>
      <c r="C530" s="15" t="s">
        <v>631</v>
      </c>
      <c r="D530" s="5" t="s">
        <v>20</v>
      </c>
      <c r="E530" s="5">
        <v>75</v>
      </c>
      <c r="F530" s="17">
        <f t="shared" si="65"/>
        <v>55909.5</v>
      </c>
      <c r="G530" s="17">
        <f t="shared" si="66"/>
        <v>92400</v>
      </c>
      <c r="H530" s="17">
        <f t="shared" si="63"/>
        <v>148309.5</v>
      </c>
      <c r="I530" s="17">
        <v>745.46</v>
      </c>
      <c r="J530" s="17">
        <v>1232</v>
      </c>
      <c r="K530" s="17">
        <f t="shared" si="64"/>
        <v>1977.46</v>
      </c>
      <c r="L530" s="29"/>
      <c r="M530" s="50"/>
      <c r="N530" s="39"/>
      <c r="O530" s="38"/>
      <c r="P530" s="45"/>
      <c r="Q530" s="38"/>
      <c r="R530" s="39"/>
      <c r="S530" s="38"/>
      <c r="T530" s="39"/>
      <c r="U530" s="38"/>
      <c r="V530" s="39"/>
      <c r="W530" s="38"/>
      <c r="X530" s="39"/>
    </row>
    <row r="531" spans="1:24" x14ac:dyDescent="0.25">
      <c r="A531" s="5">
        <v>387</v>
      </c>
      <c r="B531" s="5">
        <v>51</v>
      </c>
      <c r="C531" s="15" t="s">
        <v>632</v>
      </c>
      <c r="D531" s="5" t="s">
        <v>20</v>
      </c>
      <c r="E531" s="5">
        <v>10</v>
      </c>
      <c r="F531" s="17">
        <f t="shared" si="65"/>
        <v>7454.6</v>
      </c>
      <c r="G531" s="17">
        <f t="shared" si="66"/>
        <v>12320</v>
      </c>
      <c r="H531" s="17">
        <f t="shared" si="63"/>
        <v>19774.599999999999</v>
      </c>
      <c r="I531" s="17">
        <v>745.46</v>
      </c>
      <c r="J531" s="17">
        <v>1232</v>
      </c>
      <c r="K531" s="17">
        <f t="shared" si="64"/>
        <v>1977.46</v>
      </c>
      <c r="L531" s="29" t="s">
        <v>633</v>
      </c>
      <c r="M531" s="50"/>
      <c r="N531" s="39"/>
      <c r="O531" s="38"/>
      <c r="P531" s="45"/>
      <c r="Q531" s="38"/>
      <c r="R531" s="39"/>
      <c r="S531" s="38"/>
      <c r="T531" s="39"/>
      <c r="U531" s="38"/>
      <c r="V531" s="39"/>
      <c r="W531" s="38"/>
      <c r="X531" s="39"/>
    </row>
    <row r="532" spans="1:24" x14ac:dyDescent="0.25">
      <c r="A532" s="5">
        <v>388</v>
      </c>
      <c r="B532" s="5">
        <v>52</v>
      </c>
      <c r="C532" s="15" t="s">
        <v>634</v>
      </c>
      <c r="D532" s="5" t="s">
        <v>20</v>
      </c>
      <c r="E532" s="5">
        <v>40</v>
      </c>
      <c r="F532" s="17">
        <f t="shared" si="65"/>
        <v>14909.2</v>
      </c>
      <c r="G532" s="17">
        <f t="shared" si="66"/>
        <v>4928</v>
      </c>
      <c r="H532" s="17">
        <f t="shared" si="63"/>
        <v>19837.2</v>
      </c>
      <c r="I532" s="17">
        <v>372.73</v>
      </c>
      <c r="J532" s="17">
        <v>123.2</v>
      </c>
      <c r="K532" s="17">
        <f t="shared" si="64"/>
        <v>495.93</v>
      </c>
      <c r="L532" s="29" t="s">
        <v>633</v>
      </c>
      <c r="M532" s="50"/>
      <c r="N532" s="39"/>
      <c r="O532" s="38"/>
      <c r="P532" s="45"/>
      <c r="Q532" s="38"/>
      <c r="R532" s="39"/>
      <c r="S532" s="38"/>
      <c r="T532" s="39"/>
      <c r="U532" s="38"/>
      <c r="V532" s="39"/>
      <c r="W532" s="38"/>
      <c r="X532" s="39"/>
    </row>
    <row r="533" spans="1:24" x14ac:dyDescent="0.25">
      <c r="A533" s="5">
        <v>389</v>
      </c>
      <c r="B533" s="5">
        <v>53</v>
      </c>
      <c r="C533" s="15" t="s">
        <v>635</v>
      </c>
      <c r="D533" s="5" t="s">
        <v>20</v>
      </c>
      <c r="E533" s="5">
        <v>160</v>
      </c>
      <c r="F533" s="17">
        <f t="shared" si="65"/>
        <v>59636.800000000003</v>
      </c>
      <c r="G533" s="17">
        <f t="shared" si="66"/>
        <v>63436.800000000003</v>
      </c>
      <c r="H533" s="17">
        <f t="shared" si="63"/>
        <v>123073.60000000001</v>
      </c>
      <c r="I533" s="17">
        <v>372.73</v>
      </c>
      <c r="J533" s="17">
        <v>396.48</v>
      </c>
      <c r="K533" s="17">
        <f t="shared" si="64"/>
        <v>769.21</v>
      </c>
      <c r="L533" s="29"/>
      <c r="M533" s="50"/>
      <c r="N533" s="39"/>
      <c r="O533" s="38"/>
      <c r="P533" s="45"/>
      <c r="Q533" s="38"/>
      <c r="R533" s="39"/>
      <c r="S533" s="38"/>
      <c r="T533" s="39"/>
      <c r="U533" s="38"/>
      <c r="V533" s="39"/>
      <c r="W533" s="38"/>
      <c r="X533" s="39"/>
    </row>
    <row r="534" spans="1:24" x14ac:dyDescent="0.25">
      <c r="A534" s="5">
        <v>390</v>
      </c>
      <c r="B534" s="5">
        <v>54</v>
      </c>
      <c r="C534" s="15" t="s">
        <v>636</v>
      </c>
      <c r="D534" s="5" t="s">
        <v>17</v>
      </c>
      <c r="E534" s="5">
        <v>2</v>
      </c>
      <c r="F534" s="17">
        <f t="shared" si="65"/>
        <v>124244</v>
      </c>
      <c r="G534" s="17">
        <f t="shared" si="66"/>
        <v>262628.8</v>
      </c>
      <c r="H534" s="17">
        <f t="shared" si="63"/>
        <v>386872.8</v>
      </c>
      <c r="I534" s="17">
        <v>62122</v>
      </c>
      <c r="J534" s="17">
        <v>131314.4</v>
      </c>
      <c r="K534" s="17">
        <f t="shared" si="64"/>
        <v>193436.4</v>
      </c>
      <c r="L534" s="29"/>
      <c r="M534" s="50"/>
      <c r="N534" s="39"/>
      <c r="O534" s="38"/>
      <c r="P534" s="45"/>
      <c r="Q534" s="38"/>
      <c r="R534" s="39"/>
      <c r="S534" s="38"/>
      <c r="T534" s="39"/>
      <c r="U534" s="38"/>
      <c r="V534" s="39"/>
      <c r="W534" s="38"/>
      <c r="X534" s="39"/>
    </row>
    <row r="535" spans="1:24" x14ac:dyDescent="0.25">
      <c r="A535" s="5">
        <v>391</v>
      </c>
      <c r="B535" s="5">
        <v>55</v>
      </c>
      <c r="C535" s="15" t="s">
        <v>637</v>
      </c>
      <c r="D535" s="5" t="s">
        <v>17</v>
      </c>
      <c r="E535" s="5">
        <v>3</v>
      </c>
      <c r="F535" s="17">
        <f t="shared" si="65"/>
        <v>298185.59999999998</v>
      </c>
      <c r="G535" s="17">
        <f t="shared" si="66"/>
        <v>523538.39999999997</v>
      </c>
      <c r="H535" s="17">
        <f t="shared" si="63"/>
        <v>821724</v>
      </c>
      <c r="I535" s="17">
        <v>99395.199999999997</v>
      </c>
      <c r="J535" s="17">
        <v>174512.8</v>
      </c>
      <c r="K535" s="17">
        <f t="shared" si="64"/>
        <v>273908</v>
      </c>
      <c r="L535" s="29"/>
      <c r="M535" s="50"/>
      <c r="N535" s="39"/>
      <c r="O535" s="38"/>
      <c r="P535" s="45"/>
      <c r="Q535" s="38"/>
      <c r="R535" s="39"/>
      <c r="S535" s="38"/>
      <c r="T535" s="39"/>
      <c r="U535" s="38"/>
      <c r="V535" s="39"/>
      <c r="W535" s="38"/>
      <c r="X535" s="39"/>
    </row>
    <row r="536" spans="1:24" x14ac:dyDescent="0.25">
      <c r="A536" s="5">
        <v>392</v>
      </c>
      <c r="B536" s="5">
        <v>56</v>
      </c>
      <c r="C536" s="15" t="s">
        <v>638</v>
      </c>
      <c r="D536" s="5" t="s">
        <v>17</v>
      </c>
      <c r="E536" s="5">
        <v>8</v>
      </c>
      <c r="F536" s="17">
        <f t="shared" si="65"/>
        <v>298185.59999999998</v>
      </c>
      <c r="G536" s="17">
        <f t="shared" si="66"/>
        <v>1085692.1599999999</v>
      </c>
      <c r="H536" s="17">
        <f t="shared" si="63"/>
        <v>1383877.7599999998</v>
      </c>
      <c r="I536" s="17">
        <v>37273.199999999997</v>
      </c>
      <c r="J536" s="17">
        <v>135711.51999999999</v>
      </c>
      <c r="K536" s="17">
        <f t="shared" si="64"/>
        <v>172984.71999999997</v>
      </c>
      <c r="L536" s="29"/>
      <c r="M536" s="50"/>
      <c r="N536" s="39"/>
      <c r="O536" s="38"/>
      <c r="P536" s="45"/>
      <c r="Q536" s="38"/>
      <c r="R536" s="39"/>
      <c r="S536" s="38"/>
      <c r="T536" s="39"/>
      <c r="U536" s="38"/>
      <c r="V536" s="39"/>
      <c r="W536" s="38"/>
      <c r="X536" s="39"/>
    </row>
    <row r="537" spans="1:24" x14ac:dyDescent="0.25">
      <c r="A537" s="5">
        <v>393</v>
      </c>
      <c r="B537" s="5">
        <v>57</v>
      </c>
      <c r="C537" s="15" t="s">
        <v>639</v>
      </c>
      <c r="D537" s="5" t="s">
        <v>17</v>
      </c>
      <c r="E537" s="5">
        <v>11</v>
      </c>
      <c r="F537" s="17">
        <f t="shared" si="65"/>
        <v>175215.91999999998</v>
      </c>
      <c r="G537" s="17">
        <f t="shared" si="66"/>
        <v>308000</v>
      </c>
      <c r="H537" s="17">
        <f t="shared" si="63"/>
        <v>483215.92</v>
      </c>
      <c r="I537" s="17">
        <v>15928.72</v>
      </c>
      <c r="J537" s="17">
        <v>28000</v>
      </c>
      <c r="K537" s="17">
        <f t="shared" si="64"/>
        <v>43928.72</v>
      </c>
      <c r="L537" s="29"/>
      <c r="M537" s="50"/>
      <c r="N537" s="39"/>
      <c r="O537" s="38"/>
      <c r="P537" s="45"/>
      <c r="Q537" s="38"/>
      <c r="R537" s="39"/>
      <c r="S537" s="38"/>
      <c r="T537" s="39"/>
      <c r="U537" s="38"/>
      <c r="V537" s="39"/>
      <c r="W537" s="38"/>
      <c r="X537" s="39"/>
    </row>
    <row r="538" spans="1:24" x14ac:dyDescent="0.25">
      <c r="A538" s="12">
        <v>394</v>
      </c>
      <c r="B538" s="12"/>
      <c r="C538" s="20" t="s">
        <v>640</v>
      </c>
      <c r="D538" s="12"/>
      <c r="E538" s="12"/>
      <c r="F538" s="13"/>
      <c r="G538" s="13"/>
      <c r="H538" s="13"/>
      <c r="I538" s="17">
        <v>0</v>
      </c>
      <c r="J538" s="17">
        <v>0</v>
      </c>
      <c r="K538" s="17">
        <f t="shared" si="64"/>
        <v>0</v>
      </c>
      <c r="L538" s="29"/>
      <c r="M538" s="50"/>
      <c r="N538" s="39"/>
      <c r="O538" s="38"/>
      <c r="P538" s="45"/>
      <c r="Q538" s="38"/>
      <c r="R538" s="39"/>
      <c r="S538" s="38"/>
      <c r="T538" s="39"/>
      <c r="U538" s="38"/>
      <c r="V538" s="39"/>
      <c r="W538" s="38"/>
      <c r="X538" s="39"/>
    </row>
    <row r="539" spans="1:24" x14ac:dyDescent="0.25">
      <c r="A539" s="5">
        <v>393</v>
      </c>
      <c r="B539" s="5"/>
      <c r="C539" s="5" t="s">
        <v>641</v>
      </c>
      <c r="D539" s="5"/>
      <c r="E539" s="5"/>
      <c r="F539" s="17">
        <f t="shared" ref="F539:F594" si="67">I539*E539</f>
        <v>0</v>
      </c>
      <c r="G539" s="17">
        <f t="shared" ref="G539:G594" si="68">J539*E539</f>
        <v>0</v>
      </c>
      <c r="H539" s="17">
        <f t="shared" si="63"/>
        <v>0</v>
      </c>
      <c r="I539" s="17">
        <v>0</v>
      </c>
      <c r="J539" s="17">
        <v>0</v>
      </c>
      <c r="K539" s="17">
        <f t="shared" si="64"/>
        <v>0</v>
      </c>
      <c r="L539" s="29"/>
      <c r="M539" s="50"/>
      <c r="N539" s="39"/>
      <c r="O539" s="38"/>
      <c r="P539" s="45"/>
      <c r="Q539" s="38"/>
      <c r="R539" s="39"/>
      <c r="S539" s="38"/>
      <c r="T539" s="39"/>
      <c r="U539" s="38"/>
      <c r="V539" s="39"/>
      <c r="W539" s="38"/>
      <c r="X539" s="39"/>
    </row>
    <row r="540" spans="1:24" x14ac:dyDescent="0.25">
      <c r="A540" s="5">
        <v>394</v>
      </c>
      <c r="B540" s="5">
        <v>58</v>
      </c>
      <c r="C540" s="15" t="s">
        <v>642</v>
      </c>
      <c r="D540" s="5" t="s">
        <v>17</v>
      </c>
      <c r="E540" s="5">
        <v>2</v>
      </c>
      <c r="F540" s="17">
        <f t="shared" si="67"/>
        <v>382289.24</v>
      </c>
      <c r="G540" s="17">
        <f t="shared" si="68"/>
        <v>0</v>
      </c>
      <c r="H540" s="17">
        <f t="shared" si="63"/>
        <v>382289.24</v>
      </c>
      <c r="I540" s="17">
        <v>191144.62</v>
      </c>
      <c r="J540" s="17">
        <v>0</v>
      </c>
      <c r="K540" s="17">
        <f t="shared" si="64"/>
        <v>191144.62</v>
      </c>
      <c r="L540" s="29" t="s">
        <v>643</v>
      </c>
      <c r="M540" s="50"/>
      <c r="N540" s="39"/>
      <c r="O540" s="38"/>
      <c r="P540" s="45"/>
      <c r="Q540" s="38"/>
      <c r="R540" s="39"/>
      <c r="S540" s="38"/>
      <c r="T540" s="39"/>
      <c r="U540" s="38"/>
      <c r="V540" s="39"/>
      <c r="W540" s="38"/>
      <c r="X540" s="39"/>
    </row>
    <row r="541" spans="1:24" x14ac:dyDescent="0.25">
      <c r="A541" s="5">
        <v>395</v>
      </c>
      <c r="B541" s="5">
        <v>59</v>
      </c>
      <c r="C541" s="15" t="s">
        <v>644</v>
      </c>
      <c r="D541" s="5" t="s">
        <v>20</v>
      </c>
      <c r="E541" s="5">
        <v>5.6</v>
      </c>
      <c r="F541" s="17">
        <f t="shared" si="67"/>
        <v>347883.19999999995</v>
      </c>
      <c r="G541" s="17">
        <f t="shared" si="68"/>
        <v>0</v>
      </c>
      <c r="H541" s="17">
        <f t="shared" si="63"/>
        <v>347883.19999999995</v>
      </c>
      <c r="I541" s="17">
        <v>62122</v>
      </c>
      <c r="J541" s="17">
        <v>0</v>
      </c>
      <c r="K541" s="17">
        <f t="shared" si="64"/>
        <v>62122</v>
      </c>
      <c r="L541" s="29" t="s">
        <v>645</v>
      </c>
      <c r="M541" s="50"/>
      <c r="N541" s="39"/>
      <c r="O541" s="38"/>
      <c r="P541" s="45"/>
      <c r="Q541" s="38"/>
      <c r="R541" s="39"/>
      <c r="S541" s="38"/>
      <c r="T541" s="39"/>
      <c r="U541" s="38"/>
      <c r="V541" s="39"/>
      <c r="W541" s="38"/>
      <c r="X541" s="39"/>
    </row>
    <row r="542" spans="1:24" x14ac:dyDescent="0.25">
      <c r="A542" s="5">
        <v>395</v>
      </c>
      <c r="B542" s="5"/>
      <c r="C542" s="5" t="s">
        <v>646</v>
      </c>
      <c r="D542" s="5"/>
      <c r="E542" s="5"/>
      <c r="F542" s="17">
        <f t="shared" si="67"/>
        <v>0</v>
      </c>
      <c r="G542" s="17">
        <f t="shared" si="68"/>
        <v>0</v>
      </c>
      <c r="H542" s="17">
        <f t="shared" si="63"/>
        <v>0</v>
      </c>
      <c r="I542" s="17">
        <v>0</v>
      </c>
      <c r="J542" s="17">
        <v>0</v>
      </c>
      <c r="K542" s="17">
        <f t="shared" si="64"/>
        <v>0</v>
      </c>
      <c r="L542" s="29"/>
      <c r="M542" s="50"/>
      <c r="N542" s="39"/>
      <c r="O542" s="38"/>
      <c r="P542" s="45"/>
      <c r="Q542" s="38"/>
      <c r="R542" s="39"/>
      <c r="S542" s="38"/>
      <c r="T542" s="39"/>
      <c r="U542" s="38"/>
      <c r="V542" s="39"/>
      <c r="W542" s="38"/>
      <c r="X542" s="39"/>
    </row>
    <row r="543" spans="1:24" x14ac:dyDescent="0.25">
      <c r="A543" s="5">
        <v>396</v>
      </c>
      <c r="B543" s="5">
        <v>60</v>
      </c>
      <c r="C543" s="15" t="s">
        <v>642</v>
      </c>
      <c r="D543" s="5" t="s">
        <v>17</v>
      </c>
      <c r="E543" s="5">
        <v>2</v>
      </c>
      <c r="F543" s="17">
        <f t="shared" si="67"/>
        <v>382289.24</v>
      </c>
      <c r="G543" s="17">
        <f t="shared" si="68"/>
        <v>0</v>
      </c>
      <c r="H543" s="17">
        <f t="shared" si="63"/>
        <v>382289.24</v>
      </c>
      <c r="I543" s="17">
        <v>191144.62</v>
      </c>
      <c r="J543" s="17">
        <v>0</v>
      </c>
      <c r="K543" s="17">
        <f t="shared" si="64"/>
        <v>191144.62</v>
      </c>
      <c r="L543" s="29" t="s">
        <v>643</v>
      </c>
      <c r="M543" s="50"/>
      <c r="N543" s="39"/>
      <c r="O543" s="38"/>
      <c r="P543" s="45"/>
      <c r="Q543" s="38"/>
      <c r="R543" s="39"/>
      <c r="S543" s="38"/>
      <c r="T543" s="39"/>
      <c r="U543" s="38"/>
      <c r="V543" s="39"/>
      <c r="W543" s="38"/>
      <c r="X543" s="39"/>
    </row>
    <row r="544" spans="1:24" x14ac:dyDescent="0.25">
      <c r="A544" s="5">
        <v>397</v>
      </c>
      <c r="B544" s="5">
        <v>61</v>
      </c>
      <c r="C544" s="15" t="s">
        <v>647</v>
      </c>
      <c r="D544" s="5" t="s">
        <v>20</v>
      </c>
      <c r="E544" s="5">
        <v>6.2</v>
      </c>
      <c r="F544" s="17">
        <f t="shared" si="67"/>
        <v>385156.4</v>
      </c>
      <c r="G544" s="17">
        <f t="shared" si="68"/>
        <v>0</v>
      </c>
      <c r="H544" s="17">
        <f t="shared" si="63"/>
        <v>385156.4</v>
      </c>
      <c r="I544" s="17">
        <v>62122</v>
      </c>
      <c r="J544" s="17">
        <v>0</v>
      </c>
      <c r="K544" s="17">
        <f t="shared" si="64"/>
        <v>62122</v>
      </c>
      <c r="L544" s="29" t="s">
        <v>648</v>
      </c>
      <c r="M544" s="50"/>
      <c r="N544" s="39"/>
      <c r="O544" s="38"/>
      <c r="P544" s="45"/>
      <c r="Q544" s="38"/>
      <c r="R544" s="39"/>
      <c r="S544" s="38"/>
      <c r="T544" s="39"/>
      <c r="U544" s="38"/>
      <c r="V544" s="39"/>
      <c r="W544" s="38"/>
      <c r="X544" s="39"/>
    </row>
    <row r="545" spans="1:24" x14ac:dyDescent="0.25">
      <c r="A545" s="5">
        <v>397</v>
      </c>
      <c r="B545" s="5"/>
      <c r="C545" s="5" t="s">
        <v>649</v>
      </c>
      <c r="D545" s="5"/>
      <c r="E545" s="5"/>
      <c r="F545" s="17">
        <f t="shared" si="67"/>
        <v>0</v>
      </c>
      <c r="G545" s="17">
        <f t="shared" si="68"/>
        <v>0</v>
      </c>
      <c r="H545" s="17">
        <f t="shared" si="63"/>
        <v>0</v>
      </c>
      <c r="I545" s="17">
        <v>0</v>
      </c>
      <c r="J545" s="17">
        <v>0</v>
      </c>
      <c r="K545" s="17">
        <f t="shared" si="64"/>
        <v>0</v>
      </c>
      <c r="L545" s="29"/>
      <c r="M545" s="50"/>
      <c r="N545" s="39"/>
      <c r="O545" s="38"/>
      <c r="P545" s="45"/>
      <c r="Q545" s="38"/>
      <c r="R545" s="39"/>
      <c r="S545" s="38"/>
      <c r="T545" s="39"/>
      <c r="U545" s="38"/>
      <c r="V545" s="39"/>
      <c r="W545" s="38"/>
      <c r="X545" s="39"/>
    </row>
    <row r="546" spans="1:24" x14ac:dyDescent="0.25">
      <c r="A546" s="5">
        <v>398</v>
      </c>
      <c r="B546" s="5">
        <v>62</v>
      </c>
      <c r="C546" s="15" t="s">
        <v>642</v>
      </c>
      <c r="D546" s="5" t="s">
        <v>17</v>
      </c>
      <c r="E546" s="5">
        <v>2</v>
      </c>
      <c r="F546" s="17">
        <f t="shared" si="67"/>
        <v>382289.24</v>
      </c>
      <c r="G546" s="17">
        <f t="shared" si="68"/>
        <v>0</v>
      </c>
      <c r="H546" s="17">
        <f t="shared" si="63"/>
        <v>382289.24</v>
      </c>
      <c r="I546" s="17">
        <v>191144.62</v>
      </c>
      <c r="J546" s="17">
        <v>0</v>
      </c>
      <c r="K546" s="17">
        <f t="shared" si="64"/>
        <v>191144.62</v>
      </c>
      <c r="L546" s="29" t="s">
        <v>643</v>
      </c>
      <c r="M546" s="50"/>
      <c r="N546" s="39"/>
      <c r="O546" s="38"/>
      <c r="P546" s="45"/>
      <c r="Q546" s="38"/>
      <c r="R546" s="39"/>
      <c r="S546" s="38"/>
      <c r="T546" s="39"/>
      <c r="U546" s="38"/>
      <c r="V546" s="39"/>
      <c r="W546" s="38"/>
      <c r="X546" s="39"/>
    </row>
    <row r="547" spans="1:24" x14ac:dyDescent="0.25">
      <c r="A547" s="5">
        <v>399</v>
      </c>
      <c r="B547" s="5">
        <v>63</v>
      </c>
      <c r="C547" s="7" t="s">
        <v>650</v>
      </c>
      <c r="D547" s="5" t="s">
        <v>20</v>
      </c>
      <c r="E547" s="5">
        <v>6</v>
      </c>
      <c r="F547" s="17">
        <f t="shared" si="67"/>
        <v>372732</v>
      </c>
      <c r="G547" s="17">
        <f t="shared" si="68"/>
        <v>0</v>
      </c>
      <c r="H547" s="17">
        <f t="shared" si="63"/>
        <v>372732</v>
      </c>
      <c r="I547" s="17">
        <v>62122</v>
      </c>
      <c r="J547" s="17">
        <v>0</v>
      </c>
      <c r="K547" s="17">
        <f t="shared" si="64"/>
        <v>62122</v>
      </c>
      <c r="L547" s="29" t="s">
        <v>651</v>
      </c>
      <c r="M547" s="50"/>
      <c r="N547" s="39"/>
      <c r="O547" s="38"/>
      <c r="P547" s="45"/>
      <c r="Q547" s="38"/>
      <c r="R547" s="39"/>
      <c r="S547" s="38"/>
      <c r="T547" s="39"/>
      <c r="U547" s="38"/>
      <c r="V547" s="39"/>
      <c r="W547" s="38"/>
      <c r="X547" s="39"/>
    </row>
    <row r="548" spans="1:24" x14ac:dyDescent="0.25">
      <c r="A548" s="5">
        <v>399</v>
      </c>
      <c r="B548" s="5"/>
      <c r="C548" s="5" t="s">
        <v>652</v>
      </c>
      <c r="D548" s="5"/>
      <c r="E548" s="5"/>
      <c r="F548" s="17">
        <f t="shared" si="67"/>
        <v>0</v>
      </c>
      <c r="G548" s="17">
        <f t="shared" si="68"/>
        <v>0</v>
      </c>
      <c r="H548" s="17">
        <f t="shared" si="63"/>
        <v>0</v>
      </c>
      <c r="I548" s="17">
        <v>0</v>
      </c>
      <c r="J548" s="17">
        <v>0</v>
      </c>
      <c r="K548" s="17">
        <f t="shared" si="64"/>
        <v>0</v>
      </c>
      <c r="L548" s="29"/>
      <c r="M548" s="50"/>
      <c r="N548" s="39"/>
      <c r="O548" s="38"/>
      <c r="P548" s="45"/>
      <c r="Q548" s="38"/>
      <c r="R548" s="39"/>
      <c r="S548" s="38"/>
      <c r="T548" s="39"/>
      <c r="U548" s="38"/>
      <c r="V548" s="39"/>
      <c r="W548" s="38"/>
      <c r="X548" s="39"/>
    </row>
    <row r="549" spans="1:24" x14ac:dyDescent="0.25">
      <c r="A549" s="5">
        <v>400</v>
      </c>
      <c r="B549" s="5">
        <v>64</v>
      </c>
      <c r="C549" s="15" t="s">
        <v>653</v>
      </c>
      <c r="D549" s="5" t="s">
        <v>17</v>
      </c>
      <c r="E549" s="5">
        <v>1</v>
      </c>
      <c r="F549" s="17">
        <f t="shared" si="67"/>
        <v>159287.19</v>
      </c>
      <c r="G549" s="17">
        <f t="shared" si="68"/>
        <v>0</v>
      </c>
      <c r="H549" s="17">
        <f t="shared" si="63"/>
        <v>159287.19</v>
      </c>
      <c r="I549" s="17">
        <v>159287.19</v>
      </c>
      <c r="J549" s="17">
        <v>0</v>
      </c>
      <c r="K549" s="17">
        <f t="shared" si="64"/>
        <v>159287.19</v>
      </c>
      <c r="L549" s="29" t="s">
        <v>654</v>
      </c>
      <c r="M549" s="50"/>
      <c r="N549" s="39"/>
      <c r="O549" s="38"/>
      <c r="P549" s="45"/>
      <c r="Q549" s="38"/>
      <c r="R549" s="39"/>
      <c r="S549" s="38"/>
      <c r="T549" s="39"/>
      <c r="U549" s="38"/>
      <c r="V549" s="39"/>
      <c r="W549" s="38"/>
      <c r="X549" s="39"/>
    </row>
    <row r="550" spans="1:24" x14ac:dyDescent="0.25">
      <c r="A550" s="5">
        <v>401</v>
      </c>
      <c r="B550" s="5">
        <v>65</v>
      </c>
      <c r="C550" s="15" t="s">
        <v>655</v>
      </c>
      <c r="D550" s="5" t="s">
        <v>20</v>
      </c>
      <c r="E550" s="5">
        <v>2</v>
      </c>
      <c r="F550" s="17">
        <f t="shared" si="67"/>
        <v>124244</v>
      </c>
      <c r="G550" s="17">
        <f t="shared" si="68"/>
        <v>0</v>
      </c>
      <c r="H550" s="17">
        <f t="shared" si="63"/>
        <v>124244</v>
      </c>
      <c r="I550" s="17">
        <v>62122</v>
      </c>
      <c r="J550" s="17">
        <v>0</v>
      </c>
      <c r="K550" s="17">
        <f t="shared" si="64"/>
        <v>62122</v>
      </c>
      <c r="L550" s="29" t="s">
        <v>656</v>
      </c>
      <c r="M550" s="50"/>
      <c r="N550" s="39"/>
      <c r="O550" s="38"/>
      <c r="P550" s="45"/>
      <c r="Q550" s="38"/>
      <c r="R550" s="39"/>
      <c r="S550" s="38"/>
      <c r="T550" s="39"/>
      <c r="U550" s="38"/>
      <c r="V550" s="39"/>
      <c r="W550" s="38"/>
      <c r="X550" s="39"/>
    </row>
    <row r="551" spans="1:24" x14ac:dyDescent="0.25">
      <c r="A551" s="5">
        <v>401</v>
      </c>
      <c r="B551" s="5"/>
      <c r="C551" s="5" t="s">
        <v>657</v>
      </c>
      <c r="D551" s="5"/>
      <c r="E551" s="5"/>
      <c r="F551" s="17">
        <f t="shared" si="67"/>
        <v>0</v>
      </c>
      <c r="G551" s="17">
        <f t="shared" si="68"/>
        <v>0</v>
      </c>
      <c r="H551" s="17">
        <f t="shared" si="63"/>
        <v>0</v>
      </c>
      <c r="I551" s="17">
        <v>0</v>
      </c>
      <c r="J551" s="17">
        <v>0</v>
      </c>
      <c r="K551" s="17">
        <f t="shared" si="64"/>
        <v>0</v>
      </c>
      <c r="L551" s="29"/>
      <c r="M551" s="50"/>
      <c r="N551" s="39"/>
      <c r="O551" s="38"/>
      <c r="P551" s="45"/>
      <c r="Q551" s="38"/>
      <c r="R551" s="39"/>
      <c r="S551" s="38"/>
      <c r="T551" s="39"/>
      <c r="U551" s="38"/>
      <c r="V551" s="39"/>
      <c r="W551" s="38"/>
      <c r="X551" s="39"/>
    </row>
    <row r="552" spans="1:24" x14ac:dyDescent="0.25">
      <c r="A552" s="5">
        <v>402</v>
      </c>
      <c r="B552" s="5">
        <v>66</v>
      </c>
      <c r="C552" s="15" t="s">
        <v>658</v>
      </c>
      <c r="D552" s="5" t="s">
        <v>17</v>
      </c>
      <c r="E552" s="5">
        <v>1</v>
      </c>
      <c r="F552" s="17">
        <f t="shared" si="67"/>
        <v>191144.62</v>
      </c>
      <c r="G552" s="17">
        <f t="shared" si="68"/>
        <v>0</v>
      </c>
      <c r="H552" s="17">
        <f t="shared" si="63"/>
        <v>191144.62</v>
      </c>
      <c r="I552" s="17">
        <v>191144.62</v>
      </c>
      <c r="J552" s="17">
        <v>0</v>
      </c>
      <c r="K552" s="17">
        <f t="shared" si="64"/>
        <v>191144.62</v>
      </c>
      <c r="L552" s="29" t="s">
        <v>659</v>
      </c>
      <c r="M552" s="50"/>
      <c r="N552" s="39"/>
      <c r="O552" s="38"/>
      <c r="P552" s="45"/>
      <c r="Q552" s="38"/>
      <c r="R552" s="39"/>
      <c r="S552" s="38"/>
      <c r="T552" s="39"/>
      <c r="U552" s="38"/>
      <c r="V552" s="39"/>
      <c r="W552" s="38"/>
      <c r="X552" s="39"/>
    </row>
    <row r="553" spans="1:24" x14ac:dyDescent="0.25">
      <c r="A553" s="5">
        <v>403</v>
      </c>
      <c r="B553" s="5">
        <v>67</v>
      </c>
      <c r="C553" s="15" t="s">
        <v>655</v>
      </c>
      <c r="D553" s="5" t="s">
        <v>20</v>
      </c>
      <c r="E553" s="5">
        <v>2</v>
      </c>
      <c r="F553" s="17">
        <f t="shared" si="67"/>
        <v>124244</v>
      </c>
      <c r="G553" s="17">
        <f t="shared" si="68"/>
        <v>0</v>
      </c>
      <c r="H553" s="17">
        <f t="shared" si="63"/>
        <v>124244</v>
      </c>
      <c r="I553" s="17">
        <v>62122</v>
      </c>
      <c r="J553" s="17">
        <v>0</v>
      </c>
      <c r="K553" s="17">
        <f t="shared" si="64"/>
        <v>62122</v>
      </c>
      <c r="L553" s="29" t="s">
        <v>656</v>
      </c>
      <c r="M553" s="50"/>
      <c r="N553" s="39"/>
      <c r="O553" s="38"/>
      <c r="P553" s="45"/>
      <c r="Q553" s="38"/>
      <c r="R553" s="39"/>
      <c r="S553" s="38"/>
      <c r="T553" s="39"/>
      <c r="U553" s="38"/>
      <c r="V553" s="39"/>
      <c r="W553" s="38"/>
      <c r="X553" s="39"/>
    </row>
    <row r="554" spans="1:24" x14ac:dyDescent="0.25">
      <c r="A554" s="5">
        <v>403</v>
      </c>
      <c r="B554" s="5"/>
      <c r="C554" s="5" t="s">
        <v>660</v>
      </c>
      <c r="D554" s="5"/>
      <c r="E554" s="5"/>
      <c r="F554" s="17">
        <f t="shared" si="67"/>
        <v>0</v>
      </c>
      <c r="G554" s="17">
        <f t="shared" si="68"/>
        <v>0</v>
      </c>
      <c r="H554" s="17">
        <f t="shared" si="63"/>
        <v>0</v>
      </c>
      <c r="I554" s="17">
        <v>0</v>
      </c>
      <c r="J554" s="17">
        <v>0</v>
      </c>
      <c r="K554" s="17">
        <f t="shared" si="64"/>
        <v>0</v>
      </c>
      <c r="L554" s="29"/>
      <c r="M554" s="50"/>
      <c r="N554" s="39"/>
      <c r="O554" s="38"/>
      <c r="P554" s="45"/>
      <c r="Q554" s="38"/>
      <c r="R554" s="39"/>
      <c r="S554" s="38"/>
      <c r="T554" s="39"/>
      <c r="U554" s="38"/>
      <c r="V554" s="39"/>
      <c r="W554" s="38"/>
      <c r="X554" s="39"/>
    </row>
    <row r="555" spans="1:24" x14ac:dyDescent="0.25">
      <c r="A555" s="5">
        <v>404</v>
      </c>
      <c r="B555" s="5">
        <v>68</v>
      </c>
      <c r="C555" s="15" t="s">
        <v>661</v>
      </c>
      <c r="D555" s="5" t="s">
        <v>17</v>
      </c>
      <c r="E555" s="5">
        <v>2</v>
      </c>
      <c r="F555" s="17">
        <f t="shared" si="67"/>
        <v>745464.04</v>
      </c>
      <c r="G555" s="17">
        <f t="shared" si="68"/>
        <v>3638767.1</v>
      </c>
      <c r="H555" s="17">
        <f t="shared" si="63"/>
        <v>4384231.1400000006</v>
      </c>
      <c r="I555" s="17">
        <v>372732.02</v>
      </c>
      <c r="J555" s="17">
        <v>1819383.55</v>
      </c>
      <c r="K555" s="17">
        <f t="shared" si="64"/>
        <v>2192115.5700000003</v>
      </c>
      <c r="L555" s="29" t="s">
        <v>662</v>
      </c>
      <c r="M555" s="50"/>
      <c r="N555" s="39"/>
      <c r="O555" s="38"/>
      <c r="P555" s="45"/>
      <c r="Q555" s="38"/>
      <c r="R555" s="39"/>
      <c r="S555" s="38"/>
      <c r="T555" s="39"/>
      <c r="U555" s="38"/>
      <c r="V555" s="39"/>
      <c r="W555" s="38"/>
      <c r="X555" s="39"/>
    </row>
    <row r="556" spans="1:24" x14ac:dyDescent="0.25">
      <c r="A556" s="5">
        <v>405</v>
      </c>
      <c r="B556" s="5">
        <v>69</v>
      </c>
      <c r="C556" s="15" t="s">
        <v>663</v>
      </c>
      <c r="D556" s="5" t="s">
        <v>17</v>
      </c>
      <c r="E556" s="5">
        <v>1</v>
      </c>
      <c r="F556" s="17">
        <f t="shared" si="67"/>
        <v>745464.03</v>
      </c>
      <c r="G556" s="17">
        <f t="shared" si="68"/>
        <v>5559606.5599999996</v>
      </c>
      <c r="H556" s="17">
        <f t="shared" si="63"/>
        <v>6305070.5899999999</v>
      </c>
      <c r="I556" s="17">
        <v>745464.03</v>
      </c>
      <c r="J556" s="17">
        <v>5559606.5599999996</v>
      </c>
      <c r="K556" s="17">
        <f t="shared" si="64"/>
        <v>6305070.5899999999</v>
      </c>
      <c r="L556" s="29" t="s">
        <v>664</v>
      </c>
      <c r="M556" s="50"/>
      <c r="N556" s="39"/>
      <c r="O556" s="38"/>
      <c r="P556" s="45"/>
      <c r="Q556" s="38"/>
      <c r="R556" s="39"/>
      <c r="S556" s="38"/>
      <c r="T556" s="39"/>
      <c r="U556" s="38"/>
      <c r="V556" s="39"/>
      <c r="W556" s="38"/>
      <c r="X556" s="39"/>
    </row>
    <row r="557" spans="1:24" x14ac:dyDescent="0.25">
      <c r="A557" s="5">
        <v>405</v>
      </c>
      <c r="B557" s="5"/>
      <c r="C557" s="5" t="s">
        <v>665</v>
      </c>
      <c r="D557" s="5"/>
      <c r="E557" s="5"/>
      <c r="F557" s="17">
        <f t="shared" si="67"/>
        <v>0</v>
      </c>
      <c r="G557" s="17">
        <f t="shared" si="68"/>
        <v>0</v>
      </c>
      <c r="H557" s="17">
        <f t="shared" si="63"/>
        <v>0</v>
      </c>
      <c r="I557" s="17">
        <v>0</v>
      </c>
      <c r="J557" s="17">
        <v>0</v>
      </c>
      <c r="K557" s="17">
        <f t="shared" si="64"/>
        <v>0</v>
      </c>
      <c r="L557" s="29"/>
      <c r="M557" s="50"/>
      <c r="N557" s="39"/>
      <c r="O557" s="38"/>
      <c r="P557" s="45"/>
      <c r="Q557" s="38"/>
      <c r="R557" s="39"/>
      <c r="S557" s="38"/>
      <c r="T557" s="39"/>
      <c r="U557" s="38"/>
      <c r="V557" s="39"/>
      <c r="W557" s="38"/>
      <c r="X557" s="39"/>
    </row>
    <row r="558" spans="1:24" x14ac:dyDescent="0.25">
      <c r="A558" s="5">
        <v>406</v>
      </c>
      <c r="B558" s="5">
        <v>70</v>
      </c>
      <c r="C558" s="15" t="s">
        <v>661</v>
      </c>
      <c r="D558" s="5" t="s">
        <v>17</v>
      </c>
      <c r="E558" s="5">
        <v>2</v>
      </c>
      <c r="F558" s="17">
        <f t="shared" si="67"/>
        <v>745464.04</v>
      </c>
      <c r="G558" s="17">
        <f t="shared" si="68"/>
        <v>3638767.1</v>
      </c>
      <c r="H558" s="17">
        <f t="shared" si="63"/>
        <v>4384231.1400000006</v>
      </c>
      <c r="I558" s="17">
        <v>372732.02</v>
      </c>
      <c r="J558" s="17">
        <v>1819383.55</v>
      </c>
      <c r="K558" s="17">
        <f t="shared" si="64"/>
        <v>2192115.5700000003</v>
      </c>
      <c r="L558" s="29" t="s">
        <v>662</v>
      </c>
      <c r="M558" s="50"/>
      <c r="N558" s="39"/>
      <c r="O558" s="38"/>
      <c r="P558" s="45"/>
      <c r="Q558" s="38"/>
      <c r="R558" s="39"/>
      <c r="S558" s="38"/>
      <c r="T558" s="39"/>
      <c r="U558" s="38"/>
      <c r="V558" s="39"/>
      <c r="W558" s="38"/>
      <c r="X558" s="39"/>
    </row>
    <row r="559" spans="1:24" x14ac:dyDescent="0.25">
      <c r="A559" s="5">
        <v>407</v>
      </c>
      <c r="B559" s="5">
        <v>71</v>
      </c>
      <c r="C559" s="15" t="s">
        <v>666</v>
      </c>
      <c r="D559" s="5" t="s">
        <v>17</v>
      </c>
      <c r="E559" s="5">
        <v>1</v>
      </c>
      <c r="F559" s="17">
        <f t="shared" si="67"/>
        <v>745464.03</v>
      </c>
      <c r="G559" s="17">
        <f t="shared" si="68"/>
        <v>5845114.7599999998</v>
      </c>
      <c r="H559" s="17">
        <f t="shared" si="63"/>
        <v>6590578.79</v>
      </c>
      <c r="I559" s="17">
        <v>745464.03</v>
      </c>
      <c r="J559" s="17">
        <v>5845114.7599999998</v>
      </c>
      <c r="K559" s="17">
        <f t="shared" si="64"/>
        <v>6590578.79</v>
      </c>
      <c r="L559" s="29" t="s">
        <v>664</v>
      </c>
      <c r="M559" s="50"/>
      <c r="N559" s="39"/>
      <c r="O559" s="38"/>
      <c r="P559" s="45"/>
      <c r="Q559" s="38"/>
      <c r="R559" s="39"/>
      <c r="S559" s="38"/>
      <c r="T559" s="39"/>
      <c r="U559" s="38"/>
      <c r="V559" s="39"/>
      <c r="W559" s="38"/>
      <c r="X559" s="39"/>
    </row>
    <row r="560" spans="1:24" x14ac:dyDescent="0.25">
      <c r="A560" s="5">
        <v>407</v>
      </c>
      <c r="B560" s="5"/>
      <c r="C560" s="5" t="s">
        <v>667</v>
      </c>
      <c r="D560" s="5"/>
      <c r="E560" s="5"/>
      <c r="F560" s="17">
        <f t="shared" si="67"/>
        <v>0</v>
      </c>
      <c r="G560" s="17">
        <f t="shared" si="68"/>
        <v>0</v>
      </c>
      <c r="H560" s="17">
        <f t="shared" si="63"/>
        <v>0</v>
      </c>
      <c r="I560" s="17">
        <v>0</v>
      </c>
      <c r="J560" s="17">
        <v>0</v>
      </c>
      <c r="K560" s="17">
        <f t="shared" si="64"/>
        <v>0</v>
      </c>
      <c r="L560" s="29"/>
      <c r="M560" s="50"/>
      <c r="N560" s="39"/>
      <c r="O560" s="38"/>
      <c r="P560" s="45"/>
      <c r="Q560" s="38"/>
      <c r="R560" s="39"/>
      <c r="S560" s="38"/>
      <c r="T560" s="39"/>
      <c r="U560" s="38"/>
      <c r="V560" s="39"/>
      <c r="W560" s="38"/>
      <c r="X560" s="39"/>
    </row>
    <row r="561" spans="1:24" x14ac:dyDescent="0.25">
      <c r="A561" s="5">
        <v>408</v>
      </c>
      <c r="B561" s="5">
        <v>72</v>
      </c>
      <c r="C561" s="15" t="s">
        <v>661</v>
      </c>
      <c r="D561" s="5" t="s">
        <v>17</v>
      </c>
      <c r="E561" s="5">
        <v>2</v>
      </c>
      <c r="F561" s="17">
        <f t="shared" si="67"/>
        <v>745464.04</v>
      </c>
      <c r="G561" s="17">
        <f t="shared" si="68"/>
        <v>3638767.1</v>
      </c>
      <c r="H561" s="17">
        <f t="shared" si="63"/>
        <v>4384231.1400000006</v>
      </c>
      <c r="I561" s="17">
        <v>372732.02</v>
      </c>
      <c r="J561" s="17">
        <v>1819383.55</v>
      </c>
      <c r="K561" s="17">
        <f t="shared" si="64"/>
        <v>2192115.5700000003</v>
      </c>
      <c r="L561" s="29" t="s">
        <v>662</v>
      </c>
      <c r="M561" s="50"/>
      <c r="N561" s="39"/>
      <c r="O561" s="38"/>
      <c r="P561" s="45"/>
      <c r="Q561" s="38"/>
      <c r="R561" s="39"/>
      <c r="S561" s="38"/>
      <c r="T561" s="39"/>
      <c r="U561" s="38"/>
      <c r="V561" s="39"/>
      <c r="W561" s="38"/>
      <c r="X561" s="39"/>
    </row>
    <row r="562" spans="1:24" x14ac:dyDescent="0.25">
      <c r="A562" s="5">
        <v>409</v>
      </c>
      <c r="B562" s="5">
        <v>73</v>
      </c>
      <c r="C562" s="15" t="s">
        <v>668</v>
      </c>
      <c r="D562" s="5" t="s">
        <v>17</v>
      </c>
      <c r="E562" s="5">
        <v>1</v>
      </c>
      <c r="F562" s="17">
        <f t="shared" si="67"/>
        <v>745464.03</v>
      </c>
      <c r="G562" s="17">
        <f t="shared" si="68"/>
        <v>5559606.5599999996</v>
      </c>
      <c r="H562" s="17">
        <f t="shared" si="63"/>
        <v>6305070.5899999999</v>
      </c>
      <c r="I562" s="17">
        <v>745464.03</v>
      </c>
      <c r="J562" s="17">
        <v>5559606.5599999996</v>
      </c>
      <c r="K562" s="17">
        <f t="shared" si="64"/>
        <v>6305070.5899999999</v>
      </c>
      <c r="L562" s="29" t="s">
        <v>664</v>
      </c>
      <c r="M562" s="50"/>
      <c r="N562" s="39"/>
      <c r="O562" s="38"/>
      <c r="P562" s="45"/>
      <c r="Q562" s="38"/>
      <c r="R562" s="39"/>
      <c r="S562" s="38"/>
      <c r="T562" s="39"/>
      <c r="U562" s="38"/>
      <c r="V562" s="39"/>
      <c r="W562" s="38"/>
      <c r="X562" s="39"/>
    </row>
    <row r="563" spans="1:24" x14ac:dyDescent="0.25">
      <c r="A563" s="5">
        <v>409</v>
      </c>
      <c r="B563" s="5"/>
      <c r="C563" s="5" t="s">
        <v>669</v>
      </c>
      <c r="D563" s="5"/>
      <c r="E563" s="5"/>
      <c r="F563" s="17">
        <f t="shared" si="67"/>
        <v>0</v>
      </c>
      <c r="G563" s="17">
        <f t="shared" si="68"/>
        <v>0</v>
      </c>
      <c r="H563" s="17">
        <f t="shared" si="63"/>
        <v>0</v>
      </c>
      <c r="I563" s="17">
        <v>0</v>
      </c>
      <c r="J563" s="17">
        <v>0</v>
      </c>
      <c r="K563" s="17">
        <f t="shared" si="64"/>
        <v>0</v>
      </c>
      <c r="L563" s="29"/>
      <c r="M563" s="50"/>
      <c r="N563" s="39"/>
      <c r="O563" s="38"/>
      <c r="P563" s="45"/>
      <c r="Q563" s="38"/>
      <c r="R563" s="39"/>
      <c r="S563" s="38"/>
      <c r="T563" s="39"/>
      <c r="U563" s="38"/>
      <c r="V563" s="39"/>
      <c r="W563" s="38"/>
      <c r="X563" s="39"/>
    </row>
    <row r="564" spans="1:24" x14ac:dyDescent="0.25">
      <c r="A564" s="5">
        <v>410</v>
      </c>
      <c r="B564" s="5">
        <v>74</v>
      </c>
      <c r="C564" s="15" t="s">
        <v>670</v>
      </c>
      <c r="D564" s="5" t="s">
        <v>17</v>
      </c>
      <c r="E564" s="5">
        <v>1</v>
      </c>
      <c r="F564" s="17">
        <f t="shared" si="67"/>
        <v>372732.02</v>
      </c>
      <c r="G564" s="17">
        <f t="shared" si="68"/>
        <v>2107558.66</v>
      </c>
      <c r="H564" s="17">
        <f t="shared" si="63"/>
        <v>2480290.6800000002</v>
      </c>
      <c r="I564" s="17">
        <v>372732.02</v>
      </c>
      <c r="J564" s="17">
        <v>2107558.66</v>
      </c>
      <c r="K564" s="17">
        <f t="shared" si="64"/>
        <v>2480290.6800000002</v>
      </c>
      <c r="L564" s="29" t="s">
        <v>671</v>
      </c>
      <c r="M564" s="50"/>
      <c r="N564" s="39"/>
      <c r="O564" s="38"/>
      <c r="P564" s="45"/>
      <c r="Q564" s="38"/>
      <c r="R564" s="39"/>
      <c r="S564" s="38"/>
      <c r="T564" s="39"/>
      <c r="U564" s="38"/>
      <c r="V564" s="39"/>
      <c r="W564" s="38"/>
      <c r="X564" s="39"/>
    </row>
    <row r="565" spans="1:24" x14ac:dyDescent="0.25">
      <c r="A565" s="5">
        <v>411</v>
      </c>
      <c r="B565" s="5">
        <v>75</v>
      </c>
      <c r="C565" s="15" t="s">
        <v>672</v>
      </c>
      <c r="D565" s="5" t="s">
        <v>17</v>
      </c>
      <c r="E565" s="5">
        <v>1</v>
      </c>
      <c r="F565" s="17">
        <f t="shared" si="67"/>
        <v>372732.02</v>
      </c>
      <c r="G565" s="17">
        <f t="shared" si="68"/>
        <v>3156196.72</v>
      </c>
      <c r="H565" s="17">
        <f t="shared" si="63"/>
        <v>3528928.74</v>
      </c>
      <c r="I565" s="17">
        <v>372732.02</v>
      </c>
      <c r="J565" s="17">
        <v>3156196.72</v>
      </c>
      <c r="K565" s="17">
        <f t="shared" si="64"/>
        <v>3528928.74</v>
      </c>
      <c r="L565" s="29" t="s">
        <v>673</v>
      </c>
      <c r="M565" s="50"/>
      <c r="N565" s="39"/>
      <c r="O565" s="38"/>
      <c r="P565" s="45"/>
      <c r="Q565" s="38"/>
      <c r="R565" s="39"/>
      <c r="S565" s="38"/>
      <c r="T565" s="39"/>
      <c r="U565" s="38"/>
      <c r="V565" s="39"/>
      <c r="W565" s="38"/>
      <c r="X565" s="39"/>
    </row>
    <row r="566" spans="1:24" x14ac:dyDescent="0.25">
      <c r="A566" s="5">
        <v>411</v>
      </c>
      <c r="B566" s="5"/>
      <c r="C566" s="5" t="s">
        <v>674</v>
      </c>
      <c r="D566" s="5"/>
      <c r="E566" s="5"/>
      <c r="F566" s="17">
        <f t="shared" si="67"/>
        <v>0</v>
      </c>
      <c r="G566" s="17">
        <f t="shared" si="68"/>
        <v>0</v>
      </c>
      <c r="H566" s="17">
        <f t="shared" si="63"/>
        <v>0</v>
      </c>
      <c r="I566" s="17">
        <v>0</v>
      </c>
      <c r="J566" s="17">
        <v>0</v>
      </c>
      <c r="K566" s="17">
        <f t="shared" si="64"/>
        <v>0</v>
      </c>
      <c r="L566" s="29"/>
      <c r="M566" s="50"/>
      <c r="N566" s="39"/>
      <c r="O566" s="38"/>
      <c r="P566" s="45"/>
      <c r="Q566" s="38"/>
      <c r="R566" s="39"/>
      <c r="S566" s="38"/>
      <c r="T566" s="39"/>
      <c r="U566" s="38"/>
      <c r="V566" s="39"/>
      <c r="W566" s="38"/>
      <c r="X566" s="39"/>
    </row>
    <row r="567" spans="1:24" x14ac:dyDescent="0.25">
      <c r="A567" s="5">
        <v>412</v>
      </c>
      <c r="B567" s="5">
        <v>76</v>
      </c>
      <c r="C567" s="15" t="s">
        <v>670</v>
      </c>
      <c r="D567" s="5" t="s">
        <v>17</v>
      </c>
      <c r="E567" s="5">
        <v>1</v>
      </c>
      <c r="F567" s="17">
        <f t="shared" si="67"/>
        <v>372732.02</v>
      </c>
      <c r="G567" s="17">
        <f t="shared" si="68"/>
        <v>2107558.66</v>
      </c>
      <c r="H567" s="17">
        <f t="shared" si="63"/>
        <v>2480290.6800000002</v>
      </c>
      <c r="I567" s="17">
        <v>372732.02</v>
      </c>
      <c r="J567" s="17">
        <v>2107558.66</v>
      </c>
      <c r="K567" s="17">
        <f t="shared" si="64"/>
        <v>2480290.6800000002</v>
      </c>
      <c r="L567" s="29" t="s">
        <v>671</v>
      </c>
      <c r="M567" s="50"/>
      <c r="N567" s="39"/>
      <c r="O567" s="38"/>
      <c r="P567" s="45"/>
      <c r="Q567" s="38"/>
      <c r="R567" s="39"/>
      <c r="S567" s="38"/>
      <c r="T567" s="39"/>
      <c r="U567" s="38"/>
      <c r="V567" s="39"/>
      <c r="W567" s="38"/>
      <c r="X567" s="39"/>
    </row>
    <row r="568" spans="1:24" x14ac:dyDescent="0.25">
      <c r="A568" s="5">
        <v>413</v>
      </c>
      <c r="B568" s="5">
        <v>77</v>
      </c>
      <c r="C568" s="15" t="s">
        <v>675</v>
      </c>
      <c r="D568" s="5" t="s">
        <v>17</v>
      </c>
      <c r="E568" s="5">
        <v>1</v>
      </c>
      <c r="F568" s="17">
        <f t="shared" si="67"/>
        <v>372732.02</v>
      </c>
      <c r="G568" s="17">
        <f t="shared" si="68"/>
        <v>3156196.72</v>
      </c>
      <c r="H568" s="17">
        <f t="shared" si="63"/>
        <v>3528928.74</v>
      </c>
      <c r="I568" s="17">
        <v>372732.02</v>
      </c>
      <c r="J568" s="17">
        <v>3156196.72</v>
      </c>
      <c r="K568" s="17">
        <f t="shared" si="64"/>
        <v>3528928.74</v>
      </c>
      <c r="L568" s="29" t="s">
        <v>673</v>
      </c>
      <c r="M568" s="50"/>
      <c r="N568" s="39"/>
      <c r="O568" s="38"/>
      <c r="P568" s="45"/>
      <c r="Q568" s="38"/>
      <c r="R568" s="39"/>
      <c r="S568" s="38"/>
      <c r="T568" s="39"/>
      <c r="U568" s="38"/>
      <c r="V568" s="39"/>
      <c r="W568" s="38"/>
      <c r="X568" s="39"/>
    </row>
    <row r="569" spans="1:24" x14ac:dyDescent="0.25">
      <c r="A569" s="5">
        <v>413</v>
      </c>
      <c r="B569" s="5"/>
      <c r="C569" s="5" t="s">
        <v>676</v>
      </c>
      <c r="D569" s="5"/>
      <c r="E569" s="5"/>
      <c r="F569" s="17">
        <f t="shared" si="67"/>
        <v>0</v>
      </c>
      <c r="G569" s="17">
        <f t="shared" si="68"/>
        <v>0</v>
      </c>
      <c r="H569" s="17">
        <f t="shared" si="63"/>
        <v>0</v>
      </c>
      <c r="I569" s="17">
        <v>0</v>
      </c>
      <c r="J569" s="17">
        <v>0</v>
      </c>
      <c r="K569" s="17">
        <f t="shared" si="64"/>
        <v>0</v>
      </c>
      <c r="L569" s="29"/>
      <c r="M569" s="50"/>
      <c r="N569" s="39"/>
      <c r="O569" s="38"/>
      <c r="P569" s="45"/>
      <c r="Q569" s="38"/>
      <c r="R569" s="39"/>
      <c r="S569" s="38"/>
      <c r="T569" s="39"/>
      <c r="U569" s="38"/>
      <c r="V569" s="39"/>
      <c r="W569" s="38"/>
      <c r="X569" s="39"/>
    </row>
    <row r="570" spans="1:24" x14ac:dyDescent="0.25">
      <c r="A570" s="5">
        <v>414</v>
      </c>
      <c r="B570" s="5">
        <v>78</v>
      </c>
      <c r="C570" s="15" t="s">
        <v>677</v>
      </c>
      <c r="D570" s="5" t="s">
        <v>129</v>
      </c>
      <c r="E570" s="5">
        <v>3</v>
      </c>
      <c r="F570" s="17">
        <f t="shared" si="67"/>
        <v>9557.2199999999993</v>
      </c>
      <c r="G570" s="17">
        <f t="shared" si="68"/>
        <v>0</v>
      </c>
      <c r="H570" s="17">
        <f t="shared" si="63"/>
        <v>9557.2199999999993</v>
      </c>
      <c r="I570" s="17">
        <v>3185.74</v>
      </c>
      <c r="J570" s="17">
        <v>0</v>
      </c>
      <c r="K570" s="17">
        <f t="shared" si="64"/>
        <v>3185.74</v>
      </c>
      <c r="L570" s="29" t="s">
        <v>678</v>
      </c>
      <c r="M570" s="50"/>
      <c r="N570" s="39"/>
      <c r="O570" s="38"/>
      <c r="P570" s="45"/>
      <c r="Q570" s="38"/>
      <c r="R570" s="39"/>
      <c r="S570" s="38"/>
      <c r="T570" s="39"/>
      <c r="U570" s="38"/>
      <c r="V570" s="39"/>
      <c r="W570" s="38"/>
      <c r="X570" s="39"/>
    </row>
    <row r="571" spans="1:24" x14ac:dyDescent="0.25">
      <c r="A571" s="5">
        <v>415</v>
      </c>
      <c r="B571" s="5">
        <v>79</v>
      </c>
      <c r="C571" s="15" t="s">
        <v>679</v>
      </c>
      <c r="D571" s="5" t="s">
        <v>129</v>
      </c>
      <c r="E571" s="5">
        <v>3</v>
      </c>
      <c r="F571" s="17">
        <f t="shared" si="67"/>
        <v>2389.3200000000002</v>
      </c>
      <c r="G571" s="17">
        <f t="shared" si="68"/>
        <v>0</v>
      </c>
      <c r="H571" s="17">
        <f t="shared" si="63"/>
        <v>2389.3200000000002</v>
      </c>
      <c r="I571" s="17">
        <v>796.44</v>
      </c>
      <c r="J571" s="17">
        <v>0</v>
      </c>
      <c r="K571" s="17">
        <f t="shared" si="64"/>
        <v>796.44</v>
      </c>
      <c r="L571" s="29" t="s">
        <v>680</v>
      </c>
      <c r="M571" s="50"/>
      <c r="N571" s="39"/>
      <c r="O571" s="38"/>
      <c r="P571" s="45"/>
      <c r="Q571" s="38"/>
      <c r="R571" s="39"/>
      <c r="S571" s="38"/>
      <c r="T571" s="39"/>
      <c r="U571" s="38"/>
      <c r="V571" s="39"/>
      <c r="W571" s="38"/>
      <c r="X571" s="39"/>
    </row>
    <row r="572" spans="1:24" x14ac:dyDescent="0.25">
      <c r="A572" s="5">
        <v>416</v>
      </c>
      <c r="B572" s="5">
        <v>80</v>
      </c>
      <c r="C572" s="15" t="s">
        <v>681</v>
      </c>
      <c r="D572" s="5" t="s">
        <v>17</v>
      </c>
      <c r="E572" s="5">
        <v>4</v>
      </c>
      <c r="F572" s="17">
        <f t="shared" si="67"/>
        <v>31857.439999999999</v>
      </c>
      <c r="G572" s="17">
        <f t="shared" si="68"/>
        <v>2618.56</v>
      </c>
      <c r="H572" s="17">
        <f t="shared" si="63"/>
        <v>34476</v>
      </c>
      <c r="I572" s="17">
        <v>7964.36</v>
      </c>
      <c r="J572" s="17">
        <v>654.64</v>
      </c>
      <c r="K572" s="17">
        <f t="shared" si="64"/>
        <v>8619</v>
      </c>
      <c r="L572" s="29" t="s">
        <v>682</v>
      </c>
      <c r="M572" s="50"/>
      <c r="N572" s="39"/>
      <c r="O572" s="38"/>
      <c r="P572" s="45"/>
      <c r="Q572" s="38"/>
      <c r="R572" s="39"/>
      <c r="S572" s="38"/>
      <c r="T572" s="39"/>
      <c r="U572" s="38"/>
      <c r="V572" s="39"/>
      <c r="W572" s="38"/>
      <c r="X572" s="39"/>
    </row>
    <row r="573" spans="1:24" x14ac:dyDescent="0.25">
      <c r="A573" s="5">
        <v>417</v>
      </c>
      <c r="B573" s="5">
        <v>81</v>
      </c>
      <c r="C573" s="15" t="s">
        <v>683</v>
      </c>
      <c r="D573" s="5" t="s">
        <v>20</v>
      </c>
      <c r="E573" s="5">
        <v>10</v>
      </c>
      <c r="F573" s="17">
        <f t="shared" si="67"/>
        <v>7964.4000000000005</v>
      </c>
      <c r="G573" s="17">
        <f t="shared" si="68"/>
        <v>5465.5999999999995</v>
      </c>
      <c r="H573" s="17">
        <f t="shared" si="63"/>
        <v>13430</v>
      </c>
      <c r="I573" s="17">
        <v>796.44</v>
      </c>
      <c r="J573" s="17">
        <v>546.55999999999995</v>
      </c>
      <c r="K573" s="17">
        <f t="shared" si="64"/>
        <v>1343</v>
      </c>
      <c r="L573" s="29" t="s">
        <v>684</v>
      </c>
      <c r="M573" s="50"/>
      <c r="N573" s="39"/>
      <c r="O573" s="38"/>
      <c r="P573" s="45"/>
      <c r="Q573" s="38"/>
      <c r="R573" s="39"/>
      <c r="S573" s="38"/>
      <c r="T573" s="39"/>
      <c r="U573" s="38"/>
      <c r="V573" s="39"/>
      <c r="W573" s="38"/>
      <c r="X573" s="39"/>
    </row>
    <row r="574" spans="1:24" x14ac:dyDescent="0.25">
      <c r="A574" s="5">
        <v>418</v>
      </c>
      <c r="B574" s="5">
        <v>82</v>
      </c>
      <c r="C574" s="15" t="s">
        <v>685</v>
      </c>
      <c r="D574" s="5" t="s">
        <v>20</v>
      </c>
      <c r="E574" s="5">
        <v>20</v>
      </c>
      <c r="F574" s="17">
        <f t="shared" si="67"/>
        <v>15928.800000000001</v>
      </c>
      <c r="G574" s="17">
        <f t="shared" si="68"/>
        <v>6652.7999999999993</v>
      </c>
      <c r="H574" s="17">
        <f t="shared" si="63"/>
        <v>22581.599999999999</v>
      </c>
      <c r="I574" s="17">
        <v>796.44</v>
      </c>
      <c r="J574" s="17">
        <v>332.64</v>
      </c>
      <c r="K574" s="17">
        <f t="shared" si="64"/>
        <v>1129.08</v>
      </c>
      <c r="L574" s="29" t="s">
        <v>686</v>
      </c>
      <c r="M574" s="50"/>
      <c r="N574" s="39"/>
      <c r="O574" s="38"/>
      <c r="P574" s="45"/>
      <c r="Q574" s="38"/>
      <c r="R574" s="39"/>
      <c r="S574" s="38"/>
      <c r="T574" s="39"/>
      <c r="U574" s="38"/>
      <c r="V574" s="39"/>
      <c r="W574" s="38"/>
      <c r="X574" s="39"/>
    </row>
    <row r="575" spans="1:24" x14ac:dyDescent="0.25">
      <c r="A575" s="5">
        <v>419</v>
      </c>
      <c r="B575" s="5">
        <v>83</v>
      </c>
      <c r="C575" s="15" t="s">
        <v>687</v>
      </c>
      <c r="D575" s="5" t="s">
        <v>20</v>
      </c>
      <c r="E575" s="5">
        <v>20</v>
      </c>
      <c r="F575" s="17">
        <f t="shared" si="67"/>
        <v>4778.6000000000004</v>
      </c>
      <c r="G575" s="17">
        <f t="shared" si="68"/>
        <v>26140.799999999999</v>
      </c>
      <c r="H575" s="17">
        <f t="shared" si="63"/>
        <v>30919.4</v>
      </c>
      <c r="I575" s="17">
        <v>238.93</v>
      </c>
      <c r="J575" s="17">
        <v>1307.04</v>
      </c>
      <c r="K575" s="17">
        <f t="shared" si="64"/>
        <v>1545.97</v>
      </c>
      <c r="L575" s="29" t="s">
        <v>688</v>
      </c>
      <c r="M575" s="50"/>
      <c r="N575" s="39"/>
      <c r="O575" s="38"/>
      <c r="P575" s="45"/>
      <c r="Q575" s="38"/>
      <c r="R575" s="39"/>
      <c r="S575" s="38"/>
      <c r="T575" s="39"/>
      <c r="U575" s="38"/>
      <c r="V575" s="39"/>
      <c r="W575" s="38"/>
      <c r="X575" s="39"/>
    </row>
    <row r="576" spans="1:24" x14ac:dyDescent="0.25">
      <c r="A576" s="5">
        <v>419</v>
      </c>
      <c r="B576" s="5"/>
      <c r="C576" s="5" t="s">
        <v>689</v>
      </c>
      <c r="D576" s="5"/>
      <c r="E576" s="5"/>
      <c r="F576" s="17">
        <f t="shared" si="67"/>
        <v>0</v>
      </c>
      <c r="G576" s="17">
        <f t="shared" si="68"/>
        <v>0</v>
      </c>
      <c r="H576" s="17">
        <f t="shared" si="63"/>
        <v>0</v>
      </c>
      <c r="I576" s="17">
        <v>0</v>
      </c>
      <c r="J576" s="17">
        <v>0</v>
      </c>
      <c r="K576" s="17">
        <f t="shared" si="64"/>
        <v>0</v>
      </c>
      <c r="L576" s="29"/>
      <c r="M576" s="50"/>
      <c r="N576" s="39"/>
      <c r="O576" s="38"/>
      <c r="P576" s="45"/>
      <c r="Q576" s="38"/>
      <c r="R576" s="39"/>
      <c r="S576" s="38"/>
      <c r="T576" s="39"/>
      <c r="U576" s="38"/>
      <c r="V576" s="39"/>
      <c r="W576" s="38"/>
      <c r="X576" s="39"/>
    </row>
    <row r="577" spans="1:24" x14ac:dyDescent="0.25">
      <c r="A577" s="5">
        <v>420</v>
      </c>
      <c r="B577" s="5">
        <v>84</v>
      </c>
      <c r="C577" s="15" t="s">
        <v>677</v>
      </c>
      <c r="D577" s="5" t="s">
        <v>129</v>
      </c>
      <c r="E577" s="5">
        <v>3</v>
      </c>
      <c r="F577" s="17">
        <f t="shared" si="67"/>
        <v>9557.2199999999993</v>
      </c>
      <c r="G577" s="17">
        <f t="shared" si="68"/>
        <v>0</v>
      </c>
      <c r="H577" s="17">
        <f t="shared" si="63"/>
        <v>9557.2199999999993</v>
      </c>
      <c r="I577" s="17">
        <v>3185.74</v>
      </c>
      <c r="J577" s="17">
        <v>0</v>
      </c>
      <c r="K577" s="17">
        <f t="shared" si="64"/>
        <v>3185.74</v>
      </c>
      <c r="L577" s="29" t="s">
        <v>678</v>
      </c>
      <c r="M577" s="50"/>
      <c r="N577" s="39"/>
      <c r="O577" s="38"/>
      <c r="P577" s="45"/>
      <c r="Q577" s="38"/>
      <c r="R577" s="39"/>
      <c r="S577" s="38"/>
      <c r="T577" s="39"/>
      <c r="U577" s="38"/>
      <c r="V577" s="39"/>
      <c r="W577" s="38"/>
      <c r="X577" s="39"/>
    </row>
    <row r="578" spans="1:24" x14ac:dyDescent="0.25">
      <c r="A578" s="5">
        <v>421</v>
      </c>
      <c r="B578" s="5">
        <v>85</v>
      </c>
      <c r="C578" s="15" t="s">
        <v>679</v>
      </c>
      <c r="D578" s="5" t="s">
        <v>129</v>
      </c>
      <c r="E578" s="5">
        <v>3</v>
      </c>
      <c r="F578" s="17">
        <f t="shared" si="67"/>
        <v>2389.3200000000002</v>
      </c>
      <c r="G578" s="17">
        <f t="shared" si="68"/>
        <v>0</v>
      </c>
      <c r="H578" s="17">
        <f t="shared" si="63"/>
        <v>2389.3200000000002</v>
      </c>
      <c r="I578" s="17">
        <v>796.44</v>
      </c>
      <c r="J578" s="17">
        <v>0</v>
      </c>
      <c r="K578" s="17">
        <f t="shared" si="64"/>
        <v>796.44</v>
      </c>
      <c r="L578" s="29" t="s">
        <v>680</v>
      </c>
      <c r="M578" s="50"/>
      <c r="N578" s="39"/>
      <c r="O578" s="38"/>
      <c r="P578" s="45"/>
      <c r="Q578" s="38"/>
      <c r="R578" s="39"/>
      <c r="S578" s="38"/>
      <c r="T578" s="39"/>
      <c r="U578" s="38"/>
      <c r="V578" s="39"/>
      <c r="W578" s="38"/>
      <c r="X578" s="39"/>
    </row>
    <row r="579" spans="1:24" x14ac:dyDescent="0.25">
      <c r="A579" s="5">
        <v>422</v>
      </c>
      <c r="B579" s="5">
        <v>86</v>
      </c>
      <c r="C579" s="15" t="s">
        <v>681</v>
      </c>
      <c r="D579" s="5" t="s">
        <v>17</v>
      </c>
      <c r="E579" s="5">
        <v>3</v>
      </c>
      <c r="F579" s="17">
        <f t="shared" si="67"/>
        <v>23893.079999999998</v>
      </c>
      <c r="G579" s="17">
        <f t="shared" si="68"/>
        <v>1963.92</v>
      </c>
      <c r="H579" s="17">
        <f t="shared" si="63"/>
        <v>25857</v>
      </c>
      <c r="I579" s="17">
        <v>7964.36</v>
      </c>
      <c r="J579" s="17">
        <v>654.64</v>
      </c>
      <c r="K579" s="17">
        <f t="shared" si="64"/>
        <v>8619</v>
      </c>
      <c r="L579" s="29" t="s">
        <v>682</v>
      </c>
      <c r="M579" s="50"/>
      <c r="N579" s="39"/>
      <c r="O579" s="38"/>
      <c r="P579" s="45"/>
      <c r="Q579" s="38"/>
      <c r="R579" s="39"/>
      <c r="S579" s="38"/>
      <c r="T579" s="39"/>
      <c r="U579" s="38"/>
      <c r="V579" s="39"/>
      <c r="W579" s="38"/>
      <c r="X579" s="39"/>
    </row>
    <row r="580" spans="1:24" x14ac:dyDescent="0.25">
      <c r="A580" s="5">
        <v>423</v>
      </c>
      <c r="B580" s="5">
        <v>87</v>
      </c>
      <c r="C580" s="15" t="s">
        <v>683</v>
      </c>
      <c r="D580" s="5" t="s">
        <v>20</v>
      </c>
      <c r="E580" s="5">
        <v>10</v>
      </c>
      <c r="F580" s="17">
        <f t="shared" si="67"/>
        <v>7964.4000000000005</v>
      </c>
      <c r="G580" s="17">
        <f t="shared" si="68"/>
        <v>5465.5999999999995</v>
      </c>
      <c r="H580" s="17">
        <f t="shared" si="63"/>
        <v>13430</v>
      </c>
      <c r="I580" s="17">
        <v>796.44</v>
      </c>
      <c r="J580" s="17">
        <v>546.55999999999995</v>
      </c>
      <c r="K580" s="17">
        <f t="shared" si="64"/>
        <v>1343</v>
      </c>
      <c r="L580" s="29" t="s">
        <v>684</v>
      </c>
      <c r="M580" s="50"/>
      <c r="N580" s="39"/>
      <c r="O580" s="38"/>
      <c r="P580" s="45"/>
      <c r="Q580" s="38"/>
      <c r="R580" s="39"/>
      <c r="S580" s="38"/>
      <c r="T580" s="39"/>
      <c r="U580" s="38"/>
      <c r="V580" s="39"/>
      <c r="W580" s="38"/>
      <c r="X580" s="39"/>
    </row>
    <row r="581" spans="1:24" x14ac:dyDescent="0.25">
      <c r="A581" s="5">
        <v>424</v>
      </c>
      <c r="B581" s="5">
        <v>88</v>
      </c>
      <c r="C581" s="15" t="s">
        <v>685</v>
      </c>
      <c r="D581" s="5" t="s">
        <v>20</v>
      </c>
      <c r="E581" s="5">
        <v>20</v>
      </c>
      <c r="F581" s="17">
        <f t="shared" si="67"/>
        <v>15928.800000000001</v>
      </c>
      <c r="G581" s="17">
        <f t="shared" si="68"/>
        <v>6652.7999999999993</v>
      </c>
      <c r="H581" s="17">
        <f t="shared" si="63"/>
        <v>22581.599999999999</v>
      </c>
      <c r="I581" s="17">
        <v>796.44</v>
      </c>
      <c r="J581" s="17">
        <v>332.64</v>
      </c>
      <c r="K581" s="17">
        <f t="shared" si="64"/>
        <v>1129.08</v>
      </c>
      <c r="L581" s="29" t="s">
        <v>686</v>
      </c>
      <c r="M581" s="50"/>
      <c r="N581" s="39"/>
      <c r="O581" s="38"/>
      <c r="P581" s="45"/>
      <c r="Q581" s="38"/>
      <c r="R581" s="39"/>
      <c r="S581" s="38"/>
      <c r="T581" s="39"/>
      <c r="U581" s="38"/>
      <c r="V581" s="39"/>
      <c r="W581" s="38"/>
      <c r="X581" s="39"/>
    </row>
    <row r="582" spans="1:24" x14ac:dyDescent="0.25">
      <c r="A582" s="5">
        <v>425</v>
      </c>
      <c r="B582" s="5">
        <v>89</v>
      </c>
      <c r="C582" s="15" t="s">
        <v>687</v>
      </c>
      <c r="D582" s="5" t="s">
        <v>20</v>
      </c>
      <c r="E582" s="5">
        <v>20</v>
      </c>
      <c r="F582" s="17">
        <f t="shared" si="67"/>
        <v>4778.6000000000004</v>
      </c>
      <c r="G582" s="17">
        <f t="shared" si="68"/>
        <v>26140.799999999999</v>
      </c>
      <c r="H582" s="17">
        <f t="shared" si="63"/>
        <v>30919.4</v>
      </c>
      <c r="I582" s="17">
        <v>238.93</v>
      </c>
      <c r="J582" s="17">
        <v>1307.04</v>
      </c>
      <c r="K582" s="17">
        <f t="shared" si="64"/>
        <v>1545.97</v>
      </c>
      <c r="L582" s="29" t="s">
        <v>688</v>
      </c>
      <c r="M582" s="50"/>
      <c r="N582" s="39"/>
      <c r="O582" s="38"/>
      <c r="P582" s="45"/>
      <c r="Q582" s="38"/>
      <c r="R582" s="39"/>
      <c r="S582" s="38"/>
      <c r="T582" s="39"/>
      <c r="U582" s="38"/>
      <c r="V582" s="39"/>
      <c r="W582" s="38"/>
      <c r="X582" s="39"/>
    </row>
    <row r="583" spans="1:24" x14ac:dyDescent="0.25">
      <c r="A583" s="5">
        <v>425</v>
      </c>
      <c r="B583" s="5"/>
      <c r="C583" s="5" t="s">
        <v>690</v>
      </c>
      <c r="D583" s="5"/>
      <c r="E583" s="5"/>
      <c r="F583" s="17">
        <f t="shared" si="67"/>
        <v>0</v>
      </c>
      <c r="G583" s="17">
        <f t="shared" si="68"/>
        <v>0</v>
      </c>
      <c r="H583" s="17">
        <f t="shared" si="63"/>
        <v>0</v>
      </c>
      <c r="I583" s="17">
        <v>0</v>
      </c>
      <c r="J583" s="17">
        <v>0</v>
      </c>
      <c r="K583" s="17">
        <f t="shared" si="64"/>
        <v>0</v>
      </c>
      <c r="L583" s="29"/>
      <c r="M583" s="50"/>
      <c r="N583" s="39"/>
      <c r="O583" s="38"/>
      <c r="P583" s="45"/>
      <c r="Q583" s="38"/>
      <c r="R583" s="39"/>
      <c r="S583" s="38"/>
      <c r="T583" s="39"/>
      <c r="U583" s="38"/>
      <c r="V583" s="39"/>
      <c r="W583" s="38"/>
      <c r="X583" s="39"/>
    </row>
    <row r="584" spans="1:24" x14ac:dyDescent="0.25">
      <c r="A584" s="5">
        <v>426</v>
      </c>
      <c r="B584" s="5">
        <v>90</v>
      </c>
      <c r="C584" s="15" t="s">
        <v>677</v>
      </c>
      <c r="D584" s="5" t="s">
        <v>129</v>
      </c>
      <c r="E584" s="5">
        <v>9</v>
      </c>
      <c r="F584" s="17">
        <f t="shared" si="67"/>
        <v>28671.659999999996</v>
      </c>
      <c r="G584" s="17">
        <f t="shared" si="68"/>
        <v>0</v>
      </c>
      <c r="H584" s="17">
        <f t="shared" si="63"/>
        <v>28671.659999999996</v>
      </c>
      <c r="I584" s="17">
        <v>3185.74</v>
      </c>
      <c r="J584" s="17">
        <v>0</v>
      </c>
      <c r="K584" s="17">
        <f t="shared" si="64"/>
        <v>3185.74</v>
      </c>
      <c r="L584" s="29"/>
      <c r="M584" s="50"/>
      <c r="N584" s="39"/>
      <c r="O584" s="38"/>
      <c r="P584" s="45"/>
      <c r="Q584" s="38"/>
      <c r="R584" s="39"/>
      <c r="S584" s="38"/>
      <c r="T584" s="39"/>
      <c r="U584" s="38"/>
      <c r="V584" s="39"/>
      <c r="W584" s="38"/>
      <c r="X584" s="39"/>
    </row>
    <row r="585" spans="1:24" x14ac:dyDescent="0.25">
      <c r="A585" s="5">
        <v>427</v>
      </c>
      <c r="B585" s="5">
        <v>91</v>
      </c>
      <c r="C585" s="15" t="s">
        <v>679</v>
      </c>
      <c r="D585" s="5" t="s">
        <v>129</v>
      </c>
      <c r="E585" s="5">
        <v>9</v>
      </c>
      <c r="F585" s="17">
        <f t="shared" si="67"/>
        <v>7167.9600000000009</v>
      </c>
      <c r="G585" s="17">
        <f t="shared" si="68"/>
        <v>0</v>
      </c>
      <c r="H585" s="17">
        <f t="shared" si="63"/>
        <v>7167.9600000000009</v>
      </c>
      <c r="I585" s="17">
        <v>796.44</v>
      </c>
      <c r="J585" s="17">
        <v>0</v>
      </c>
      <c r="K585" s="17">
        <f t="shared" si="64"/>
        <v>796.44</v>
      </c>
      <c r="L585" s="29" t="s">
        <v>691</v>
      </c>
      <c r="M585" s="50"/>
      <c r="N585" s="39"/>
      <c r="O585" s="38"/>
      <c r="P585" s="45"/>
      <c r="Q585" s="38"/>
      <c r="R585" s="39"/>
      <c r="S585" s="38"/>
      <c r="T585" s="39"/>
      <c r="U585" s="38"/>
      <c r="V585" s="39"/>
      <c r="W585" s="38"/>
      <c r="X585" s="39"/>
    </row>
    <row r="586" spans="1:24" x14ac:dyDescent="0.25">
      <c r="A586" s="5">
        <v>428</v>
      </c>
      <c r="B586" s="5">
        <v>92</v>
      </c>
      <c r="C586" s="15" t="s">
        <v>681</v>
      </c>
      <c r="D586" s="5" t="s">
        <v>17</v>
      </c>
      <c r="E586" s="5">
        <v>12</v>
      </c>
      <c r="F586" s="17">
        <f t="shared" si="67"/>
        <v>95572.319999999992</v>
      </c>
      <c r="G586" s="17">
        <f t="shared" si="68"/>
        <v>7855.68</v>
      </c>
      <c r="H586" s="17">
        <f t="shared" ref="H586:H649" si="69">F586+G586</f>
        <v>103428</v>
      </c>
      <c r="I586" s="17">
        <v>7964.36</v>
      </c>
      <c r="J586" s="17">
        <v>654.64</v>
      </c>
      <c r="K586" s="17">
        <f t="shared" ref="K586:K649" si="70">I586+J586</f>
        <v>8619</v>
      </c>
      <c r="L586" s="29" t="s">
        <v>692</v>
      </c>
      <c r="M586" s="50"/>
      <c r="N586" s="39"/>
      <c r="O586" s="38"/>
      <c r="P586" s="45"/>
      <c r="Q586" s="38"/>
      <c r="R586" s="39"/>
      <c r="S586" s="38"/>
      <c r="T586" s="39"/>
      <c r="U586" s="38"/>
      <c r="V586" s="39"/>
      <c r="W586" s="38"/>
      <c r="X586" s="39"/>
    </row>
    <row r="587" spans="1:24" x14ac:dyDescent="0.25">
      <c r="A587" s="5">
        <v>429</v>
      </c>
      <c r="B587" s="5">
        <v>93</v>
      </c>
      <c r="C587" s="15" t="s">
        <v>683</v>
      </c>
      <c r="D587" s="5" t="s">
        <v>20</v>
      </c>
      <c r="E587" s="5">
        <v>30</v>
      </c>
      <c r="F587" s="17">
        <f t="shared" si="67"/>
        <v>23893.200000000001</v>
      </c>
      <c r="G587" s="17">
        <f t="shared" si="68"/>
        <v>16396.8</v>
      </c>
      <c r="H587" s="17">
        <f t="shared" si="69"/>
        <v>40290</v>
      </c>
      <c r="I587" s="17">
        <v>796.44</v>
      </c>
      <c r="J587" s="17">
        <v>546.55999999999995</v>
      </c>
      <c r="K587" s="17">
        <f t="shared" si="70"/>
        <v>1343</v>
      </c>
      <c r="L587" s="29" t="s">
        <v>693</v>
      </c>
      <c r="M587" s="50"/>
      <c r="N587" s="39"/>
      <c r="O587" s="38"/>
      <c r="P587" s="45"/>
      <c r="Q587" s="38"/>
      <c r="R587" s="39"/>
      <c r="S587" s="38"/>
      <c r="T587" s="39"/>
      <c r="U587" s="38"/>
      <c r="V587" s="39"/>
      <c r="W587" s="38"/>
      <c r="X587" s="39"/>
    </row>
    <row r="588" spans="1:24" x14ac:dyDescent="0.25">
      <c r="A588" s="5">
        <v>430</v>
      </c>
      <c r="B588" s="5">
        <v>94</v>
      </c>
      <c r="C588" s="15" t="s">
        <v>685</v>
      </c>
      <c r="D588" s="5" t="s">
        <v>20</v>
      </c>
      <c r="E588" s="5">
        <v>180</v>
      </c>
      <c r="F588" s="17">
        <f t="shared" si="67"/>
        <v>143359.20000000001</v>
      </c>
      <c r="G588" s="17">
        <f t="shared" si="68"/>
        <v>59875.199999999997</v>
      </c>
      <c r="H588" s="17">
        <f t="shared" si="69"/>
        <v>203234.40000000002</v>
      </c>
      <c r="I588" s="17">
        <v>796.44</v>
      </c>
      <c r="J588" s="17">
        <v>332.64</v>
      </c>
      <c r="K588" s="17">
        <f t="shared" si="70"/>
        <v>1129.08</v>
      </c>
      <c r="L588" s="29" t="s">
        <v>694</v>
      </c>
      <c r="M588" s="50"/>
      <c r="N588" s="39"/>
      <c r="O588" s="38"/>
      <c r="P588" s="45"/>
      <c r="Q588" s="38"/>
      <c r="R588" s="39"/>
      <c r="S588" s="38"/>
      <c r="T588" s="39"/>
      <c r="U588" s="38"/>
      <c r="V588" s="39"/>
      <c r="W588" s="38"/>
      <c r="X588" s="39"/>
    </row>
    <row r="589" spans="1:24" x14ac:dyDescent="0.25">
      <c r="A589" s="5">
        <v>431</v>
      </c>
      <c r="B589" s="5">
        <v>95</v>
      </c>
      <c r="C589" s="15" t="s">
        <v>687</v>
      </c>
      <c r="D589" s="5" t="s">
        <v>20</v>
      </c>
      <c r="E589" s="5">
        <v>120</v>
      </c>
      <c r="F589" s="17">
        <f t="shared" si="67"/>
        <v>28671.600000000002</v>
      </c>
      <c r="G589" s="17">
        <f t="shared" si="68"/>
        <v>156844.79999999999</v>
      </c>
      <c r="H589" s="17">
        <f t="shared" si="69"/>
        <v>185516.4</v>
      </c>
      <c r="I589" s="17">
        <v>238.93</v>
      </c>
      <c r="J589" s="17">
        <v>1307.04</v>
      </c>
      <c r="K589" s="17">
        <f t="shared" si="70"/>
        <v>1545.97</v>
      </c>
      <c r="L589" s="29" t="s">
        <v>688</v>
      </c>
      <c r="M589" s="50"/>
      <c r="N589" s="39"/>
      <c r="O589" s="38"/>
      <c r="P589" s="45"/>
      <c r="Q589" s="38"/>
      <c r="R589" s="39"/>
      <c r="S589" s="38"/>
      <c r="T589" s="39"/>
      <c r="U589" s="38"/>
      <c r="V589" s="39"/>
      <c r="W589" s="38"/>
      <c r="X589" s="39"/>
    </row>
    <row r="590" spans="1:24" x14ac:dyDescent="0.25">
      <c r="A590" s="5">
        <v>432</v>
      </c>
      <c r="B590" s="5"/>
      <c r="C590" s="5" t="s">
        <v>51</v>
      </c>
      <c r="D590" s="5"/>
      <c r="E590" s="5"/>
      <c r="F590" s="17">
        <f t="shared" si="67"/>
        <v>0</v>
      </c>
      <c r="G590" s="17">
        <f t="shared" si="68"/>
        <v>0</v>
      </c>
      <c r="H590" s="17">
        <f t="shared" si="69"/>
        <v>0</v>
      </c>
      <c r="I590" s="17">
        <v>0</v>
      </c>
      <c r="J590" s="17">
        <v>0</v>
      </c>
      <c r="K590" s="17">
        <f t="shared" si="70"/>
        <v>0</v>
      </c>
      <c r="L590" s="29"/>
      <c r="M590" s="50"/>
      <c r="N590" s="39"/>
      <c r="O590" s="38"/>
      <c r="P590" s="45"/>
      <c r="Q590" s="38"/>
      <c r="R590" s="39"/>
      <c r="S590" s="38"/>
      <c r="T590" s="39"/>
      <c r="U590" s="38"/>
      <c r="V590" s="39"/>
      <c r="W590" s="38"/>
      <c r="X590" s="39"/>
    </row>
    <row r="591" spans="1:24" x14ac:dyDescent="0.25">
      <c r="A591" s="5">
        <v>433</v>
      </c>
      <c r="B591" s="5">
        <v>96</v>
      </c>
      <c r="C591" s="15" t="s">
        <v>695</v>
      </c>
      <c r="D591" s="5" t="s">
        <v>129</v>
      </c>
      <c r="E591" s="5">
        <v>2</v>
      </c>
      <c r="F591" s="17">
        <f t="shared" si="67"/>
        <v>4778.62</v>
      </c>
      <c r="G591" s="17">
        <f t="shared" si="68"/>
        <v>0</v>
      </c>
      <c r="H591" s="17">
        <f t="shared" si="69"/>
        <v>4778.62</v>
      </c>
      <c r="I591" s="17">
        <v>2389.31</v>
      </c>
      <c r="J591" s="17">
        <v>0</v>
      </c>
      <c r="K591" s="17">
        <f t="shared" si="70"/>
        <v>2389.31</v>
      </c>
      <c r="L591" s="29"/>
      <c r="M591" s="50"/>
      <c r="N591" s="39"/>
      <c r="O591" s="38"/>
      <c r="P591" s="45"/>
      <c r="Q591" s="38"/>
      <c r="R591" s="39"/>
      <c r="S591" s="38"/>
      <c r="T591" s="39"/>
      <c r="U591" s="38"/>
      <c r="V591" s="39"/>
      <c r="W591" s="38"/>
      <c r="X591" s="39"/>
    </row>
    <row r="592" spans="1:24" x14ac:dyDescent="0.25">
      <c r="A592" s="5">
        <v>434</v>
      </c>
      <c r="B592" s="5">
        <v>97</v>
      </c>
      <c r="C592" s="15" t="s">
        <v>696</v>
      </c>
      <c r="D592" s="5" t="s">
        <v>129</v>
      </c>
      <c r="E592" s="5">
        <v>5</v>
      </c>
      <c r="F592" s="17">
        <f t="shared" si="67"/>
        <v>15928.699999999999</v>
      </c>
      <c r="G592" s="17">
        <f t="shared" si="68"/>
        <v>0</v>
      </c>
      <c r="H592" s="17">
        <f t="shared" si="69"/>
        <v>15928.699999999999</v>
      </c>
      <c r="I592" s="17">
        <v>3185.74</v>
      </c>
      <c r="J592" s="17">
        <v>0</v>
      </c>
      <c r="K592" s="17">
        <f t="shared" si="70"/>
        <v>3185.74</v>
      </c>
      <c r="L592" s="29" t="s">
        <v>697</v>
      </c>
      <c r="M592" s="50"/>
      <c r="N592" s="39"/>
      <c r="O592" s="38"/>
      <c r="P592" s="45"/>
      <c r="Q592" s="38"/>
      <c r="R592" s="39"/>
      <c r="S592" s="38"/>
      <c r="T592" s="39"/>
      <c r="U592" s="38"/>
      <c r="V592" s="39"/>
      <c r="W592" s="38"/>
      <c r="X592" s="39"/>
    </row>
    <row r="593" spans="1:24" x14ac:dyDescent="0.25">
      <c r="A593" s="5">
        <v>435</v>
      </c>
      <c r="B593" s="5">
        <v>98</v>
      </c>
      <c r="C593" s="15" t="s">
        <v>142</v>
      </c>
      <c r="D593" s="5" t="s">
        <v>129</v>
      </c>
      <c r="E593" s="5">
        <v>5</v>
      </c>
      <c r="F593" s="17">
        <f t="shared" si="67"/>
        <v>15928.699999999999</v>
      </c>
      <c r="G593" s="17">
        <f t="shared" si="68"/>
        <v>0</v>
      </c>
      <c r="H593" s="17">
        <f t="shared" si="69"/>
        <v>15928.699999999999</v>
      </c>
      <c r="I593" s="17">
        <v>3185.74</v>
      </c>
      <c r="J593" s="17">
        <v>0</v>
      </c>
      <c r="K593" s="17">
        <f t="shared" si="70"/>
        <v>3185.74</v>
      </c>
      <c r="L593" s="29"/>
      <c r="M593" s="50"/>
      <c r="N593" s="39"/>
      <c r="O593" s="38"/>
      <c r="P593" s="45"/>
      <c r="Q593" s="38"/>
      <c r="R593" s="39"/>
      <c r="S593" s="38"/>
      <c r="T593" s="39"/>
      <c r="U593" s="38"/>
      <c r="V593" s="39"/>
      <c r="W593" s="38"/>
      <c r="X593" s="39"/>
    </row>
    <row r="594" spans="1:24" x14ac:dyDescent="0.25">
      <c r="A594" s="5">
        <v>436</v>
      </c>
      <c r="B594" s="5">
        <v>99</v>
      </c>
      <c r="C594" s="7" t="s">
        <v>698</v>
      </c>
      <c r="D594" s="5" t="s">
        <v>699</v>
      </c>
      <c r="E594" s="5">
        <v>1</v>
      </c>
      <c r="F594" s="17">
        <f t="shared" si="67"/>
        <v>2150377.02</v>
      </c>
      <c r="G594" s="17">
        <f t="shared" si="68"/>
        <v>0</v>
      </c>
      <c r="H594" s="17">
        <f t="shared" si="69"/>
        <v>2150377.02</v>
      </c>
      <c r="I594" s="17">
        <v>2150377.02</v>
      </c>
      <c r="J594" s="17">
        <v>0</v>
      </c>
      <c r="K594" s="17">
        <f t="shared" si="70"/>
        <v>2150377.02</v>
      </c>
      <c r="L594" s="29"/>
      <c r="M594" s="50"/>
      <c r="N594" s="39"/>
      <c r="O594" s="38"/>
      <c r="P594" s="45"/>
      <c r="Q594" s="38"/>
      <c r="R594" s="39"/>
      <c r="S594" s="38"/>
      <c r="T594" s="39"/>
      <c r="U594" s="38"/>
      <c r="V594" s="39"/>
      <c r="W594" s="38"/>
      <c r="X594" s="39"/>
    </row>
    <row r="595" spans="1:24" x14ac:dyDescent="0.25">
      <c r="A595" s="12">
        <v>436</v>
      </c>
      <c r="B595" s="12"/>
      <c r="C595" s="12" t="s">
        <v>700</v>
      </c>
      <c r="D595" s="12"/>
      <c r="E595" s="12"/>
      <c r="F595" s="13"/>
      <c r="G595" s="13"/>
      <c r="H595" s="13"/>
      <c r="I595" s="17">
        <v>0</v>
      </c>
      <c r="J595" s="17">
        <v>0</v>
      </c>
      <c r="K595" s="17">
        <f t="shared" si="70"/>
        <v>0</v>
      </c>
      <c r="L595" s="27"/>
      <c r="M595" s="50"/>
      <c r="N595" s="39"/>
      <c r="O595" s="38"/>
      <c r="P595" s="45"/>
      <c r="Q595" s="38"/>
      <c r="R595" s="39"/>
      <c r="S595" s="38"/>
      <c r="T595" s="39"/>
      <c r="U595" s="38"/>
      <c r="V595" s="39"/>
      <c r="W595" s="38"/>
      <c r="X595" s="39"/>
    </row>
    <row r="596" spans="1:24" ht="30" x14ac:dyDescent="0.25">
      <c r="A596" s="5">
        <v>437</v>
      </c>
      <c r="B596" s="5">
        <v>1</v>
      </c>
      <c r="C596" s="7" t="s">
        <v>701</v>
      </c>
      <c r="D596" s="5" t="s">
        <v>17</v>
      </c>
      <c r="E596" s="5">
        <v>112</v>
      </c>
      <c r="F596" s="17">
        <f t="shared" ref="F596:F604" si="71">I596*E596</f>
        <v>243816.15999999997</v>
      </c>
      <c r="G596" s="17">
        <f t="shared" ref="G596:G604" si="72">J596*E596</f>
        <v>632217.59999999998</v>
      </c>
      <c r="H596" s="17">
        <f t="shared" si="69"/>
        <v>876033.76</v>
      </c>
      <c r="I596" s="17">
        <v>2176.9299999999998</v>
      </c>
      <c r="J596" s="17">
        <v>5644.8</v>
      </c>
      <c r="K596" s="17">
        <f t="shared" si="70"/>
        <v>7821.73</v>
      </c>
      <c r="L596" s="29" t="s">
        <v>702</v>
      </c>
      <c r="M596" s="50"/>
      <c r="N596" s="39"/>
      <c r="O596" s="38"/>
      <c r="P596" s="45"/>
      <c r="Q596" s="38"/>
      <c r="R596" s="39"/>
      <c r="S596" s="38"/>
      <c r="T596" s="39"/>
      <c r="U596" s="38"/>
      <c r="V596" s="39"/>
      <c r="W596" s="38"/>
      <c r="X596" s="39"/>
    </row>
    <row r="597" spans="1:24" ht="120" x14ac:dyDescent="0.25">
      <c r="A597" s="5">
        <v>438</v>
      </c>
      <c r="B597" s="5">
        <v>2</v>
      </c>
      <c r="C597" s="7" t="s">
        <v>703</v>
      </c>
      <c r="D597" s="5" t="s">
        <v>17</v>
      </c>
      <c r="E597" s="5">
        <v>112</v>
      </c>
      <c r="F597" s="17">
        <f t="shared" si="71"/>
        <v>2607124.8000000003</v>
      </c>
      <c r="G597" s="17">
        <f t="shared" si="72"/>
        <v>1806336</v>
      </c>
      <c r="H597" s="17">
        <f t="shared" si="69"/>
        <v>4413460.8000000007</v>
      </c>
      <c r="I597" s="17">
        <v>23277.9</v>
      </c>
      <c r="J597" s="17">
        <v>16128</v>
      </c>
      <c r="K597" s="17">
        <f t="shared" si="70"/>
        <v>39405.9</v>
      </c>
      <c r="L597" s="29" t="s">
        <v>704</v>
      </c>
      <c r="M597" s="50"/>
      <c r="N597" s="39"/>
      <c r="O597" s="38"/>
      <c r="P597" s="45"/>
      <c r="Q597" s="38"/>
      <c r="R597" s="39"/>
      <c r="S597" s="38"/>
      <c r="T597" s="39"/>
      <c r="U597" s="38"/>
      <c r="V597" s="39"/>
      <c r="W597" s="38"/>
      <c r="X597" s="39"/>
    </row>
    <row r="598" spans="1:24" ht="30" x14ac:dyDescent="0.25">
      <c r="A598" s="5">
        <v>439</v>
      </c>
      <c r="B598" s="5">
        <v>3</v>
      </c>
      <c r="C598" s="7" t="s">
        <v>705</v>
      </c>
      <c r="D598" s="5" t="s">
        <v>32</v>
      </c>
      <c r="E598" s="5">
        <v>511</v>
      </c>
      <c r="F598" s="17">
        <f t="shared" si="71"/>
        <v>2181729.83</v>
      </c>
      <c r="G598" s="17">
        <f t="shared" si="72"/>
        <v>251820.80000000002</v>
      </c>
      <c r="H598" s="17">
        <f t="shared" si="69"/>
        <v>2433550.63</v>
      </c>
      <c r="I598" s="17">
        <v>4269.53</v>
      </c>
      <c r="J598" s="17">
        <v>492.8</v>
      </c>
      <c r="K598" s="17">
        <f t="shared" si="70"/>
        <v>4762.33</v>
      </c>
      <c r="L598" s="29" t="s">
        <v>706</v>
      </c>
      <c r="M598" s="50"/>
      <c r="N598" s="39"/>
      <c r="O598" s="38"/>
      <c r="P598" s="45"/>
      <c r="Q598" s="38"/>
      <c r="R598" s="39"/>
      <c r="S598" s="38"/>
      <c r="T598" s="39"/>
      <c r="U598" s="38"/>
      <c r="V598" s="39"/>
      <c r="W598" s="38"/>
      <c r="X598" s="39"/>
    </row>
    <row r="599" spans="1:24" ht="30" x14ac:dyDescent="0.25">
      <c r="A599" s="5">
        <v>440</v>
      </c>
      <c r="B599" s="5">
        <v>4</v>
      </c>
      <c r="C599" s="7" t="s">
        <v>707</v>
      </c>
      <c r="D599" s="5" t="s">
        <v>17</v>
      </c>
      <c r="E599" s="5">
        <v>896</v>
      </c>
      <c r="F599" s="17">
        <f t="shared" si="71"/>
        <v>652789.76000000001</v>
      </c>
      <c r="G599" s="17">
        <f t="shared" si="72"/>
        <v>126443.52</v>
      </c>
      <c r="H599" s="17">
        <f t="shared" si="69"/>
        <v>779233.28000000003</v>
      </c>
      <c r="I599" s="17">
        <v>728.56</v>
      </c>
      <c r="J599" s="17">
        <v>141.12</v>
      </c>
      <c r="K599" s="17">
        <f t="shared" si="70"/>
        <v>869.68</v>
      </c>
      <c r="L599" s="29" t="s">
        <v>708</v>
      </c>
      <c r="M599" s="50"/>
      <c r="N599" s="39"/>
      <c r="O599" s="38"/>
      <c r="P599" s="45"/>
      <c r="Q599" s="38"/>
      <c r="R599" s="39"/>
      <c r="S599" s="38"/>
      <c r="T599" s="39"/>
      <c r="U599" s="38"/>
      <c r="V599" s="39"/>
      <c r="W599" s="38"/>
      <c r="X599" s="39"/>
    </row>
    <row r="600" spans="1:24" ht="270" x14ac:dyDescent="0.25">
      <c r="A600" s="5">
        <v>441</v>
      </c>
      <c r="B600" s="5">
        <v>5</v>
      </c>
      <c r="C600" s="15" t="s">
        <v>709</v>
      </c>
      <c r="D600" s="5" t="s">
        <v>710</v>
      </c>
      <c r="E600" s="5">
        <v>336</v>
      </c>
      <c r="F600" s="17">
        <f t="shared" si="71"/>
        <v>3278664.48</v>
      </c>
      <c r="G600" s="17">
        <f t="shared" si="72"/>
        <v>3688288.8</v>
      </c>
      <c r="H600" s="17">
        <f t="shared" si="69"/>
        <v>6966953.2799999993</v>
      </c>
      <c r="I600" s="17">
        <v>9757.93</v>
      </c>
      <c r="J600" s="17">
        <v>10977.05</v>
      </c>
      <c r="K600" s="17">
        <f t="shared" si="70"/>
        <v>20734.98</v>
      </c>
      <c r="L600" s="29" t="s">
        <v>711</v>
      </c>
      <c r="M600" s="50"/>
      <c r="N600" s="39"/>
      <c r="O600" s="38"/>
      <c r="P600" s="45"/>
      <c r="Q600" s="38"/>
      <c r="R600" s="39"/>
      <c r="S600" s="38"/>
      <c r="T600" s="39"/>
      <c r="U600" s="38"/>
      <c r="V600" s="39"/>
      <c r="W600" s="38"/>
      <c r="X600" s="39"/>
    </row>
    <row r="601" spans="1:24" x14ac:dyDescent="0.25">
      <c r="A601" s="5">
        <v>442</v>
      </c>
      <c r="B601" s="5">
        <v>6</v>
      </c>
      <c r="C601" s="15" t="s">
        <v>712</v>
      </c>
      <c r="D601" s="5" t="s">
        <v>623</v>
      </c>
      <c r="E601" s="5">
        <v>168</v>
      </c>
      <c r="F601" s="17">
        <f t="shared" si="71"/>
        <v>2845933.4400000004</v>
      </c>
      <c r="G601" s="17">
        <f t="shared" si="72"/>
        <v>0</v>
      </c>
      <c r="H601" s="17">
        <f t="shared" si="69"/>
        <v>2845933.4400000004</v>
      </c>
      <c r="I601" s="17">
        <v>16940.080000000002</v>
      </c>
      <c r="J601" s="17">
        <v>0</v>
      </c>
      <c r="K601" s="17">
        <f t="shared" si="70"/>
        <v>16940.080000000002</v>
      </c>
      <c r="L601" s="29" t="s">
        <v>713</v>
      </c>
      <c r="M601" s="50"/>
      <c r="N601" s="39"/>
      <c r="O601" s="38"/>
      <c r="P601" s="45"/>
      <c r="Q601" s="38"/>
      <c r="R601" s="39"/>
      <c r="S601" s="38"/>
      <c r="T601" s="39"/>
      <c r="U601" s="38"/>
      <c r="V601" s="39"/>
      <c r="W601" s="38"/>
      <c r="X601" s="39"/>
    </row>
    <row r="602" spans="1:24" x14ac:dyDescent="0.25">
      <c r="A602" s="5">
        <v>443</v>
      </c>
      <c r="B602" s="5">
        <v>7</v>
      </c>
      <c r="C602" s="7" t="s">
        <v>714</v>
      </c>
      <c r="D602" s="5" t="s">
        <v>32</v>
      </c>
      <c r="E602" s="5">
        <v>4</v>
      </c>
      <c r="F602" s="17">
        <f t="shared" si="71"/>
        <v>86880.28</v>
      </c>
      <c r="G602" s="17">
        <f t="shared" si="72"/>
        <v>0</v>
      </c>
      <c r="H602" s="17">
        <f t="shared" si="69"/>
        <v>86880.28</v>
      </c>
      <c r="I602" s="17">
        <v>21720.07</v>
      </c>
      <c r="J602" s="17">
        <v>0</v>
      </c>
      <c r="K602" s="17">
        <f t="shared" si="70"/>
        <v>21720.07</v>
      </c>
      <c r="L602" s="29" t="s">
        <v>713</v>
      </c>
      <c r="M602" s="50"/>
      <c r="N602" s="39"/>
      <c r="O602" s="38"/>
      <c r="P602" s="45"/>
      <c r="Q602" s="38"/>
      <c r="R602" s="39"/>
      <c r="S602" s="38"/>
      <c r="T602" s="39"/>
      <c r="U602" s="38"/>
      <c r="V602" s="39"/>
      <c r="W602" s="38"/>
      <c r="X602" s="39"/>
    </row>
    <row r="603" spans="1:24" x14ac:dyDescent="0.25">
      <c r="A603" s="5">
        <v>444</v>
      </c>
      <c r="B603" s="5">
        <v>8</v>
      </c>
      <c r="C603" s="15" t="s">
        <v>715</v>
      </c>
      <c r="D603" s="5" t="s">
        <v>716</v>
      </c>
      <c r="E603" s="5">
        <v>336</v>
      </c>
      <c r="F603" s="17">
        <f t="shared" si="71"/>
        <v>3563770.5599999996</v>
      </c>
      <c r="G603" s="17">
        <f t="shared" si="72"/>
        <v>0</v>
      </c>
      <c r="H603" s="17">
        <f t="shared" si="69"/>
        <v>3563770.5599999996</v>
      </c>
      <c r="I603" s="17">
        <v>10606.46</v>
      </c>
      <c r="J603" s="17">
        <v>0</v>
      </c>
      <c r="K603" s="17">
        <f t="shared" si="70"/>
        <v>10606.46</v>
      </c>
      <c r="L603" s="29"/>
      <c r="M603" s="50"/>
      <c r="N603" s="39"/>
      <c r="O603" s="38"/>
      <c r="P603" s="45"/>
      <c r="Q603" s="38"/>
      <c r="R603" s="39"/>
      <c r="S603" s="38"/>
      <c r="T603" s="39"/>
      <c r="U603" s="38"/>
      <c r="V603" s="39"/>
      <c r="W603" s="38"/>
      <c r="X603" s="39"/>
    </row>
    <row r="604" spans="1:24" ht="30" x14ac:dyDescent="0.25">
      <c r="A604" s="5">
        <v>445</v>
      </c>
      <c r="B604" s="5">
        <v>9</v>
      </c>
      <c r="C604" s="15" t="s">
        <v>717</v>
      </c>
      <c r="D604" s="5" t="s">
        <v>43</v>
      </c>
      <c r="E604" s="5">
        <v>211.52</v>
      </c>
      <c r="F604" s="17">
        <f t="shared" si="71"/>
        <v>1192883.9616</v>
      </c>
      <c r="G604" s="17">
        <f t="shared" si="72"/>
        <v>51572.806400000001</v>
      </c>
      <c r="H604" s="17">
        <f t="shared" si="69"/>
        <v>1244456.7680000002</v>
      </c>
      <c r="I604" s="17">
        <v>5639.58</v>
      </c>
      <c r="J604" s="17">
        <v>243.82</v>
      </c>
      <c r="K604" s="17">
        <f t="shared" si="70"/>
        <v>5883.4</v>
      </c>
      <c r="L604" s="29"/>
      <c r="M604" s="50"/>
      <c r="N604" s="39"/>
      <c r="O604" s="38"/>
      <c r="P604" s="45"/>
      <c r="Q604" s="38"/>
      <c r="R604" s="39"/>
      <c r="S604" s="38"/>
      <c r="T604" s="39"/>
      <c r="U604" s="38"/>
      <c r="V604" s="39"/>
      <c r="W604" s="38"/>
      <c r="X604" s="39"/>
    </row>
    <row r="605" spans="1:24" x14ac:dyDescent="0.25">
      <c r="A605" s="12">
        <v>445</v>
      </c>
      <c r="B605" s="12"/>
      <c r="C605" s="12" t="s">
        <v>718</v>
      </c>
      <c r="D605" s="12"/>
      <c r="E605" s="12"/>
      <c r="F605" s="13"/>
      <c r="G605" s="13"/>
      <c r="H605" s="13"/>
      <c r="I605" s="17">
        <v>0</v>
      </c>
      <c r="J605" s="17">
        <v>0</v>
      </c>
      <c r="K605" s="17">
        <f t="shared" si="70"/>
        <v>0</v>
      </c>
      <c r="L605" s="29"/>
      <c r="M605" s="50"/>
      <c r="N605" s="39"/>
      <c r="O605" s="38"/>
      <c r="P605" s="45"/>
      <c r="Q605" s="38"/>
      <c r="R605" s="39"/>
      <c r="S605" s="38"/>
      <c r="T605" s="39"/>
      <c r="U605" s="38"/>
      <c r="V605" s="39"/>
      <c r="W605" s="38"/>
      <c r="X605" s="39"/>
    </row>
    <row r="606" spans="1:24" ht="30" x14ac:dyDescent="0.25">
      <c r="A606" s="5">
        <v>446</v>
      </c>
      <c r="B606" s="5">
        <v>10</v>
      </c>
      <c r="C606" s="7" t="s">
        <v>701</v>
      </c>
      <c r="D606" s="5" t="s">
        <v>32</v>
      </c>
      <c r="E606" s="5">
        <v>112</v>
      </c>
      <c r="F606" s="17">
        <f t="shared" ref="F606:F614" si="73">I606*E606</f>
        <v>243816.15999999997</v>
      </c>
      <c r="G606" s="17">
        <f t="shared" ref="G606:G614" si="74">J606*E606</f>
        <v>632217.59999999998</v>
      </c>
      <c r="H606" s="17">
        <f t="shared" si="69"/>
        <v>876033.76</v>
      </c>
      <c r="I606" s="17">
        <v>2176.9299999999998</v>
      </c>
      <c r="J606" s="17">
        <v>5644.8</v>
      </c>
      <c r="K606" s="17">
        <f t="shared" si="70"/>
        <v>7821.73</v>
      </c>
      <c r="L606" s="29" t="s">
        <v>702</v>
      </c>
      <c r="M606" s="50"/>
      <c r="N606" s="39"/>
      <c r="O606" s="38"/>
      <c r="P606" s="45"/>
      <c r="Q606" s="38"/>
      <c r="R606" s="39"/>
      <c r="S606" s="38"/>
      <c r="T606" s="39"/>
      <c r="U606" s="38"/>
      <c r="V606" s="39"/>
      <c r="W606" s="38"/>
      <c r="X606" s="39"/>
    </row>
    <row r="607" spans="1:24" ht="120" x14ac:dyDescent="0.25">
      <c r="A607" s="5">
        <v>447</v>
      </c>
      <c r="B607" s="5">
        <v>11</v>
      </c>
      <c r="C607" s="7" t="s">
        <v>703</v>
      </c>
      <c r="D607" s="5" t="s">
        <v>17</v>
      </c>
      <c r="E607" s="5">
        <v>112</v>
      </c>
      <c r="F607" s="17">
        <f t="shared" si="73"/>
        <v>2607124.8000000003</v>
      </c>
      <c r="G607" s="17">
        <f t="shared" si="74"/>
        <v>1806336</v>
      </c>
      <c r="H607" s="17">
        <f t="shared" si="69"/>
        <v>4413460.8000000007</v>
      </c>
      <c r="I607" s="17">
        <v>23277.9</v>
      </c>
      <c r="J607" s="17">
        <v>16128</v>
      </c>
      <c r="K607" s="17">
        <f t="shared" si="70"/>
        <v>39405.9</v>
      </c>
      <c r="L607" s="29" t="s">
        <v>704</v>
      </c>
      <c r="M607" s="50"/>
      <c r="N607" s="39"/>
      <c r="O607" s="38"/>
      <c r="P607" s="45"/>
      <c r="Q607" s="38"/>
      <c r="R607" s="39"/>
      <c r="S607" s="38"/>
      <c r="T607" s="39"/>
      <c r="U607" s="38"/>
      <c r="V607" s="39"/>
      <c r="W607" s="38"/>
      <c r="X607" s="39"/>
    </row>
    <row r="608" spans="1:24" ht="45" x14ac:dyDescent="0.25">
      <c r="A608" s="5">
        <v>448</v>
      </c>
      <c r="B608" s="5">
        <v>12</v>
      </c>
      <c r="C608" s="7" t="s">
        <v>705</v>
      </c>
      <c r="D608" s="5" t="s">
        <v>32</v>
      </c>
      <c r="E608" s="5">
        <v>606</v>
      </c>
      <c r="F608" s="17">
        <f t="shared" si="73"/>
        <v>2587335.1799999997</v>
      </c>
      <c r="G608" s="17">
        <f t="shared" si="74"/>
        <v>397051.2</v>
      </c>
      <c r="H608" s="17">
        <f t="shared" si="69"/>
        <v>2984386.38</v>
      </c>
      <c r="I608" s="17">
        <v>4269.53</v>
      </c>
      <c r="J608" s="17">
        <v>655.20000000000005</v>
      </c>
      <c r="K608" s="17">
        <f t="shared" si="70"/>
        <v>4924.7299999999996</v>
      </c>
      <c r="L608" s="29" t="s">
        <v>719</v>
      </c>
      <c r="M608" s="50"/>
      <c r="N608" s="39"/>
      <c r="O608" s="38"/>
      <c r="P608" s="45"/>
      <c r="Q608" s="38"/>
      <c r="R608" s="39"/>
      <c r="S608" s="38"/>
      <c r="T608" s="39"/>
      <c r="U608" s="38"/>
      <c r="V608" s="39"/>
      <c r="W608" s="38"/>
      <c r="X608" s="39"/>
    </row>
    <row r="609" spans="1:24" ht="30" x14ac:dyDescent="0.25">
      <c r="A609" s="5">
        <v>449</v>
      </c>
      <c r="B609" s="5">
        <v>13</v>
      </c>
      <c r="C609" s="7" t="s">
        <v>707</v>
      </c>
      <c r="D609" s="5" t="s">
        <v>32</v>
      </c>
      <c r="E609" s="5">
        <v>896</v>
      </c>
      <c r="F609" s="17">
        <f t="shared" si="73"/>
        <v>652789.76000000001</v>
      </c>
      <c r="G609" s="17">
        <f t="shared" si="74"/>
        <v>126443.52</v>
      </c>
      <c r="H609" s="17">
        <f t="shared" si="69"/>
        <v>779233.28000000003</v>
      </c>
      <c r="I609" s="17">
        <v>728.56</v>
      </c>
      <c r="J609" s="17">
        <v>141.12</v>
      </c>
      <c r="K609" s="17">
        <f t="shared" si="70"/>
        <v>869.68</v>
      </c>
      <c r="L609" s="29" t="s">
        <v>708</v>
      </c>
      <c r="M609" s="50"/>
      <c r="N609" s="39"/>
      <c r="O609" s="38"/>
      <c r="P609" s="45"/>
      <c r="Q609" s="38"/>
      <c r="R609" s="39"/>
      <c r="S609" s="38"/>
      <c r="T609" s="39"/>
      <c r="U609" s="38"/>
      <c r="V609" s="39"/>
      <c r="W609" s="38"/>
      <c r="X609" s="39"/>
    </row>
    <row r="610" spans="1:24" ht="270" x14ac:dyDescent="0.25">
      <c r="A610" s="5">
        <v>450</v>
      </c>
      <c r="B610" s="5">
        <v>14</v>
      </c>
      <c r="C610" s="15" t="s">
        <v>709</v>
      </c>
      <c r="D610" s="5" t="s">
        <v>710</v>
      </c>
      <c r="E610" s="5">
        <v>336</v>
      </c>
      <c r="F610" s="17">
        <f t="shared" si="73"/>
        <v>3278664.48</v>
      </c>
      <c r="G610" s="17">
        <f t="shared" si="74"/>
        <v>3688288.8</v>
      </c>
      <c r="H610" s="17">
        <f t="shared" si="69"/>
        <v>6966953.2799999993</v>
      </c>
      <c r="I610" s="17">
        <v>9757.93</v>
      </c>
      <c r="J610" s="17">
        <v>10977.05</v>
      </c>
      <c r="K610" s="17">
        <f t="shared" si="70"/>
        <v>20734.98</v>
      </c>
      <c r="L610" s="29" t="s">
        <v>720</v>
      </c>
      <c r="M610" s="50"/>
      <c r="N610" s="39"/>
      <c r="O610" s="38"/>
      <c r="P610" s="45"/>
      <c r="Q610" s="38"/>
      <c r="R610" s="39"/>
      <c r="S610" s="38"/>
      <c r="T610" s="39"/>
      <c r="U610" s="38"/>
      <c r="V610" s="39"/>
      <c r="W610" s="38"/>
      <c r="X610" s="39"/>
    </row>
    <row r="611" spans="1:24" x14ac:dyDescent="0.25">
      <c r="A611" s="5">
        <v>451</v>
      </c>
      <c r="B611" s="5">
        <v>15</v>
      </c>
      <c r="C611" s="15" t="s">
        <v>712</v>
      </c>
      <c r="D611" s="5" t="s">
        <v>623</v>
      </c>
      <c r="E611" s="5">
        <v>168</v>
      </c>
      <c r="F611" s="17">
        <f t="shared" si="73"/>
        <v>2845933.4400000004</v>
      </c>
      <c r="G611" s="17">
        <f t="shared" si="74"/>
        <v>0</v>
      </c>
      <c r="H611" s="17">
        <f t="shared" si="69"/>
        <v>2845933.4400000004</v>
      </c>
      <c r="I611" s="17">
        <v>16940.080000000002</v>
      </c>
      <c r="J611" s="17">
        <v>0</v>
      </c>
      <c r="K611" s="17">
        <f t="shared" si="70"/>
        <v>16940.080000000002</v>
      </c>
      <c r="L611" s="29" t="s">
        <v>713</v>
      </c>
      <c r="M611" s="50"/>
      <c r="N611" s="39"/>
      <c r="O611" s="38"/>
      <c r="P611" s="45"/>
      <c r="Q611" s="38"/>
      <c r="R611" s="39"/>
      <c r="S611" s="38"/>
      <c r="T611" s="39"/>
      <c r="U611" s="38"/>
      <c r="V611" s="39"/>
      <c r="W611" s="38"/>
      <c r="X611" s="39"/>
    </row>
    <row r="612" spans="1:24" x14ac:dyDescent="0.25">
      <c r="A612" s="5">
        <v>452</v>
      </c>
      <c r="B612" s="5">
        <v>16</v>
      </c>
      <c r="C612" s="7" t="s">
        <v>714</v>
      </c>
      <c r="D612" s="5" t="s">
        <v>17</v>
      </c>
      <c r="E612" s="5">
        <v>4</v>
      </c>
      <c r="F612" s="17">
        <f t="shared" si="73"/>
        <v>86880.28</v>
      </c>
      <c r="G612" s="17">
        <f t="shared" si="74"/>
        <v>0</v>
      </c>
      <c r="H612" s="17">
        <f t="shared" si="69"/>
        <v>86880.28</v>
      </c>
      <c r="I612" s="17">
        <v>21720.07</v>
      </c>
      <c r="J612" s="17">
        <v>0</v>
      </c>
      <c r="K612" s="17">
        <f t="shared" si="70"/>
        <v>21720.07</v>
      </c>
      <c r="L612" s="29" t="s">
        <v>713</v>
      </c>
      <c r="M612" s="50"/>
      <c r="N612" s="39"/>
      <c r="O612" s="38"/>
      <c r="P612" s="45"/>
      <c r="Q612" s="38"/>
      <c r="R612" s="39"/>
      <c r="S612" s="38"/>
      <c r="T612" s="39"/>
      <c r="U612" s="38"/>
      <c r="V612" s="39"/>
      <c r="W612" s="38"/>
      <c r="X612" s="39"/>
    </row>
    <row r="613" spans="1:24" x14ac:dyDescent="0.25">
      <c r="A613" s="5">
        <v>453</v>
      </c>
      <c r="B613" s="5">
        <v>17</v>
      </c>
      <c r="C613" s="15" t="s">
        <v>715</v>
      </c>
      <c r="D613" s="5" t="s">
        <v>716</v>
      </c>
      <c r="E613" s="5">
        <v>336</v>
      </c>
      <c r="F613" s="17">
        <f t="shared" si="73"/>
        <v>3563770.5599999996</v>
      </c>
      <c r="G613" s="17">
        <f t="shared" si="74"/>
        <v>0</v>
      </c>
      <c r="H613" s="17">
        <f t="shared" si="69"/>
        <v>3563770.5599999996</v>
      </c>
      <c r="I613" s="17">
        <v>10606.46</v>
      </c>
      <c r="J613" s="17">
        <v>0</v>
      </c>
      <c r="K613" s="17">
        <f t="shared" si="70"/>
        <v>10606.46</v>
      </c>
      <c r="L613" s="29"/>
      <c r="M613" s="50"/>
      <c r="N613" s="39"/>
      <c r="O613" s="38"/>
      <c r="P613" s="45"/>
      <c r="Q613" s="38"/>
      <c r="R613" s="39"/>
      <c r="S613" s="38"/>
      <c r="T613" s="39"/>
      <c r="U613" s="38"/>
      <c r="V613" s="39"/>
      <c r="W613" s="38"/>
      <c r="X613" s="39"/>
    </row>
    <row r="614" spans="1:24" ht="30" x14ac:dyDescent="0.25">
      <c r="A614" s="5">
        <v>454</v>
      </c>
      <c r="B614" s="5">
        <v>18</v>
      </c>
      <c r="C614" s="15" t="s">
        <v>717</v>
      </c>
      <c r="D614" s="5" t="s">
        <v>43</v>
      </c>
      <c r="E614" s="5">
        <v>231.85</v>
      </c>
      <c r="F614" s="17">
        <f t="shared" si="73"/>
        <v>1307536.6229999999</v>
      </c>
      <c r="G614" s="17">
        <f t="shared" si="74"/>
        <v>56529.666999999994</v>
      </c>
      <c r="H614" s="17">
        <f t="shared" si="69"/>
        <v>1364066.2899999998</v>
      </c>
      <c r="I614" s="17">
        <v>5639.58</v>
      </c>
      <c r="J614" s="17">
        <v>243.82</v>
      </c>
      <c r="K614" s="17">
        <f t="shared" si="70"/>
        <v>5883.4</v>
      </c>
      <c r="L614" s="32"/>
      <c r="M614" s="50"/>
      <c r="N614" s="39"/>
      <c r="O614" s="38"/>
      <c r="P614" s="45"/>
      <c r="Q614" s="38"/>
      <c r="R614" s="39"/>
      <c r="S614" s="38"/>
      <c r="T614" s="39"/>
      <c r="U614" s="38"/>
      <c r="V614" s="39"/>
      <c r="W614" s="38"/>
      <c r="X614" s="39"/>
    </row>
    <row r="615" spans="1:24" x14ac:dyDescent="0.25">
      <c r="A615" s="12">
        <v>454</v>
      </c>
      <c r="B615" s="12"/>
      <c r="C615" s="12" t="s">
        <v>721</v>
      </c>
      <c r="D615" s="12"/>
      <c r="E615" s="12"/>
      <c r="F615" s="13"/>
      <c r="G615" s="13"/>
      <c r="H615" s="13"/>
      <c r="I615" s="17">
        <v>0</v>
      </c>
      <c r="J615" s="17">
        <v>0</v>
      </c>
      <c r="K615" s="17">
        <f t="shared" si="70"/>
        <v>0</v>
      </c>
      <c r="L615" s="29"/>
      <c r="M615" s="50"/>
      <c r="N615" s="39"/>
      <c r="O615" s="38"/>
      <c r="P615" s="45"/>
      <c r="Q615" s="38"/>
      <c r="R615" s="39"/>
      <c r="S615" s="38"/>
      <c r="T615" s="39"/>
      <c r="U615" s="38"/>
      <c r="V615" s="39"/>
      <c r="W615" s="38"/>
      <c r="X615" s="39"/>
    </row>
    <row r="616" spans="1:24" ht="30" x14ac:dyDescent="0.25">
      <c r="A616" s="5">
        <v>455</v>
      </c>
      <c r="B616" s="5">
        <v>19</v>
      </c>
      <c r="C616" s="7" t="s">
        <v>701</v>
      </c>
      <c r="D616" s="5" t="s">
        <v>32</v>
      </c>
      <c r="E616" s="5">
        <v>112</v>
      </c>
      <c r="F616" s="17">
        <f t="shared" ref="F616:F624" si="75">I616*E616</f>
        <v>243816.15999999997</v>
      </c>
      <c r="G616" s="17">
        <f t="shared" ref="G616:G624" si="76">J616*E616</f>
        <v>632217.59999999998</v>
      </c>
      <c r="H616" s="17">
        <f t="shared" si="69"/>
        <v>876033.76</v>
      </c>
      <c r="I616" s="17">
        <v>2176.9299999999998</v>
      </c>
      <c r="J616" s="17">
        <v>5644.8</v>
      </c>
      <c r="K616" s="17">
        <f t="shared" si="70"/>
        <v>7821.73</v>
      </c>
      <c r="L616" s="29" t="s">
        <v>702</v>
      </c>
      <c r="M616" s="50"/>
      <c r="N616" s="39"/>
      <c r="O616" s="38"/>
      <c r="P616" s="45"/>
      <c r="Q616" s="38"/>
      <c r="R616" s="39"/>
      <c r="S616" s="38"/>
      <c r="T616" s="39"/>
      <c r="U616" s="38"/>
      <c r="V616" s="39"/>
      <c r="W616" s="38"/>
      <c r="X616" s="39"/>
    </row>
    <row r="617" spans="1:24" ht="120" x14ac:dyDescent="0.25">
      <c r="A617" s="5">
        <v>456</v>
      </c>
      <c r="B617" s="5">
        <v>20</v>
      </c>
      <c r="C617" s="7" t="s">
        <v>703</v>
      </c>
      <c r="D617" s="5" t="s">
        <v>32</v>
      </c>
      <c r="E617" s="5">
        <v>112</v>
      </c>
      <c r="F617" s="17">
        <f t="shared" si="75"/>
        <v>2607124.8000000003</v>
      </c>
      <c r="G617" s="17">
        <f t="shared" si="76"/>
        <v>1806336</v>
      </c>
      <c r="H617" s="17">
        <f t="shared" si="69"/>
        <v>4413460.8000000007</v>
      </c>
      <c r="I617" s="17">
        <v>23277.9</v>
      </c>
      <c r="J617" s="17">
        <v>16128</v>
      </c>
      <c r="K617" s="17">
        <f t="shared" si="70"/>
        <v>39405.9</v>
      </c>
      <c r="L617" s="29" t="s">
        <v>704</v>
      </c>
      <c r="M617" s="50"/>
      <c r="N617" s="39"/>
      <c r="O617" s="38"/>
      <c r="P617" s="45"/>
      <c r="Q617" s="38"/>
      <c r="R617" s="39"/>
      <c r="S617" s="38"/>
      <c r="T617" s="39"/>
      <c r="U617" s="38"/>
      <c r="V617" s="39"/>
      <c r="W617" s="38"/>
      <c r="X617" s="39"/>
    </row>
    <row r="618" spans="1:24" ht="45" x14ac:dyDescent="0.25">
      <c r="A618" s="5">
        <v>457</v>
      </c>
      <c r="B618" s="5">
        <v>21</v>
      </c>
      <c r="C618" s="7" t="s">
        <v>705</v>
      </c>
      <c r="D618" s="5" t="s">
        <v>32</v>
      </c>
      <c r="E618" s="5">
        <v>540</v>
      </c>
      <c r="F618" s="17">
        <f t="shared" si="75"/>
        <v>2305546.1999999997</v>
      </c>
      <c r="G618" s="17">
        <f t="shared" si="76"/>
        <v>350784</v>
      </c>
      <c r="H618" s="17">
        <f t="shared" si="69"/>
        <v>2656330.1999999997</v>
      </c>
      <c r="I618" s="17">
        <v>4269.53</v>
      </c>
      <c r="J618" s="17">
        <v>649.6</v>
      </c>
      <c r="K618" s="17">
        <f t="shared" si="70"/>
        <v>4919.13</v>
      </c>
      <c r="L618" s="29" t="s">
        <v>722</v>
      </c>
      <c r="M618" s="50"/>
      <c r="N618" s="39"/>
      <c r="O618" s="38"/>
      <c r="P618" s="45"/>
      <c r="Q618" s="38"/>
      <c r="R618" s="39"/>
      <c r="S618" s="38"/>
      <c r="T618" s="39"/>
      <c r="U618" s="38"/>
      <c r="V618" s="39"/>
      <c r="W618" s="38"/>
      <c r="X618" s="39"/>
    </row>
    <row r="619" spans="1:24" ht="30" x14ac:dyDescent="0.25">
      <c r="A619" s="5">
        <v>458</v>
      </c>
      <c r="B619" s="5">
        <v>22</v>
      </c>
      <c r="C619" s="7" t="s">
        <v>707</v>
      </c>
      <c r="D619" s="5" t="s">
        <v>32</v>
      </c>
      <c r="E619" s="5">
        <v>896</v>
      </c>
      <c r="F619" s="17">
        <f t="shared" si="75"/>
        <v>652789.76000000001</v>
      </c>
      <c r="G619" s="17">
        <f t="shared" si="76"/>
        <v>126443.52</v>
      </c>
      <c r="H619" s="17">
        <f t="shared" si="69"/>
        <v>779233.28000000003</v>
      </c>
      <c r="I619" s="17">
        <v>728.56</v>
      </c>
      <c r="J619" s="17">
        <v>141.12</v>
      </c>
      <c r="K619" s="17">
        <f t="shared" si="70"/>
        <v>869.68</v>
      </c>
      <c r="L619" s="29" t="s">
        <v>708</v>
      </c>
      <c r="M619" s="50"/>
      <c r="N619" s="39"/>
      <c r="O619" s="38"/>
      <c r="P619" s="45"/>
      <c r="Q619" s="38"/>
      <c r="R619" s="39"/>
      <c r="S619" s="38"/>
      <c r="T619" s="39"/>
      <c r="U619" s="38"/>
      <c r="V619" s="39"/>
      <c r="W619" s="38"/>
      <c r="X619" s="39"/>
    </row>
    <row r="620" spans="1:24" ht="270" x14ac:dyDescent="0.25">
      <c r="A620" s="5">
        <v>459</v>
      </c>
      <c r="B620" s="5">
        <v>23</v>
      </c>
      <c r="C620" s="15" t="s">
        <v>709</v>
      </c>
      <c r="D620" s="5" t="s">
        <v>710</v>
      </c>
      <c r="E620" s="5">
        <v>336</v>
      </c>
      <c r="F620" s="17">
        <f t="shared" si="75"/>
        <v>3278664.48</v>
      </c>
      <c r="G620" s="17">
        <f t="shared" si="76"/>
        <v>3688288.8</v>
      </c>
      <c r="H620" s="17">
        <f t="shared" si="69"/>
        <v>6966953.2799999993</v>
      </c>
      <c r="I620" s="17">
        <v>9757.93</v>
      </c>
      <c r="J620" s="17">
        <v>10977.05</v>
      </c>
      <c r="K620" s="17">
        <f t="shared" si="70"/>
        <v>20734.98</v>
      </c>
      <c r="L620" s="29" t="s">
        <v>720</v>
      </c>
      <c r="M620" s="50"/>
      <c r="N620" s="39"/>
      <c r="O620" s="38"/>
      <c r="P620" s="45"/>
      <c r="Q620" s="38"/>
      <c r="R620" s="39"/>
      <c r="S620" s="38"/>
      <c r="T620" s="39"/>
      <c r="U620" s="38"/>
      <c r="V620" s="39"/>
      <c r="W620" s="38"/>
      <c r="X620" s="39"/>
    </row>
    <row r="621" spans="1:24" x14ac:dyDescent="0.25">
      <c r="A621" s="5">
        <v>460</v>
      </c>
      <c r="B621" s="5">
        <v>24</v>
      </c>
      <c r="C621" s="15" t="s">
        <v>712</v>
      </c>
      <c r="D621" s="5" t="s">
        <v>623</v>
      </c>
      <c r="E621" s="5">
        <v>168</v>
      </c>
      <c r="F621" s="17">
        <f t="shared" si="75"/>
        <v>2845933.4400000004</v>
      </c>
      <c r="G621" s="17">
        <f t="shared" si="76"/>
        <v>0</v>
      </c>
      <c r="H621" s="17">
        <f t="shared" si="69"/>
        <v>2845933.4400000004</v>
      </c>
      <c r="I621" s="17">
        <v>16940.080000000002</v>
      </c>
      <c r="J621" s="17">
        <v>0</v>
      </c>
      <c r="K621" s="17">
        <f t="shared" si="70"/>
        <v>16940.080000000002</v>
      </c>
      <c r="L621" s="29" t="s">
        <v>713</v>
      </c>
      <c r="M621" s="50"/>
      <c r="N621" s="39"/>
      <c r="O621" s="38"/>
      <c r="P621" s="45"/>
      <c r="Q621" s="38"/>
      <c r="R621" s="39"/>
      <c r="S621" s="38"/>
      <c r="T621" s="39"/>
      <c r="U621" s="38"/>
      <c r="V621" s="39"/>
      <c r="W621" s="38"/>
      <c r="X621" s="39"/>
    </row>
    <row r="622" spans="1:24" x14ac:dyDescent="0.25">
      <c r="A622" s="5">
        <v>461</v>
      </c>
      <c r="B622" s="5">
        <v>25</v>
      </c>
      <c r="C622" s="7" t="s">
        <v>714</v>
      </c>
      <c r="D622" s="5" t="s">
        <v>17</v>
      </c>
      <c r="E622" s="5">
        <v>4</v>
      </c>
      <c r="F622" s="17">
        <f t="shared" si="75"/>
        <v>86880.28</v>
      </c>
      <c r="G622" s="17">
        <f t="shared" si="76"/>
        <v>0</v>
      </c>
      <c r="H622" s="17">
        <f t="shared" si="69"/>
        <v>86880.28</v>
      </c>
      <c r="I622" s="17">
        <v>21720.07</v>
      </c>
      <c r="J622" s="17">
        <v>0</v>
      </c>
      <c r="K622" s="17">
        <f t="shared" si="70"/>
        <v>21720.07</v>
      </c>
      <c r="L622" s="29" t="s">
        <v>713</v>
      </c>
      <c r="M622" s="50"/>
      <c r="N622" s="39"/>
      <c r="O622" s="38"/>
      <c r="P622" s="45"/>
      <c r="Q622" s="38"/>
      <c r="R622" s="39"/>
      <c r="S622" s="38"/>
      <c r="T622" s="39"/>
      <c r="U622" s="38"/>
      <c r="V622" s="39"/>
      <c r="W622" s="38"/>
      <c r="X622" s="39"/>
    </row>
    <row r="623" spans="1:24" x14ac:dyDescent="0.25">
      <c r="A623" s="5">
        <v>462</v>
      </c>
      <c r="B623" s="5">
        <v>26</v>
      </c>
      <c r="C623" s="15" t="s">
        <v>715</v>
      </c>
      <c r="D623" s="5" t="s">
        <v>716</v>
      </c>
      <c r="E623" s="5">
        <v>336</v>
      </c>
      <c r="F623" s="17">
        <f t="shared" si="75"/>
        <v>3563770.5599999996</v>
      </c>
      <c r="G623" s="17">
        <f t="shared" si="76"/>
        <v>0</v>
      </c>
      <c r="H623" s="17">
        <f t="shared" si="69"/>
        <v>3563770.5599999996</v>
      </c>
      <c r="I623" s="17">
        <v>10606.46</v>
      </c>
      <c r="J623" s="17">
        <v>0</v>
      </c>
      <c r="K623" s="17">
        <f t="shared" si="70"/>
        <v>10606.46</v>
      </c>
      <c r="L623" s="29"/>
      <c r="M623" s="50"/>
      <c r="N623" s="39"/>
      <c r="O623" s="38"/>
      <c r="P623" s="45"/>
      <c r="Q623" s="38"/>
      <c r="R623" s="39"/>
      <c r="S623" s="38"/>
      <c r="T623" s="39"/>
      <c r="U623" s="38"/>
      <c r="V623" s="39"/>
      <c r="W623" s="38"/>
      <c r="X623" s="39"/>
    </row>
    <row r="624" spans="1:24" ht="30" x14ac:dyDescent="0.25">
      <c r="A624" s="5">
        <v>463</v>
      </c>
      <c r="B624" s="5">
        <v>27</v>
      </c>
      <c r="C624" s="15" t="s">
        <v>717</v>
      </c>
      <c r="D624" s="5" t="s">
        <v>43</v>
      </c>
      <c r="E624" s="5">
        <v>222.75</v>
      </c>
      <c r="F624" s="17">
        <f t="shared" si="75"/>
        <v>1256216.4450000001</v>
      </c>
      <c r="G624" s="17">
        <f t="shared" si="76"/>
        <v>54310.904999999999</v>
      </c>
      <c r="H624" s="17">
        <f t="shared" si="69"/>
        <v>1310527.3500000001</v>
      </c>
      <c r="I624" s="17">
        <v>5639.58</v>
      </c>
      <c r="J624" s="17">
        <v>243.82</v>
      </c>
      <c r="K624" s="17">
        <f t="shared" si="70"/>
        <v>5883.4</v>
      </c>
      <c r="L624" s="32"/>
      <c r="M624" s="50"/>
      <c r="N624" s="39"/>
      <c r="O624" s="38"/>
      <c r="P624" s="45"/>
      <c r="Q624" s="38"/>
      <c r="R624" s="39"/>
      <c r="S624" s="38"/>
      <c r="T624" s="39"/>
      <c r="U624" s="38"/>
      <c r="V624" s="39"/>
      <c r="W624" s="38"/>
      <c r="X624" s="39"/>
    </row>
    <row r="625" spans="1:24" x14ac:dyDescent="0.25">
      <c r="A625" s="12">
        <v>463</v>
      </c>
      <c r="B625" s="12"/>
      <c r="C625" s="12" t="s">
        <v>723</v>
      </c>
      <c r="D625" s="12"/>
      <c r="E625" s="12"/>
      <c r="F625" s="13"/>
      <c r="G625" s="13"/>
      <c r="H625" s="13"/>
      <c r="I625" s="17">
        <v>0</v>
      </c>
      <c r="J625" s="17">
        <v>0</v>
      </c>
      <c r="K625" s="17">
        <f t="shared" si="70"/>
        <v>0</v>
      </c>
      <c r="L625" s="29"/>
      <c r="M625" s="50"/>
      <c r="N625" s="39"/>
      <c r="O625" s="38"/>
      <c r="P625" s="45"/>
      <c r="Q625" s="38"/>
      <c r="R625" s="39"/>
      <c r="S625" s="38"/>
      <c r="T625" s="39"/>
      <c r="U625" s="38"/>
      <c r="V625" s="39"/>
      <c r="W625" s="38"/>
      <c r="X625" s="39"/>
    </row>
    <row r="626" spans="1:24" ht="30" x14ac:dyDescent="0.25">
      <c r="A626" s="5">
        <v>464</v>
      </c>
      <c r="B626" s="5">
        <v>28</v>
      </c>
      <c r="C626" s="7" t="s">
        <v>701</v>
      </c>
      <c r="D626" s="5" t="s">
        <v>32</v>
      </c>
      <c r="E626" s="5">
        <v>112</v>
      </c>
      <c r="F626" s="17">
        <f t="shared" ref="F626:F634" si="77">I626*E626</f>
        <v>243816.15999999997</v>
      </c>
      <c r="G626" s="17">
        <f t="shared" ref="G626:G634" si="78">J626*E626</f>
        <v>632217.59999999998</v>
      </c>
      <c r="H626" s="17">
        <f t="shared" si="69"/>
        <v>876033.76</v>
      </c>
      <c r="I626" s="17">
        <v>2176.9299999999998</v>
      </c>
      <c r="J626" s="17">
        <v>5644.8</v>
      </c>
      <c r="K626" s="17">
        <f t="shared" si="70"/>
        <v>7821.73</v>
      </c>
      <c r="L626" s="29" t="s">
        <v>702</v>
      </c>
      <c r="M626" s="50"/>
      <c r="N626" s="39"/>
      <c r="O626" s="38"/>
      <c r="P626" s="45"/>
      <c r="Q626" s="38"/>
      <c r="R626" s="39"/>
      <c r="S626" s="38"/>
      <c r="T626" s="39"/>
      <c r="U626" s="38"/>
      <c r="V626" s="39"/>
      <c r="W626" s="38"/>
      <c r="X626" s="39"/>
    </row>
    <row r="627" spans="1:24" ht="120" x14ac:dyDescent="0.25">
      <c r="A627" s="5">
        <v>465</v>
      </c>
      <c r="B627" s="5">
        <v>29</v>
      </c>
      <c r="C627" s="7" t="s">
        <v>703</v>
      </c>
      <c r="D627" s="5" t="s">
        <v>32</v>
      </c>
      <c r="E627" s="5">
        <v>112</v>
      </c>
      <c r="F627" s="17">
        <f t="shared" si="77"/>
        <v>2607124.8000000003</v>
      </c>
      <c r="G627" s="17">
        <f t="shared" si="78"/>
        <v>1806336</v>
      </c>
      <c r="H627" s="17">
        <f t="shared" si="69"/>
        <v>4413460.8000000007</v>
      </c>
      <c r="I627" s="17">
        <v>23277.9</v>
      </c>
      <c r="J627" s="17">
        <v>16128</v>
      </c>
      <c r="K627" s="17">
        <f t="shared" si="70"/>
        <v>39405.9</v>
      </c>
      <c r="L627" s="29" t="s">
        <v>704</v>
      </c>
      <c r="M627" s="50"/>
      <c r="N627" s="39"/>
      <c r="O627" s="38"/>
      <c r="P627" s="45"/>
      <c r="Q627" s="38"/>
      <c r="R627" s="39"/>
      <c r="S627" s="38"/>
      <c r="T627" s="39"/>
      <c r="U627" s="38"/>
      <c r="V627" s="39"/>
      <c r="W627" s="38"/>
      <c r="X627" s="39"/>
    </row>
    <row r="628" spans="1:24" ht="45" x14ac:dyDescent="0.25">
      <c r="A628" s="5">
        <v>466</v>
      </c>
      <c r="B628" s="5">
        <v>30</v>
      </c>
      <c r="C628" s="7" t="s">
        <v>705</v>
      </c>
      <c r="D628" s="5" t="s">
        <v>17</v>
      </c>
      <c r="E628" s="5">
        <v>552</v>
      </c>
      <c r="F628" s="17">
        <f t="shared" si="77"/>
        <v>2356780.56</v>
      </c>
      <c r="G628" s="17">
        <f t="shared" si="78"/>
        <v>354251.52000000002</v>
      </c>
      <c r="H628" s="17">
        <f t="shared" si="69"/>
        <v>2711032.08</v>
      </c>
      <c r="I628" s="17">
        <v>4269.53</v>
      </c>
      <c r="J628" s="17">
        <v>641.76</v>
      </c>
      <c r="K628" s="17">
        <f t="shared" si="70"/>
        <v>4911.29</v>
      </c>
      <c r="L628" s="29" t="s">
        <v>724</v>
      </c>
      <c r="M628" s="50"/>
      <c r="N628" s="39"/>
      <c r="O628" s="38"/>
      <c r="P628" s="45"/>
      <c r="Q628" s="38"/>
      <c r="R628" s="39"/>
      <c r="S628" s="38"/>
      <c r="T628" s="39"/>
      <c r="U628" s="38"/>
      <c r="V628" s="39"/>
      <c r="W628" s="38"/>
      <c r="X628" s="39"/>
    </row>
    <row r="629" spans="1:24" ht="30" x14ac:dyDescent="0.25">
      <c r="A629" s="5">
        <v>467</v>
      </c>
      <c r="B629" s="5">
        <v>31</v>
      </c>
      <c r="C629" s="7" t="s">
        <v>707</v>
      </c>
      <c r="D629" s="5" t="s">
        <v>17</v>
      </c>
      <c r="E629" s="5">
        <v>896</v>
      </c>
      <c r="F629" s="17">
        <f t="shared" si="77"/>
        <v>652789.76000000001</v>
      </c>
      <c r="G629" s="17">
        <f t="shared" si="78"/>
        <v>126443.52</v>
      </c>
      <c r="H629" s="17">
        <f t="shared" si="69"/>
        <v>779233.28000000003</v>
      </c>
      <c r="I629" s="17">
        <v>728.56</v>
      </c>
      <c r="J629" s="17">
        <v>141.12</v>
      </c>
      <c r="K629" s="17">
        <f t="shared" si="70"/>
        <v>869.68</v>
      </c>
      <c r="L629" s="29" t="s">
        <v>708</v>
      </c>
      <c r="M629" s="50"/>
      <c r="N629" s="39"/>
      <c r="O629" s="38"/>
      <c r="P629" s="45"/>
      <c r="Q629" s="38"/>
      <c r="R629" s="39"/>
      <c r="S629" s="38"/>
      <c r="T629" s="39"/>
      <c r="U629" s="38"/>
      <c r="V629" s="39"/>
      <c r="W629" s="38"/>
      <c r="X629" s="39"/>
    </row>
    <row r="630" spans="1:24" ht="270" x14ac:dyDescent="0.25">
      <c r="A630" s="5">
        <v>468</v>
      </c>
      <c r="B630" s="5">
        <v>32</v>
      </c>
      <c r="C630" s="15" t="s">
        <v>709</v>
      </c>
      <c r="D630" s="5" t="s">
        <v>623</v>
      </c>
      <c r="E630" s="5">
        <v>336</v>
      </c>
      <c r="F630" s="17">
        <f t="shared" si="77"/>
        <v>3278664.48</v>
      </c>
      <c r="G630" s="17">
        <f t="shared" si="78"/>
        <v>3688288.8</v>
      </c>
      <c r="H630" s="17">
        <f t="shared" si="69"/>
        <v>6966953.2799999993</v>
      </c>
      <c r="I630" s="17">
        <v>9757.93</v>
      </c>
      <c r="J630" s="17">
        <v>10977.05</v>
      </c>
      <c r="K630" s="17">
        <f t="shared" si="70"/>
        <v>20734.98</v>
      </c>
      <c r="L630" s="29" t="s">
        <v>720</v>
      </c>
      <c r="M630" s="50"/>
      <c r="N630" s="39"/>
      <c r="O630" s="38"/>
      <c r="P630" s="45"/>
      <c r="Q630" s="38"/>
      <c r="R630" s="39"/>
      <c r="S630" s="38"/>
      <c r="T630" s="39"/>
      <c r="U630" s="38"/>
      <c r="V630" s="39"/>
      <c r="W630" s="38"/>
      <c r="X630" s="39"/>
    </row>
    <row r="631" spans="1:24" x14ac:dyDescent="0.25">
      <c r="A631" s="5">
        <v>469</v>
      </c>
      <c r="B631" s="5">
        <v>33</v>
      </c>
      <c r="C631" s="15" t="s">
        <v>712</v>
      </c>
      <c r="D631" s="5" t="s">
        <v>623</v>
      </c>
      <c r="E631" s="5">
        <v>168</v>
      </c>
      <c r="F631" s="17">
        <f t="shared" si="77"/>
        <v>2845933.4400000004</v>
      </c>
      <c r="G631" s="17">
        <f t="shared" si="78"/>
        <v>0</v>
      </c>
      <c r="H631" s="17">
        <f t="shared" si="69"/>
        <v>2845933.4400000004</v>
      </c>
      <c r="I631" s="17">
        <v>16940.080000000002</v>
      </c>
      <c r="J631" s="17">
        <v>0</v>
      </c>
      <c r="K631" s="17">
        <f t="shared" si="70"/>
        <v>16940.080000000002</v>
      </c>
      <c r="L631" s="29" t="s">
        <v>713</v>
      </c>
      <c r="M631" s="50"/>
      <c r="N631" s="39"/>
      <c r="O631" s="38"/>
      <c r="P631" s="45"/>
      <c r="Q631" s="38"/>
      <c r="R631" s="39"/>
      <c r="S631" s="38"/>
      <c r="T631" s="39"/>
      <c r="U631" s="38"/>
      <c r="V631" s="39"/>
      <c r="W631" s="38"/>
      <c r="X631" s="39"/>
    </row>
    <row r="632" spans="1:24" x14ac:dyDescent="0.25">
      <c r="A632" s="5">
        <v>470</v>
      </c>
      <c r="B632" s="5">
        <v>34</v>
      </c>
      <c r="C632" s="7" t="s">
        <v>714</v>
      </c>
      <c r="D632" s="5" t="s">
        <v>32</v>
      </c>
      <c r="E632" s="5">
        <v>4</v>
      </c>
      <c r="F632" s="17">
        <f t="shared" si="77"/>
        <v>86880.28</v>
      </c>
      <c r="G632" s="17">
        <f t="shared" si="78"/>
        <v>0</v>
      </c>
      <c r="H632" s="17">
        <f t="shared" si="69"/>
        <v>86880.28</v>
      </c>
      <c r="I632" s="17">
        <v>21720.07</v>
      </c>
      <c r="J632" s="17">
        <v>0</v>
      </c>
      <c r="K632" s="17">
        <f t="shared" si="70"/>
        <v>21720.07</v>
      </c>
      <c r="L632" s="29" t="s">
        <v>713</v>
      </c>
      <c r="M632" s="50"/>
      <c r="N632" s="39"/>
      <c r="O632" s="38"/>
      <c r="P632" s="45"/>
      <c r="Q632" s="38"/>
      <c r="R632" s="39"/>
      <c r="S632" s="38"/>
      <c r="T632" s="39"/>
      <c r="U632" s="38"/>
      <c r="V632" s="39"/>
      <c r="W632" s="38"/>
      <c r="X632" s="39"/>
    </row>
    <row r="633" spans="1:24" x14ac:dyDescent="0.25">
      <c r="A633" s="5">
        <v>471</v>
      </c>
      <c r="B633" s="5">
        <v>35</v>
      </c>
      <c r="C633" s="15" t="s">
        <v>715</v>
      </c>
      <c r="D633" s="5" t="s">
        <v>716</v>
      </c>
      <c r="E633" s="5">
        <v>336</v>
      </c>
      <c r="F633" s="17">
        <f t="shared" si="77"/>
        <v>3563770.5599999996</v>
      </c>
      <c r="G633" s="17">
        <f t="shared" si="78"/>
        <v>0</v>
      </c>
      <c r="H633" s="17">
        <f t="shared" si="69"/>
        <v>3563770.5599999996</v>
      </c>
      <c r="I633" s="17">
        <v>10606.46</v>
      </c>
      <c r="J633" s="17">
        <v>0</v>
      </c>
      <c r="K633" s="17">
        <f t="shared" si="70"/>
        <v>10606.46</v>
      </c>
      <c r="L633" s="29"/>
      <c r="M633" s="50"/>
      <c r="N633" s="39"/>
      <c r="O633" s="38"/>
      <c r="P633" s="45"/>
      <c r="Q633" s="38"/>
      <c r="R633" s="39"/>
      <c r="S633" s="38"/>
      <c r="T633" s="39"/>
      <c r="U633" s="38"/>
      <c r="V633" s="39"/>
      <c r="W633" s="38"/>
      <c r="X633" s="39"/>
    </row>
    <row r="634" spans="1:24" ht="30" x14ac:dyDescent="0.25">
      <c r="A634" s="5">
        <v>472</v>
      </c>
      <c r="B634" s="5">
        <v>36</v>
      </c>
      <c r="C634" s="15" t="s">
        <v>717</v>
      </c>
      <c r="D634" s="5" t="s">
        <v>43</v>
      </c>
      <c r="E634" s="5">
        <v>222.55</v>
      </c>
      <c r="F634" s="17">
        <f t="shared" si="77"/>
        <v>1255088.5290000001</v>
      </c>
      <c r="G634" s="17">
        <f t="shared" si="78"/>
        <v>54262.141000000003</v>
      </c>
      <c r="H634" s="17">
        <f t="shared" si="69"/>
        <v>1309350.6700000002</v>
      </c>
      <c r="I634" s="17">
        <v>5639.58</v>
      </c>
      <c r="J634" s="17">
        <v>243.82</v>
      </c>
      <c r="K634" s="17">
        <f t="shared" si="70"/>
        <v>5883.4</v>
      </c>
      <c r="L634" s="32"/>
      <c r="M634" s="50"/>
      <c r="N634" s="39"/>
      <c r="O634" s="38"/>
      <c r="P634" s="45"/>
      <c r="Q634" s="38"/>
      <c r="R634" s="39"/>
      <c r="S634" s="38"/>
      <c r="T634" s="39"/>
      <c r="U634" s="38"/>
      <c r="V634" s="39"/>
      <c r="W634" s="38"/>
      <c r="X634" s="39"/>
    </row>
    <row r="635" spans="1:24" x14ac:dyDescent="0.25">
      <c r="A635" s="12">
        <v>472</v>
      </c>
      <c r="B635" s="12"/>
      <c r="C635" s="12" t="s">
        <v>725</v>
      </c>
      <c r="D635" s="12"/>
      <c r="E635" s="12"/>
      <c r="F635" s="13"/>
      <c r="G635" s="13"/>
      <c r="H635" s="13"/>
      <c r="I635" s="17">
        <v>0</v>
      </c>
      <c r="J635" s="17">
        <v>0</v>
      </c>
      <c r="K635" s="17">
        <f t="shared" si="70"/>
        <v>0</v>
      </c>
      <c r="L635" s="29"/>
      <c r="M635" s="50"/>
      <c r="N635" s="39"/>
      <c r="O635" s="38"/>
      <c r="P635" s="45"/>
      <c r="Q635" s="38"/>
      <c r="R635" s="39"/>
      <c r="S635" s="38"/>
      <c r="T635" s="39"/>
      <c r="U635" s="38"/>
      <c r="V635" s="39"/>
      <c r="W635" s="38"/>
      <c r="X635" s="39"/>
    </row>
    <row r="636" spans="1:24" ht="30" x14ac:dyDescent="0.25">
      <c r="A636" s="5">
        <v>473</v>
      </c>
      <c r="B636" s="5">
        <v>37</v>
      </c>
      <c r="C636" s="7" t="s">
        <v>701</v>
      </c>
      <c r="D636" s="5" t="s">
        <v>17</v>
      </c>
      <c r="E636" s="5">
        <v>112</v>
      </c>
      <c r="F636" s="17">
        <f t="shared" ref="F636:F644" si="79">I636*E636</f>
        <v>243816.15999999997</v>
      </c>
      <c r="G636" s="17">
        <f t="shared" ref="G636:G644" si="80">J636*E636</f>
        <v>632217.59999999998</v>
      </c>
      <c r="H636" s="17">
        <f t="shared" si="69"/>
        <v>876033.76</v>
      </c>
      <c r="I636" s="17">
        <v>2176.9299999999998</v>
      </c>
      <c r="J636" s="17">
        <v>5644.8</v>
      </c>
      <c r="K636" s="17">
        <f t="shared" si="70"/>
        <v>7821.73</v>
      </c>
      <c r="L636" s="29" t="s">
        <v>702</v>
      </c>
      <c r="M636" s="50"/>
      <c r="N636" s="39"/>
      <c r="O636" s="38"/>
      <c r="P636" s="45"/>
      <c r="Q636" s="38"/>
      <c r="R636" s="39"/>
      <c r="S636" s="38"/>
      <c r="T636" s="39"/>
      <c r="U636" s="38"/>
      <c r="V636" s="39"/>
      <c r="W636" s="38"/>
      <c r="X636" s="39"/>
    </row>
    <row r="637" spans="1:24" ht="120" x14ac:dyDescent="0.25">
      <c r="A637" s="5">
        <v>474</v>
      </c>
      <c r="B637" s="5">
        <v>38</v>
      </c>
      <c r="C637" s="7" t="s">
        <v>703</v>
      </c>
      <c r="D637" s="5" t="s">
        <v>32</v>
      </c>
      <c r="E637" s="5">
        <v>112</v>
      </c>
      <c r="F637" s="17">
        <f t="shared" si="79"/>
        <v>2607124.8000000003</v>
      </c>
      <c r="G637" s="17">
        <f t="shared" si="80"/>
        <v>1806336</v>
      </c>
      <c r="H637" s="17">
        <f t="shared" si="69"/>
        <v>4413460.8000000007</v>
      </c>
      <c r="I637" s="17">
        <v>23277.9</v>
      </c>
      <c r="J637" s="17">
        <v>16128</v>
      </c>
      <c r="K637" s="17">
        <f t="shared" si="70"/>
        <v>39405.9</v>
      </c>
      <c r="L637" s="29" t="s">
        <v>704</v>
      </c>
      <c r="M637" s="50"/>
      <c r="N637" s="39"/>
      <c r="O637" s="38"/>
      <c r="P637" s="45"/>
      <c r="Q637" s="38"/>
      <c r="R637" s="39"/>
      <c r="S637" s="38"/>
      <c r="T637" s="39"/>
      <c r="U637" s="38"/>
      <c r="V637" s="39"/>
      <c r="W637" s="38"/>
      <c r="X637" s="39"/>
    </row>
    <row r="638" spans="1:24" ht="45" x14ac:dyDescent="0.25">
      <c r="A638" s="5">
        <v>475</v>
      </c>
      <c r="B638" s="5">
        <v>39</v>
      </c>
      <c r="C638" s="7" t="s">
        <v>705</v>
      </c>
      <c r="D638" s="5" t="s">
        <v>32</v>
      </c>
      <c r="E638" s="5">
        <v>540</v>
      </c>
      <c r="F638" s="17">
        <f t="shared" si="79"/>
        <v>2305546.1999999997</v>
      </c>
      <c r="G638" s="17">
        <f t="shared" si="80"/>
        <v>350784</v>
      </c>
      <c r="H638" s="17">
        <f t="shared" si="69"/>
        <v>2656330.1999999997</v>
      </c>
      <c r="I638" s="17">
        <v>4269.53</v>
      </c>
      <c r="J638" s="17">
        <v>649.6</v>
      </c>
      <c r="K638" s="17">
        <f t="shared" si="70"/>
        <v>4919.13</v>
      </c>
      <c r="L638" s="29" t="s">
        <v>726</v>
      </c>
      <c r="M638" s="50"/>
      <c r="N638" s="39"/>
      <c r="O638" s="38"/>
      <c r="P638" s="45"/>
      <c r="Q638" s="38"/>
      <c r="R638" s="39"/>
      <c r="S638" s="38"/>
      <c r="T638" s="39"/>
      <c r="U638" s="38"/>
      <c r="V638" s="39"/>
      <c r="W638" s="38"/>
      <c r="X638" s="39"/>
    </row>
    <row r="639" spans="1:24" ht="30" x14ac:dyDescent="0.25">
      <c r="A639" s="5">
        <v>476</v>
      </c>
      <c r="B639" s="5">
        <v>40</v>
      </c>
      <c r="C639" s="7" t="s">
        <v>707</v>
      </c>
      <c r="D639" s="5" t="s">
        <v>32</v>
      </c>
      <c r="E639" s="5">
        <v>896</v>
      </c>
      <c r="F639" s="17">
        <f t="shared" si="79"/>
        <v>652789.76000000001</v>
      </c>
      <c r="G639" s="17">
        <f t="shared" si="80"/>
        <v>126443.52</v>
      </c>
      <c r="H639" s="17">
        <f t="shared" si="69"/>
        <v>779233.28000000003</v>
      </c>
      <c r="I639" s="17">
        <v>728.56</v>
      </c>
      <c r="J639" s="17">
        <v>141.12</v>
      </c>
      <c r="K639" s="17">
        <f t="shared" si="70"/>
        <v>869.68</v>
      </c>
      <c r="L639" s="29" t="s">
        <v>708</v>
      </c>
      <c r="M639" s="50"/>
      <c r="N639" s="39"/>
      <c r="O639" s="38"/>
      <c r="P639" s="45"/>
      <c r="Q639" s="38"/>
      <c r="R639" s="39"/>
      <c r="S639" s="38"/>
      <c r="T639" s="39"/>
      <c r="U639" s="38"/>
      <c r="V639" s="39"/>
      <c r="W639" s="38"/>
      <c r="X639" s="39"/>
    </row>
    <row r="640" spans="1:24" ht="270" x14ac:dyDescent="0.25">
      <c r="A640" s="5">
        <v>477</v>
      </c>
      <c r="B640" s="5">
        <v>41</v>
      </c>
      <c r="C640" s="15" t="s">
        <v>709</v>
      </c>
      <c r="D640" s="5" t="s">
        <v>710</v>
      </c>
      <c r="E640" s="5">
        <v>336</v>
      </c>
      <c r="F640" s="17">
        <f t="shared" si="79"/>
        <v>3278664.48</v>
      </c>
      <c r="G640" s="17">
        <f t="shared" si="80"/>
        <v>3688288.8</v>
      </c>
      <c r="H640" s="17">
        <f t="shared" si="69"/>
        <v>6966953.2799999993</v>
      </c>
      <c r="I640" s="17">
        <v>9757.93</v>
      </c>
      <c r="J640" s="17">
        <v>10977.05</v>
      </c>
      <c r="K640" s="17">
        <f t="shared" si="70"/>
        <v>20734.98</v>
      </c>
      <c r="L640" s="29" t="s">
        <v>720</v>
      </c>
      <c r="M640" s="50"/>
      <c r="N640" s="39"/>
      <c r="O640" s="38"/>
      <c r="P640" s="45"/>
      <c r="Q640" s="38"/>
      <c r="R640" s="39"/>
      <c r="S640" s="38"/>
      <c r="T640" s="39"/>
      <c r="U640" s="38"/>
      <c r="V640" s="39"/>
      <c r="W640" s="38"/>
      <c r="X640" s="39"/>
    </row>
    <row r="641" spans="1:24" x14ac:dyDescent="0.25">
      <c r="A641" s="5">
        <v>478</v>
      </c>
      <c r="B641" s="5">
        <v>42</v>
      </c>
      <c r="C641" s="15" t="s">
        <v>712</v>
      </c>
      <c r="D641" s="5" t="s">
        <v>623</v>
      </c>
      <c r="E641" s="5">
        <v>168</v>
      </c>
      <c r="F641" s="17">
        <f t="shared" si="79"/>
        <v>2845933.4400000004</v>
      </c>
      <c r="G641" s="17">
        <f t="shared" si="80"/>
        <v>0</v>
      </c>
      <c r="H641" s="17">
        <f t="shared" si="69"/>
        <v>2845933.4400000004</v>
      </c>
      <c r="I641" s="17">
        <v>16940.080000000002</v>
      </c>
      <c r="J641" s="17">
        <v>0</v>
      </c>
      <c r="K641" s="17">
        <f t="shared" si="70"/>
        <v>16940.080000000002</v>
      </c>
      <c r="L641" s="29" t="s">
        <v>713</v>
      </c>
      <c r="M641" s="50"/>
      <c r="N641" s="39"/>
      <c r="O641" s="38"/>
      <c r="P641" s="45"/>
      <c r="Q641" s="38"/>
      <c r="R641" s="39"/>
      <c r="S641" s="38"/>
      <c r="T641" s="39"/>
      <c r="U641" s="38"/>
      <c r="V641" s="39"/>
      <c r="W641" s="38"/>
      <c r="X641" s="39"/>
    </row>
    <row r="642" spans="1:24" x14ac:dyDescent="0.25">
      <c r="A642" s="5">
        <v>479</v>
      </c>
      <c r="B642" s="5">
        <v>43</v>
      </c>
      <c r="C642" s="7" t="s">
        <v>714</v>
      </c>
      <c r="D642" s="5" t="s">
        <v>32</v>
      </c>
      <c r="E642" s="5">
        <v>4</v>
      </c>
      <c r="F642" s="17">
        <f t="shared" si="79"/>
        <v>86880.28</v>
      </c>
      <c r="G642" s="17">
        <f t="shared" si="80"/>
        <v>0</v>
      </c>
      <c r="H642" s="17">
        <f t="shared" si="69"/>
        <v>86880.28</v>
      </c>
      <c r="I642" s="17">
        <v>21720.07</v>
      </c>
      <c r="J642" s="17">
        <v>0</v>
      </c>
      <c r="K642" s="17">
        <f t="shared" si="70"/>
        <v>21720.07</v>
      </c>
      <c r="L642" s="29" t="s">
        <v>713</v>
      </c>
      <c r="M642" s="50"/>
      <c r="N642" s="39"/>
      <c r="O642" s="38"/>
      <c r="P642" s="45"/>
      <c r="Q642" s="38"/>
      <c r="R642" s="39"/>
      <c r="S642" s="38"/>
      <c r="T642" s="39"/>
      <c r="U642" s="38"/>
      <c r="V642" s="39"/>
      <c r="W642" s="38"/>
      <c r="X642" s="39"/>
    </row>
    <row r="643" spans="1:24" x14ac:dyDescent="0.25">
      <c r="A643" s="5">
        <v>480</v>
      </c>
      <c r="B643" s="5">
        <v>44</v>
      </c>
      <c r="C643" s="15" t="s">
        <v>715</v>
      </c>
      <c r="D643" s="5" t="s">
        <v>716</v>
      </c>
      <c r="E643" s="5">
        <v>336</v>
      </c>
      <c r="F643" s="17">
        <f t="shared" si="79"/>
        <v>3563770.5599999996</v>
      </c>
      <c r="G643" s="17">
        <f t="shared" si="80"/>
        <v>0</v>
      </c>
      <c r="H643" s="17">
        <f t="shared" si="69"/>
        <v>3563770.5599999996</v>
      </c>
      <c r="I643" s="17">
        <v>10606.46</v>
      </c>
      <c r="J643" s="17">
        <v>0</v>
      </c>
      <c r="K643" s="17">
        <f t="shared" si="70"/>
        <v>10606.46</v>
      </c>
      <c r="L643" s="29"/>
      <c r="M643" s="50"/>
      <c r="N643" s="39"/>
      <c r="O643" s="38"/>
      <c r="P643" s="45"/>
      <c r="Q643" s="38"/>
      <c r="R643" s="39"/>
      <c r="S643" s="38"/>
      <c r="T643" s="39"/>
      <c r="U643" s="38"/>
      <c r="V643" s="39"/>
      <c r="W643" s="38"/>
      <c r="X643" s="39"/>
    </row>
    <row r="644" spans="1:24" ht="30" x14ac:dyDescent="0.25">
      <c r="A644" s="5">
        <v>481</v>
      </c>
      <c r="B644" s="5">
        <v>45</v>
      </c>
      <c r="C644" s="15" t="s">
        <v>717</v>
      </c>
      <c r="D644" s="5" t="s">
        <v>43</v>
      </c>
      <c r="E644" s="5">
        <v>221.35</v>
      </c>
      <c r="F644" s="17">
        <f t="shared" si="79"/>
        <v>1248321.0330000001</v>
      </c>
      <c r="G644" s="17">
        <f t="shared" si="80"/>
        <v>53969.557000000001</v>
      </c>
      <c r="H644" s="17">
        <f t="shared" si="69"/>
        <v>1302290.5900000001</v>
      </c>
      <c r="I644" s="17">
        <v>5639.58</v>
      </c>
      <c r="J644" s="17">
        <v>243.82</v>
      </c>
      <c r="K644" s="17">
        <f t="shared" si="70"/>
        <v>5883.4</v>
      </c>
      <c r="L644" s="32"/>
      <c r="M644" s="50"/>
      <c r="N644" s="39"/>
      <c r="O644" s="38"/>
      <c r="P644" s="45"/>
      <c r="Q644" s="38"/>
      <c r="R644" s="39"/>
      <c r="S644" s="38"/>
      <c r="T644" s="39"/>
      <c r="U644" s="38"/>
      <c r="V644" s="39"/>
      <c r="W644" s="38"/>
      <c r="X644" s="39"/>
    </row>
    <row r="645" spans="1:24" x14ac:dyDescent="0.25">
      <c r="A645" s="12">
        <v>481</v>
      </c>
      <c r="B645" s="12"/>
      <c r="C645" s="12" t="s">
        <v>727</v>
      </c>
      <c r="D645" s="12"/>
      <c r="E645" s="12"/>
      <c r="F645" s="13"/>
      <c r="G645" s="13"/>
      <c r="H645" s="13"/>
      <c r="I645" s="17">
        <v>0</v>
      </c>
      <c r="J645" s="17">
        <v>0</v>
      </c>
      <c r="K645" s="17">
        <f t="shared" si="70"/>
        <v>0</v>
      </c>
      <c r="L645" s="29"/>
      <c r="M645" s="50"/>
      <c r="N645" s="39"/>
      <c r="O645" s="38"/>
      <c r="P645" s="45"/>
      <c r="Q645" s="38"/>
      <c r="R645" s="39"/>
      <c r="S645" s="38"/>
      <c r="T645" s="39"/>
      <c r="U645" s="38"/>
      <c r="V645" s="39"/>
      <c r="W645" s="38"/>
      <c r="X645" s="39"/>
    </row>
    <row r="646" spans="1:24" ht="30" x14ac:dyDescent="0.25">
      <c r="A646" s="5">
        <v>482</v>
      </c>
      <c r="B646" s="5">
        <v>46</v>
      </c>
      <c r="C646" s="7" t="s">
        <v>701</v>
      </c>
      <c r="D646" s="5" t="s">
        <v>32</v>
      </c>
      <c r="E646" s="5">
        <v>72</v>
      </c>
      <c r="F646" s="17">
        <f t="shared" ref="F646:F654" si="81">I646*E646</f>
        <v>156738.96</v>
      </c>
      <c r="G646" s="17">
        <f t="shared" ref="G646:G654" si="82">J646*E646</f>
        <v>406425.60000000003</v>
      </c>
      <c r="H646" s="17">
        <f t="shared" si="69"/>
        <v>563164.56000000006</v>
      </c>
      <c r="I646" s="17">
        <v>2176.9299999999998</v>
      </c>
      <c r="J646" s="17">
        <v>5644.8</v>
      </c>
      <c r="K646" s="17">
        <f t="shared" si="70"/>
        <v>7821.73</v>
      </c>
      <c r="L646" s="29" t="s">
        <v>702</v>
      </c>
      <c r="M646" s="50"/>
      <c r="N646" s="39"/>
      <c r="O646" s="38"/>
      <c r="P646" s="45"/>
      <c r="Q646" s="38"/>
      <c r="R646" s="39"/>
      <c r="S646" s="38"/>
      <c r="T646" s="39"/>
      <c r="U646" s="38"/>
      <c r="V646" s="39"/>
      <c r="W646" s="38"/>
      <c r="X646" s="39"/>
    </row>
    <row r="647" spans="1:24" ht="120" x14ac:dyDescent="0.25">
      <c r="A647" s="5">
        <v>483</v>
      </c>
      <c r="B647" s="5">
        <v>47</v>
      </c>
      <c r="C647" s="7" t="s">
        <v>703</v>
      </c>
      <c r="D647" s="5" t="s">
        <v>32</v>
      </c>
      <c r="E647" s="5">
        <v>72</v>
      </c>
      <c r="F647" s="17">
        <f t="shared" si="81"/>
        <v>1676008.8</v>
      </c>
      <c r="G647" s="17">
        <f t="shared" si="82"/>
        <v>1161216</v>
      </c>
      <c r="H647" s="17">
        <f t="shared" si="69"/>
        <v>2837224.8</v>
      </c>
      <c r="I647" s="17">
        <v>23277.9</v>
      </c>
      <c r="J647" s="17">
        <v>16128</v>
      </c>
      <c r="K647" s="17">
        <f t="shared" si="70"/>
        <v>39405.9</v>
      </c>
      <c r="L647" s="29" t="s">
        <v>728</v>
      </c>
      <c r="M647" s="50"/>
      <c r="N647" s="39"/>
      <c r="O647" s="38"/>
      <c r="P647" s="45"/>
      <c r="Q647" s="38"/>
      <c r="R647" s="39"/>
      <c r="S647" s="38"/>
      <c r="T647" s="39"/>
      <c r="U647" s="38"/>
      <c r="V647" s="39"/>
      <c r="W647" s="38"/>
      <c r="X647" s="39"/>
    </row>
    <row r="648" spans="1:24" ht="45" x14ac:dyDescent="0.25">
      <c r="A648" s="5">
        <v>484</v>
      </c>
      <c r="B648" s="5">
        <v>48</v>
      </c>
      <c r="C648" s="7" t="s">
        <v>705</v>
      </c>
      <c r="D648" s="5" t="s">
        <v>32</v>
      </c>
      <c r="E648" s="5">
        <v>325</v>
      </c>
      <c r="F648" s="17">
        <f t="shared" si="81"/>
        <v>1387597.25</v>
      </c>
      <c r="G648" s="17">
        <f t="shared" si="82"/>
        <v>238420</v>
      </c>
      <c r="H648" s="17">
        <f t="shared" si="69"/>
        <v>1626017.25</v>
      </c>
      <c r="I648" s="17">
        <v>4269.53</v>
      </c>
      <c r="J648" s="17">
        <v>733.6</v>
      </c>
      <c r="K648" s="17">
        <f t="shared" si="70"/>
        <v>5003.13</v>
      </c>
      <c r="L648" s="29" t="s">
        <v>729</v>
      </c>
      <c r="M648" s="50"/>
      <c r="N648" s="39"/>
      <c r="O648" s="38"/>
      <c r="P648" s="45"/>
      <c r="Q648" s="38"/>
      <c r="R648" s="39"/>
      <c r="S648" s="38"/>
      <c r="T648" s="39"/>
      <c r="U648" s="38"/>
      <c r="V648" s="39"/>
      <c r="W648" s="38"/>
      <c r="X648" s="39"/>
    </row>
    <row r="649" spans="1:24" ht="30" x14ac:dyDescent="0.25">
      <c r="A649" s="5">
        <v>485</v>
      </c>
      <c r="B649" s="5">
        <v>49</v>
      </c>
      <c r="C649" s="7" t="s">
        <v>707</v>
      </c>
      <c r="D649" s="5" t="s">
        <v>32</v>
      </c>
      <c r="E649" s="5">
        <v>576</v>
      </c>
      <c r="F649" s="17">
        <f t="shared" si="81"/>
        <v>419650.55999999994</v>
      </c>
      <c r="G649" s="17">
        <f t="shared" si="82"/>
        <v>81285.119999999995</v>
      </c>
      <c r="H649" s="17">
        <f t="shared" si="69"/>
        <v>500935.67999999993</v>
      </c>
      <c r="I649" s="17">
        <v>728.56</v>
      </c>
      <c r="J649" s="17">
        <v>141.12</v>
      </c>
      <c r="K649" s="17">
        <f t="shared" si="70"/>
        <v>869.68</v>
      </c>
      <c r="L649" s="29" t="s">
        <v>730</v>
      </c>
      <c r="M649" s="50"/>
      <c r="N649" s="39"/>
      <c r="O649" s="38"/>
      <c r="P649" s="45"/>
      <c r="Q649" s="38"/>
      <c r="R649" s="39"/>
      <c r="S649" s="38"/>
      <c r="T649" s="39"/>
      <c r="U649" s="38"/>
      <c r="V649" s="39"/>
      <c r="W649" s="38"/>
      <c r="X649" s="39"/>
    </row>
    <row r="650" spans="1:24" ht="270" x14ac:dyDescent="0.25">
      <c r="A650" s="5">
        <v>486</v>
      </c>
      <c r="B650" s="5">
        <v>50</v>
      </c>
      <c r="C650" s="15" t="s">
        <v>709</v>
      </c>
      <c r="D650" s="5" t="s">
        <v>710</v>
      </c>
      <c r="E650" s="5">
        <v>216</v>
      </c>
      <c r="F650" s="17">
        <f t="shared" si="81"/>
        <v>2107712.88</v>
      </c>
      <c r="G650" s="17">
        <f t="shared" si="82"/>
        <v>2371042.7999999998</v>
      </c>
      <c r="H650" s="17">
        <f t="shared" ref="H650:H712" si="83">F650+G650</f>
        <v>4478755.68</v>
      </c>
      <c r="I650" s="17">
        <v>9757.93</v>
      </c>
      <c r="J650" s="17">
        <v>10977.05</v>
      </c>
      <c r="K650" s="17">
        <f t="shared" ref="K650:K713" si="84">I650+J650</f>
        <v>20734.98</v>
      </c>
      <c r="L650" s="29" t="s">
        <v>731</v>
      </c>
      <c r="M650" s="50"/>
      <c r="N650" s="39"/>
      <c r="O650" s="38"/>
      <c r="P650" s="45"/>
      <c r="Q650" s="38"/>
      <c r="R650" s="39"/>
      <c r="S650" s="38"/>
      <c r="T650" s="39"/>
      <c r="U650" s="38"/>
      <c r="V650" s="39"/>
      <c r="W650" s="38"/>
      <c r="X650" s="39"/>
    </row>
    <row r="651" spans="1:24" x14ac:dyDescent="0.25">
      <c r="A651" s="5">
        <v>487</v>
      </c>
      <c r="B651" s="5">
        <v>51</v>
      </c>
      <c r="C651" s="15" t="s">
        <v>712</v>
      </c>
      <c r="D651" s="5" t="s">
        <v>623</v>
      </c>
      <c r="E651" s="5">
        <v>108</v>
      </c>
      <c r="F651" s="17">
        <f t="shared" si="81"/>
        <v>1829528.6400000001</v>
      </c>
      <c r="G651" s="17">
        <f t="shared" si="82"/>
        <v>0</v>
      </c>
      <c r="H651" s="17">
        <f t="shared" si="83"/>
        <v>1829528.6400000001</v>
      </c>
      <c r="I651" s="17">
        <v>16940.080000000002</v>
      </c>
      <c r="J651" s="17">
        <v>0</v>
      </c>
      <c r="K651" s="17">
        <f t="shared" si="84"/>
        <v>16940.080000000002</v>
      </c>
      <c r="L651" s="29" t="s">
        <v>713</v>
      </c>
      <c r="M651" s="50"/>
      <c r="N651" s="39"/>
      <c r="O651" s="38"/>
      <c r="P651" s="45"/>
      <c r="Q651" s="38"/>
      <c r="R651" s="39"/>
      <c r="S651" s="38"/>
      <c r="T651" s="39"/>
      <c r="U651" s="38"/>
      <c r="V651" s="39"/>
      <c r="W651" s="38"/>
      <c r="X651" s="39"/>
    </row>
    <row r="652" spans="1:24" x14ac:dyDescent="0.25">
      <c r="A652" s="5">
        <v>488</v>
      </c>
      <c r="B652" s="5">
        <v>52</v>
      </c>
      <c r="C652" s="7" t="s">
        <v>714</v>
      </c>
      <c r="D652" s="5" t="s">
        <v>32</v>
      </c>
      <c r="E652" s="5">
        <v>4</v>
      </c>
      <c r="F652" s="17">
        <f t="shared" si="81"/>
        <v>86880.28</v>
      </c>
      <c r="G652" s="17">
        <f t="shared" si="82"/>
        <v>0</v>
      </c>
      <c r="H652" s="17">
        <f t="shared" si="83"/>
        <v>86880.28</v>
      </c>
      <c r="I652" s="17">
        <v>21720.07</v>
      </c>
      <c r="J652" s="17">
        <v>0</v>
      </c>
      <c r="K652" s="17">
        <f t="shared" si="84"/>
        <v>21720.07</v>
      </c>
      <c r="L652" s="29" t="s">
        <v>713</v>
      </c>
      <c r="M652" s="50"/>
      <c r="N652" s="39"/>
      <c r="O652" s="38"/>
      <c r="P652" s="45"/>
      <c r="Q652" s="38"/>
      <c r="R652" s="39"/>
      <c r="S652" s="38"/>
      <c r="T652" s="39"/>
      <c r="U652" s="38"/>
      <c r="V652" s="39"/>
      <c r="W652" s="38"/>
      <c r="X652" s="39"/>
    </row>
    <row r="653" spans="1:24" x14ac:dyDescent="0.25">
      <c r="A653" s="5">
        <v>489</v>
      </c>
      <c r="B653" s="5">
        <v>53</v>
      </c>
      <c r="C653" s="15" t="s">
        <v>715</v>
      </c>
      <c r="D653" s="5" t="s">
        <v>716</v>
      </c>
      <c r="E653" s="5">
        <v>216</v>
      </c>
      <c r="F653" s="17">
        <f t="shared" si="81"/>
        <v>2290995.36</v>
      </c>
      <c r="G653" s="17">
        <f t="shared" si="82"/>
        <v>0</v>
      </c>
      <c r="H653" s="17">
        <f t="shared" si="83"/>
        <v>2290995.36</v>
      </c>
      <c r="I653" s="17">
        <v>10606.46</v>
      </c>
      <c r="J653" s="17">
        <v>0</v>
      </c>
      <c r="K653" s="17">
        <f t="shared" si="84"/>
        <v>10606.46</v>
      </c>
      <c r="L653" s="29"/>
      <c r="M653" s="50"/>
      <c r="N653" s="39"/>
      <c r="O653" s="38"/>
      <c r="P653" s="45"/>
      <c r="Q653" s="38"/>
      <c r="R653" s="39"/>
      <c r="S653" s="38"/>
      <c r="T653" s="39"/>
      <c r="U653" s="38"/>
      <c r="V653" s="39"/>
      <c r="W653" s="38"/>
      <c r="X653" s="39"/>
    </row>
    <row r="654" spans="1:24" ht="30" x14ac:dyDescent="0.25">
      <c r="A654" s="5">
        <v>490</v>
      </c>
      <c r="B654" s="5">
        <v>54</v>
      </c>
      <c r="C654" s="15" t="s">
        <v>717</v>
      </c>
      <c r="D654" s="5" t="s">
        <v>43</v>
      </c>
      <c r="E654" s="5">
        <v>144.28</v>
      </c>
      <c r="F654" s="17">
        <f t="shared" si="81"/>
        <v>813678.60239999997</v>
      </c>
      <c r="G654" s="17">
        <f t="shared" si="82"/>
        <v>35178.349600000001</v>
      </c>
      <c r="H654" s="17">
        <f t="shared" si="83"/>
        <v>848856.95199999993</v>
      </c>
      <c r="I654" s="17">
        <v>5639.58</v>
      </c>
      <c r="J654" s="17">
        <v>243.82</v>
      </c>
      <c r="K654" s="17">
        <f t="shared" si="84"/>
        <v>5883.4</v>
      </c>
      <c r="L654" s="32"/>
      <c r="M654" s="50"/>
      <c r="N654" s="39"/>
      <c r="O654" s="38"/>
      <c r="P654" s="45"/>
      <c r="Q654" s="38"/>
      <c r="R654" s="39"/>
      <c r="S654" s="38"/>
      <c r="T654" s="39"/>
      <c r="U654" s="38"/>
      <c r="V654" s="39"/>
      <c r="W654" s="38"/>
      <c r="X654" s="39"/>
    </row>
    <row r="655" spans="1:24" x14ac:dyDescent="0.25">
      <c r="A655" s="12">
        <v>490</v>
      </c>
      <c r="B655" s="12"/>
      <c r="C655" s="12" t="s">
        <v>732</v>
      </c>
      <c r="D655" s="12"/>
      <c r="E655" s="12"/>
      <c r="F655" s="13"/>
      <c r="G655" s="13"/>
      <c r="H655" s="13"/>
      <c r="I655" s="17">
        <v>0</v>
      </c>
      <c r="J655" s="17">
        <v>0</v>
      </c>
      <c r="K655" s="17">
        <f t="shared" si="84"/>
        <v>0</v>
      </c>
      <c r="L655" s="29"/>
      <c r="M655" s="50"/>
      <c r="N655" s="39"/>
      <c r="O655" s="38"/>
      <c r="P655" s="45"/>
      <c r="Q655" s="38"/>
      <c r="R655" s="39"/>
      <c r="S655" s="38"/>
      <c r="T655" s="39"/>
      <c r="U655" s="38"/>
      <c r="V655" s="39"/>
      <c r="W655" s="38"/>
      <c r="X655" s="39"/>
    </row>
    <row r="656" spans="1:24" ht="30" x14ac:dyDescent="0.25">
      <c r="A656" s="5">
        <v>491</v>
      </c>
      <c r="B656" s="5">
        <v>55</v>
      </c>
      <c r="C656" s="7" t="s">
        <v>705</v>
      </c>
      <c r="D656" s="5" t="s">
        <v>32</v>
      </c>
      <c r="E656" s="5">
        <v>464</v>
      </c>
      <c r="F656" s="17">
        <f>I656*E656</f>
        <v>1981061.92</v>
      </c>
      <c r="G656" s="17">
        <f>J656*E656</f>
        <v>262438.40000000002</v>
      </c>
      <c r="H656" s="17">
        <f t="shared" si="83"/>
        <v>2243500.3199999998</v>
      </c>
      <c r="I656" s="17">
        <v>4269.53</v>
      </c>
      <c r="J656" s="17">
        <v>565.6</v>
      </c>
      <c r="K656" s="17">
        <f t="shared" si="84"/>
        <v>4835.13</v>
      </c>
      <c r="L656" s="29" t="s">
        <v>733</v>
      </c>
      <c r="M656" s="50"/>
      <c r="N656" s="39"/>
      <c r="O656" s="38"/>
      <c r="P656" s="45"/>
      <c r="Q656" s="38"/>
      <c r="R656" s="39"/>
      <c r="S656" s="38"/>
      <c r="T656" s="39"/>
      <c r="U656" s="38"/>
      <c r="V656" s="39"/>
      <c r="W656" s="38"/>
      <c r="X656" s="39"/>
    </row>
    <row r="657" spans="1:24" ht="30" x14ac:dyDescent="0.25">
      <c r="A657" s="5">
        <v>492</v>
      </c>
      <c r="B657" s="5">
        <v>56</v>
      </c>
      <c r="C657" s="7" t="s">
        <v>707</v>
      </c>
      <c r="D657" s="5" t="s">
        <v>32</v>
      </c>
      <c r="E657" s="5">
        <v>1344</v>
      </c>
      <c r="F657" s="17">
        <f>I657*E657</f>
        <v>979184.6399999999</v>
      </c>
      <c r="G657" s="17">
        <f>J657*E657</f>
        <v>189665.28</v>
      </c>
      <c r="H657" s="17">
        <f t="shared" si="83"/>
        <v>1168849.9199999999</v>
      </c>
      <c r="I657" s="17">
        <v>728.56</v>
      </c>
      <c r="J657" s="17">
        <v>141.12</v>
      </c>
      <c r="K657" s="17">
        <f t="shared" si="84"/>
        <v>869.68</v>
      </c>
      <c r="L657" s="29" t="s">
        <v>734</v>
      </c>
      <c r="M657" s="50"/>
      <c r="N657" s="39"/>
      <c r="O657" s="38"/>
      <c r="P657" s="45"/>
      <c r="Q657" s="38"/>
      <c r="R657" s="39"/>
      <c r="S657" s="38"/>
      <c r="T657" s="39"/>
      <c r="U657" s="38"/>
      <c r="V657" s="39"/>
      <c r="W657" s="38"/>
      <c r="X657" s="39"/>
    </row>
    <row r="658" spans="1:24" ht="270" x14ac:dyDescent="0.25">
      <c r="A658" s="5">
        <v>493</v>
      </c>
      <c r="B658" s="5">
        <v>57</v>
      </c>
      <c r="C658" s="15" t="s">
        <v>709</v>
      </c>
      <c r="D658" s="5" t="s">
        <v>710</v>
      </c>
      <c r="E658" s="5">
        <v>252</v>
      </c>
      <c r="F658" s="17">
        <f>I658*E658</f>
        <v>2458998.36</v>
      </c>
      <c r="G658" s="17">
        <f>J658*E658</f>
        <v>2766216.5999999996</v>
      </c>
      <c r="H658" s="17">
        <f t="shared" si="83"/>
        <v>5225214.959999999</v>
      </c>
      <c r="I658" s="17">
        <v>9757.93</v>
      </c>
      <c r="J658" s="17">
        <v>10977.05</v>
      </c>
      <c r="K658" s="17">
        <f t="shared" si="84"/>
        <v>20734.98</v>
      </c>
      <c r="L658" s="29" t="s">
        <v>735</v>
      </c>
      <c r="M658" s="50"/>
      <c r="N658" s="39"/>
      <c r="O658" s="38"/>
      <c r="P658" s="45"/>
      <c r="Q658" s="38"/>
      <c r="R658" s="39"/>
      <c r="S658" s="38"/>
      <c r="T658" s="39"/>
      <c r="U658" s="38"/>
      <c r="V658" s="39"/>
      <c r="W658" s="38"/>
      <c r="X658" s="39"/>
    </row>
    <row r="659" spans="1:24" x14ac:dyDescent="0.25">
      <c r="A659" s="5">
        <v>494</v>
      </c>
      <c r="B659" s="5">
        <v>58</v>
      </c>
      <c r="C659" s="15" t="s">
        <v>715</v>
      </c>
      <c r="D659" s="5" t="s">
        <v>716</v>
      </c>
      <c r="E659" s="5">
        <v>252</v>
      </c>
      <c r="F659" s="17">
        <f>I659*E659</f>
        <v>2672827.92</v>
      </c>
      <c r="G659" s="17">
        <f>J659*E659</f>
        <v>0</v>
      </c>
      <c r="H659" s="17">
        <f t="shared" si="83"/>
        <v>2672827.92</v>
      </c>
      <c r="I659" s="17">
        <v>10606.46</v>
      </c>
      <c r="J659" s="17">
        <v>0</v>
      </c>
      <c r="K659" s="17">
        <f t="shared" si="84"/>
        <v>10606.46</v>
      </c>
      <c r="L659" s="29"/>
      <c r="M659" s="50"/>
      <c r="N659" s="39"/>
      <c r="O659" s="38"/>
      <c r="P659" s="45"/>
      <c r="Q659" s="38"/>
      <c r="R659" s="39"/>
      <c r="S659" s="38"/>
      <c r="T659" s="39"/>
      <c r="U659" s="38"/>
      <c r="V659" s="39"/>
      <c r="W659" s="38"/>
      <c r="X659" s="39"/>
    </row>
    <row r="660" spans="1:24" ht="30" x14ac:dyDescent="0.25">
      <c r="A660" s="5">
        <v>495</v>
      </c>
      <c r="B660" s="5">
        <v>59</v>
      </c>
      <c r="C660" s="15" t="s">
        <v>717</v>
      </c>
      <c r="D660" s="5" t="s">
        <v>43</v>
      </c>
      <c r="E660" s="5">
        <v>29.26</v>
      </c>
      <c r="F660" s="17">
        <f>I660*E660</f>
        <v>165014.11079999999</v>
      </c>
      <c r="G660" s="17">
        <f>J660*E660</f>
        <v>7134.1732000000002</v>
      </c>
      <c r="H660" s="17">
        <f t="shared" si="83"/>
        <v>172148.28399999999</v>
      </c>
      <c r="I660" s="17">
        <v>5639.58</v>
      </c>
      <c r="J660" s="17">
        <v>243.82</v>
      </c>
      <c r="K660" s="17">
        <f t="shared" si="84"/>
        <v>5883.4</v>
      </c>
      <c r="L660" s="32"/>
      <c r="M660" s="50"/>
      <c r="N660" s="39"/>
      <c r="O660" s="38"/>
      <c r="P660" s="45"/>
      <c r="Q660" s="38"/>
      <c r="R660" s="39"/>
      <c r="S660" s="38"/>
      <c r="T660" s="39"/>
      <c r="U660" s="38"/>
      <c r="V660" s="39"/>
      <c r="W660" s="38"/>
      <c r="X660" s="39"/>
    </row>
    <row r="661" spans="1:24" x14ac:dyDescent="0.25">
      <c r="A661" s="12">
        <v>578</v>
      </c>
      <c r="B661" s="12"/>
      <c r="C661" s="12" t="s">
        <v>736</v>
      </c>
      <c r="D661" s="12"/>
      <c r="E661" s="12"/>
      <c r="F661" s="13"/>
      <c r="G661" s="13"/>
      <c r="H661" s="13"/>
      <c r="I661" s="17">
        <v>0</v>
      </c>
      <c r="J661" s="17">
        <v>0</v>
      </c>
      <c r="K661" s="17">
        <f t="shared" si="84"/>
        <v>0</v>
      </c>
      <c r="L661" s="29"/>
      <c r="M661" s="50"/>
      <c r="N661" s="39"/>
      <c r="O661" s="38"/>
      <c r="P661" s="45"/>
      <c r="Q661" s="38"/>
      <c r="R661" s="39"/>
      <c r="S661" s="38"/>
      <c r="T661" s="39"/>
      <c r="U661" s="38"/>
      <c r="V661" s="39"/>
      <c r="W661" s="38"/>
      <c r="X661" s="39"/>
    </row>
    <row r="662" spans="1:24" x14ac:dyDescent="0.25">
      <c r="A662" s="5">
        <v>495</v>
      </c>
      <c r="B662" s="5"/>
      <c r="C662" s="15" t="s">
        <v>737</v>
      </c>
      <c r="D662" s="5"/>
      <c r="E662" s="5"/>
      <c r="F662" s="17">
        <f t="shared" ref="F662:F682" si="85">I662*E662</f>
        <v>0</v>
      </c>
      <c r="G662" s="17">
        <f t="shared" ref="G662:G682" si="86">J662*E662</f>
        <v>0</v>
      </c>
      <c r="H662" s="17">
        <f t="shared" si="83"/>
        <v>0</v>
      </c>
      <c r="I662" s="17">
        <v>0</v>
      </c>
      <c r="J662" s="17">
        <v>0</v>
      </c>
      <c r="K662" s="17">
        <f t="shared" si="84"/>
        <v>0</v>
      </c>
      <c r="L662" s="29"/>
      <c r="M662" s="50"/>
      <c r="N662" s="39"/>
      <c r="O662" s="38"/>
      <c r="P662" s="45"/>
      <c r="Q662" s="38"/>
      <c r="R662" s="39"/>
      <c r="S662" s="38"/>
      <c r="T662" s="39"/>
      <c r="U662" s="38"/>
      <c r="V662" s="39"/>
      <c r="W662" s="38"/>
      <c r="X662" s="39"/>
    </row>
    <row r="663" spans="1:24" x14ac:dyDescent="0.25">
      <c r="A663" s="5">
        <v>496</v>
      </c>
      <c r="B663" s="5">
        <v>60</v>
      </c>
      <c r="C663" s="15" t="s">
        <v>738</v>
      </c>
      <c r="D663" s="5" t="s">
        <v>43</v>
      </c>
      <c r="E663" s="5">
        <v>52.54</v>
      </c>
      <c r="F663" s="17">
        <f t="shared" si="85"/>
        <v>145833.1764</v>
      </c>
      <c r="G663" s="17">
        <f t="shared" si="86"/>
        <v>9415.1679999999997</v>
      </c>
      <c r="H663" s="17">
        <f t="shared" si="83"/>
        <v>155248.3444</v>
      </c>
      <c r="I663" s="17">
        <v>2775.66</v>
      </c>
      <c r="J663" s="17">
        <v>179.2</v>
      </c>
      <c r="K663" s="17">
        <f t="shared" si="84"/>
        <v>2954.8599999999997</v>
      </c>
      <c r="L663" s="29" t="s">
        <v>739</v>
      </c>
      <c r="M663" s="50"/>
      <c r="N663" s="39"/>
      <c r="O663" s="38"/>
      <c r="P663" s="45"/>
      <c r="Q663" s="38"/>
      <c r="R663" s="39"/>
      <c r="S663" s="38"/>
      <c r="T663" s="39"/>
      <c r="U663" s="38"/>
      <c r="V663" s="39"/>
      <c r="W663" s="38"/>
      <c r="X663" s="39"/>
    </row>
    <row r="664" spans="1:24" ht="30" x14ac:dyDescent="0.25">
      <c r="A664" s="5">
        <v>497</v>
      </c>
      <c r="B664" s="5">
        <v>61</v>
      </c>
      <c r="C664" s="15" t="s">
        <v>740</v>
      </c>
      <c r="D664" s="5" t="s">
        <v>43</v>
      </c>
      <c r="E664" s="5">
        <v>1.68</v>
      </c>
      <c r="F664" s="17">
        <f t="shared" si="85"/>
        <v>20327.193599999999</v>
      </c>
      <c r="G664" s="17">
        <f t="shared" si="86"/>
        <v>1083.8016</v>
      </c>
      <c r="H664" s="17">
        <f t="shared" si="83"/>
        <v>21410.995199999998</v>
      </c>
      <c r="I664" s="17">
        <v>12099.52</v>
      </c>
      <c r="J664" s="17">
        <v>645.12</v>
      </c>
      <c r="K664" s="17">
        <f t="shared" si="84"/>
        <v>12744.640000000001</v>
      </c>
      <c r="L664" s="29" t="s">
        <v>741</v>
      </c>
      <c r="M664" s="50"/>
      <c r="N664" s="39"/>
      <c r="O664" s="38"/>
      <c r="P664" s="45"/>
      <c r="Q664" s="38"/>
      <c r="R664" s="39"/>
      <c r="S664" s="38"/>
      <c r="T664" s="39"/>
      <c r="U664" s="38"/>
      <c r="V664" s="39"/>
      <c r="W664" s="38"/>
      <c r="X664" s="39"/>
    </row>
    <row r="665" spans="1:24" x14ac:dyDescent="0.25">
      <c r="A665" s="5">
        <v>498</v>
      </c>
      <c r="B665" s="5">
        <v>62</v>
      </c>
      <c r="C665" s="15" t="s">
        <v>742</v>
      </c>
      <c r="D665" s="5" t="s">
        <v>560</v>
      </c>
      <c r="E665" s="5">
        <v>2.78</v>
      </c>
      <c r="F665" s="17">
        <f t="shared" si="85"/>
        <v>1992.6761999999997</v>
      </c>
      <c r="G665" s="17">
        <f t="shared" si="86"/>
        <v>0</v>
      </c>
      <c r="H665" s="17">
        <f t="shared" si="83"/>
        <v>1992.6761999999997</v>
      </c>
      <c r="I665" s="17">
        <v>716.79</v>
      </c>
      <c r="J665" s="17">
        <v>0</v>
      </c>
      <c r="K665" s="17">
        <f t="shared" si="84"/>
        <v>716.79</v>
      </c>
      <c r="L665" s="29"/>
      <c r="M665" s="50"/>
      <c r="N665" s="39"/>
      <c r="O665" s="38"/>
      <c r="P665" s="45"/>
      <c r="Q665" s="38"/>
      <c r="R665" s="39"/>
      <c r="S665" s="38"/>
      <c r="T665" s="39"/>
      <c r="U665" s="38"/>
      <c r="V665" s="39"/>
      <c r="W665" s="38"/>
      <c r="X665" s="39"/>
    </row>
    <row r="666" spans="1:24" x14ac:dyDescent="0.25">
      <c r="A666" s="5">
        <v>583</v>
      </c>
      <c r="B666" s="5" t="s">
        <v>743</v>
      </c>
      <c r="C666" s="15" t="s">
        <v>744</v>
      </c>
      <c r="D666" s="5" t="s">
        <v>560</v>
      </c>
      <c r="E666" s="5">
        <v>2.78</v>
      </c>
      <c r="F666" s="17">
        <f t="shared" si="85"/>
        <v>9225.3743999999988</v>
      </c>
      <c r="G666" s="17">
        <f t="shared" si="86"/>
        <v>0</v>
      </c>
      <c r="H666" s="17">
        <f t="shared" si="83"/>
        <v>9225.3743999999988</v>
      </c>
      <c r="I666" s="17">
        <v>3318.48</v>
      </c>
      <c r="J666" s="17">
        <v>0</v>
      </c>
      <c r="K666" s="17">
        <f t="shared" si="84"/>
        <v>3318.48</v>
      </c>
      <c r="L666" s="29"/>
      <c r="M666" s="50"/>
      <c r="N666" s="39"/>
      <c r="O666" s="38"/>
      <c r="P666" s="45"/>
      <c r="Q666" s="38"/>
      <c r="R666" s="39"/>
      <c r="S666" s="38"/>
      <c r="T666" s="39"/>
      <c r="U666" s="38"/>
      <c r="V666" s="39"/>
      <c r="W666" s="38"/>
      <c r="X666" s="39"/>
    </row>
    <row r="667" spans="1:24" x14ac:dyDescent="0.25">
      <c r="A667" s="5">
        <v>584</v>
      </c>
      <c r="B667" s="5">
        <v>63</v>
      </c>
      <c r="C667" s="15" t="s">
        <v>58</v>
      </c>
      <c r="D667" s="5" t="s">
        <v>560</v>
      </c>
      <c r="E667" s="5">
        <v>2.78</v>
      </c>
      <c r="F667" s="17">
        <f t="shared" si="85"/>
        <v>7970.7325999999994</v>
      </c>
      <c r="G667" s="17">
        <f t="shared" si="86"/>
        <v>0</v>
      </c>
      <c r="H667" s="17">
        <f t="shared" si="83"/>
        <v>7970.7325999999994</v>
      </c>
      <c r="I667" s="17">
        <v>2867.17</v>
      </c>
      <c r="J667" s="17">
        <v>0</v>
      </c>
      <c r="K667" s="17">
        <f t="shared" si="84"/>
        <v>2867.17</v>
      </c>
      <c r="L667" s="29"/>
      <c r="M667" s="50"/>
      <c r="N667" s="39"/>
      <c r="O667" s="38"/>
      <c r="P667" s="45"/>
      <c r="Q667" s="38"/>
      <c r="R667" s="39"/>
      <c r="S667" s="38"/>
      <c r="T667" s="39"/>
      <c r="U667" s="38"/>
      <c r="V667" s="39"/>
      <c r="W667" s="38"/>
      <c r="X667" s="39"/>
    </row>
    <row r="668" spans="1:24" ht="30" x14ac:dyDescent="0.25">
      <c r="A668" s="5">
        <v>584</v>
      </c>
      <c r="B668" s="5"/>
      <c r="C668" s="5" t="s">
        <v>745</v>
      </c>
      <c r="D668" s="5"/>
      <c r="E668" s="5"/>
      <c r="F668" s="17">
        <f t="shared" si="85"/>
        <v>0</v>
      </c>
      <c r="G668" s="17">
        <f t="shared" si="86"/>
        <v>0</v>
      </c>
      <c r="H668" s="17">
        <f t="shared" si="83"/>
        <v>0</v>
      </c>
      <c r="I668" s="17">
        <v>0</v>
      </c>
      <c r="J668" s="17">
        <v>0</v>
      </c>
      <c r="K668" s="17">
        <f t="shared" si="84"/>
        <v>0</v>
      </c>
      <c r="L668" s="29"/>
      <c r="M668" s="50"/>
      <c r="N668" s="39"/>
      <c r="O668" s="38"/>
      <c r="P668" s="45"/>
      <c r="Q668" s="38"/>
      <c r="R668" s="39"/>
      <c r="S668" s="38"/>
      <c r="T668" s="39"/>
      <c r="U668" s="38"/>
      <c r="V668" s="39"/>
      <c r="W668" s="38"/>
      <c r="X668" s="39"/>
    </row>
    <row r="669" spans="1:24" ht="30" x14ac:dyDescent="0.25">
      <c r="A669" s="5">
        <v>585</v>
      </c>
      <c r="B669" s="5">
        <v>64</v>
      </c>
      <c r="C669" s="15" t="s">
        <v>746</v>
      </c>
      <c r="D669" s="5" t="s">
        <v>560</v>
      </c>
      <c r="E669" s="5">
        <v>2.92</v>
      </c>
      <c r="F669" s="17">
        <f t="shared" si="85"/>
        <v>270624.92840000003</v>
      </c>
      <c r="G669" s="17">
        <f t="shared" si="86"/>
        <v>0</v>
      </c>
      <c r="H669" s="17">
        <f t="shared" si="83"/>
        <v>270624.92840000003</v>
      </c>
      <c r="I669" s="17">
        <v>92679.77</v>
      </c>
      <c r="J669" s="17">
        <v>0</v>
      </c>
      <c r="K669" s="17">
        <f t="shared" si="84"/>
        <v>92679.77</v>
      </c>
      <c r="L669" s="29"/>
      <c r="M669" s="50"/>
      <c r="N669" s="39"/>
      <c r="O669" s="38"/>
      <c r="P669" s="45"/>
      <c r="Q669" s="38"/>
      <c r="R669" s="39"/>
      <c r="S669" s="38"/>
      <c r="T669" s="39"/>
      <c r="U669" s="38"/>
      <c r="V669" s="39"/>
      <c r="W669" s="38"/>
      <c r="X669" s="39"/>
    </row>
    <row r="670" spans="1:24" x14ac:dyDescent="0.25">
      <c r="A670" s="5">
        <v>586</v>
      </c>
      <c r="B670" s="5">
        <v>65</v>
      </c>
      <c r="C670" s="7" t="s">
        <v>747</v>
      </c>
      <c r="D670" s="5" t="s">
        <v>623</v>
      </c>
      <c r="E670" s="5">
        <v>2148</v>
      </c>
      <c r="F670" s="17">
        <f t="shared" si="85"/>
        <v>11975207.4</v>
      </c>
      <c r="G670" s="17">
        <f t="shared" si="86"/>
        <v>0</v>
      </c>
      <c r="H670" s="17">
        <f t="shared" si="83"/>
        <v>11975207.4</v>
      </c>
      <c r="I670" s="17">
        <v>5575.05</v>
      </c>
      <c r="J670" s="17">
        <v>0</v>
      </c>
      <c r="K670" s="17">
        <f t="shared" si="84"/>
        <v>5575.05</v>
      </c>
      <c r="L670" s="29" t="s">
        <v>748</v>
      </c>
      <c r="M670" s="50"/>
      <c r="N670" s="39"/>
      <c r="O670" s="38"/>
      <c r="P670" s="45"/>
      <c r="Q670" s="38"/>
      <c r="R670" s="39"/>
      <c r="S670" s="38"/>
      <c r="T670" s="39"/>
      <c r="U670" s="38"/>
      <c r="V670" s="39"/>
      <c r="W670" s="38"/>
      <c r="X670" s="39"/>
    </row>
    <row r="671" spans="1:24" ht="30" x14ac:dyDescent="0.25">
      <c r="A671" s="5">
        <v>587</v>
      </c>
      <c r="B671" s="5">
        <v>66</v>
      </c>
      <c r="C671" s="15" t="s">
        <v>749</v>
      </c>
      <c r="D671" s="5" t="s">
        <v>140</v>
      </c>
      <c r="E671" s="5">
        <v>15.631309999999999</v>
      </c>
      <c r="F671" s="17">
        <f t="shared" si="85"/>
        <v>4070153.3397045997</v>
      </c>
      <c r="G671" s="17">
        <f t="shared" si="86"/>
        <v>0</v>
      </c>
      <c r="H671" s="17">
        <f t="shared" si="83"/>
        <v>4070153.3397045997</v>
      </c>
      <c r="I671" s="17">
        <v>260384.66</v>
      </c>
      <c r="J671" s="17">
        <v>0</v>
      </c>
      <c r="K671" s="17">
        <f t="shared" si="84"/>
        <v>260384.66</v>
      </c>
      <c r="L671" s="29"/>
      <c r="M671" s="50"/>
      <c r="N671" s="39"/>
      <c r="O671" s="38"/>
      <c r="P671" s="45"/>
      <c r="Q671" s="38"/>
      <c r="R671" s="39"/>
      <c r="S671" s="38"/>
      <c r="T671" s="39"/>
      <c r="U671" s="38"/>
      <c r="V671" s="39"/>
      <c r="W671" s="38"/>
      <c r="X671" s="39"/>
    </row>
    <row r="672" spans="1:24" ht="30" x14ac:dyDescent="0.25">
      <c r="A672" s="5">
        <v>588</v>
      </c>
      <c r="B672" s="5">
        <v>67</v>
      </c>
      <c r="C672" s="15" t="s">
        <v>750</v>
      </c>
      <c r="D672" s="5" t="s">
        <v>140</v>
      </c>
      <c r="E672" s="5">
        <v>26.71</v>
      </c>
      <c r="F672" s="17">
        <f t="shared" si="85"/>
        <v>6954876.1383000007</v>
      </c>
      <c r="G672" s="17">
        <f t="shared" si="86"/>
        <v>0</v>
      </c>
      <c r="H672" s="17">
        <f t="shared" si="83"/>
        <v>6954876.1383000007</v>
      </c>
      <c r="I672" s="17">
        <v>260384.73</v>
      </c>
      <c r="J672" s="17">
        <v>0</v>
      </c>
      <c r="K672" s="17">
        <f t="shared" si="84"/>
        <v>260384.73</v>
      </c>
      <c r="L672" s="29"/>
      <c r="M672" s="50"/>
      <c r="N672" s="39"/>
      <c r="O672" s="38"/>
      <c r="P672" s="45"/>
      <c r="Q672" s="38"/>
      <c r="R672" s="39"/>
      <c r="S672" s="38"/>
      <c r="T672" s="39"/>
      <c r="U672" s="38"/>
      <c r="V672" s="39"/>
      <c r="W672" s="38"/>
      <c r="X672" s="39"/>
    </row>
    <row r="673" spans="1:24" ht="45" x14ac:dyDescent="0.25">
      <c r="A673" s="5">
        <v>589</v>
      </c>
      <c r="B673" s="5">
        <v>68</v>
      </c>
      <c r="C673" s="15" t="s">
        <v>751</v>
      </c>
      <c r="D673" s="5" t="s">
        <v>129</v>
      </c>
      <c r="E673" s="5">
        <v>27.56</v>
      </c>
      <c r="F673" s="17">
        <f t="shared" si="85"/>
        <v>2239486.1891999999</v>
      </c>
      <c r="G673" s="17">
        <f t="shared" si="86"/>
        <v>0</v>
      </c>
      <c r="H673" s="17">
        <f t="shared" si="83"/>
        <v>2239486.1891999999</v>
      </c>
      <c r="I673" s="17">
        <v>81258.570000000007</v>
      </c>
      <c r="J673" s="17">
        <v>0</v>
      </c>
      <c r="K673" s="17">
        <f t="shared" si="84"/>
        <v>81258.570000000007</v>
      </c>
      <c r="L673" s="29"/>
      <c r="M673" s="50"/>
      <c r="N673" s="39"/>
      <c r="O673" s="38"/>
      <c r="P673" s="45"/>
      <c r="Q673" s="38"/>
      <c r="R673" s="39"/>
      <c r="S673" s="38"/>
      <c r="T673" s="39"/>
      <c r="U673" s="38"/>
      <c r="V673" s="39"/>
      <c r="W673" s="38"/>
      <c r="X673" s="39"/>
    </row>
    <row r="674" spans="1:24" ht="30" x14ac:dyDescent="0.25">
      <c r="A674" s="5">
        <v>590</v>
      </c>
      <c r="B674" s="5">
        <v>69</v>
      </c>
      <c r="C674" s="15" t="s">
        <v>752</v>
      </c>
      <c r="D674" s="5" t="s">
        <v>753</v>
      </c>
      <c r="E674" s="5">
        <v>2844</v>
      </c>
      <c r="F674" s="17">
        <f t="shared" si="85"/>
        <v>21246926.760000002</v>
      </c>
      <c r="G674" s="17">
        <f t="shared" si="86"/>
        <v>0</v>
      </c>
      <c r="H674" s="17">
        <f t="shared" si="83"/>
        <v>21246926.760000002</v>
      </c>
      <c r="I674" s="17">
        <v>7470.79</v>
      </c>
      <c r="J674" s="17">
        <v>0</v>
      </c>
      <c r="K674" s="17">
        <f t="shared" si="84"/>
        <v>7470.79</v>
      </c>
      <c r="L674" s="29"/>
      <c r="M674" s="50"/>
      <c r="N674" s="39"/>
      <c r="O674" s="38"/>
      <c r="P674" s="45"/>
      <c r="Q674" s="38"/>
      <c r="R674" s="39"/>
      <c r="S674" s="38"/>
      <c r="T674" s="39"/>
      <c r="U674" s="38"/>
      <c r="V674" s="39"/>
      <c r="W674" s="38"/>
      <c r="X674" s="39"/>
    </row>
    <row r="675" spans="1:24" x14ac:dyDescent="0.25">
      <c r="A675" s="5">
        <v>591</v>
      </c>
      <c r="B675" s="5">
        <v>70</v>
      </c>
      <c r="C675" s="15" t="s">
        <v>754</v>
      </c>
      <c r="D675" s="5" t="s">
        <v>43</v>
      </c>
      <c r="E675" s="5">
        <v>708.24</v>
      </c>
      <c r="F675" s="17">
        <f t="shared" si="85"/>
        <v>3289576.4928000001</v>
      </c>
      <c r="G675" s="17">
        <f t="shared" si="86"/>
        <v>0</v>
      </c>
      <c r="H675" s="17">
        <f t="shared" si="83"/>
        <v>3289576.4928000001</v>
      </c>
      <c r="I675" s="17">
        <v>4644.72</v>
      </c>
      <c r="J675" s="17">
        <v>0</v>
      </c>
      <c r="K675" s="17">
        <f t="shared" si="84"/>
        <v>4644.72</v>
      </c>
      <c r="L675" s="29"/>
      <c r="M675" s="50"/>
      <c r="N675" s="39"/>
      <c r="O675" s="38"/>
      <c r="P675" s="45"/>
      <c r="Q675" s="38"/>
      <c r="R675" s="39"/>
      <c r="S675" s="38"/>
      <c r="T675" s="39"/>
      <c r="U675" s="38"/>
      <c r="V675" s="39"/>
      <c r="W675" s="38"/>
      <c r="X675" s="39"/>
    </row>
    <row r="676" spans="1:24" ht="30" x14ac:dyDescent="0.25">
      <c r="A676" s="5">
        <v>592</v>
      </c>
      <c r="B676" s="5">
        <v>71</v>
      </c>
      <c r="C676" s="15" t="s">
        <v>755</v>
      </c>
      <c r="D676" s="5" t="s">
        <v>43</v>
      </c>
      <c r="E676" s="5">
        <v>722.51</v>
      </c>
      <c r="F676" s="17">
        <f t="shared" si="85"/>
        <v>2410604.0392999998</v>
      </c>
      <c r="G676" s="17">
        <f t="shared" si="86"/>
        <v>129473.79199999999</v>
      </c>
      <c r="H676" s="17">
        <f t="shared" si="83"/>
        <v>2540077.8312999997</v>
      </c>
      <c r="I676" s="17">
        <v>3336.43</v>
      </c>
      <c r="J676" s="17">
        <v>179.2</v>
      </c>
      <c r="K676" s="17">
        <f t="shared" si="84"/>
        <v>3515.6299999999997</v>
      </c>
      <c r="L676" s="29"/>
      <c r="M676" s="50"/>
      <c r="N676" s="39"/>
      <c r="O676" s="38"/>
      <c r="P676" s="45"/>
      <c r="Q676" s="38"/>
      <c r="R676" s="39"/>
      <c r="S676" s="38"/>
      <c r="T676" s="39"/>
      <c r="U676" s="38"/>
      <c r="V676" s="39"/>
      <c r="W676" s="38"/>
      <c r="X676" s="39"/>
    </row>
    <row r="677" spans="1:24" ht="30" x14ac:dyDescent="0.25">
      <c r="A677" s="5">
        <v>593</v>
      </c>
      <c r="B677" s="5">
        <v>72</v>
      </c>
      <c r="C677" s="15" t="s">
        <v>756</v>
      </c>
      <c r="D677" s="5" t="s">
        <v>43</v>
      </c>
      <c r="E677" s="5">
        <v>2.39</v>
      </c>
      <c r="F677" s="17">
        <f t="shared" si="85"/>
        <v>7974.0676999999996</v>
      </c>
      <c r="G677" s="17">
        <f t="shared" si="86"/>
        <v>1541.8368</v>
      </c>
      <c r="H677" s="17">
        <f t="shared" si="83"/>
        <v>9515.9045000000006</v>
      </c>
      <c r="I677" s="17">
        <v>3336.43</v>
      </c>
      <c r="J677" s="17">
        <v>645.12</v>
      </c>
      <c r="K677" s="17">
        <f t="shared" si="84"/>
        <v>3981.5499999999997</v>
      </c>
      <c r="L677" s="29"/>
      <c r="M677" s="50"/>
      <c r="N677" s="39"/>
      <c r="O677" s="38"/>
      <c r="P677" s="45"/>
      <c r="Q677" s="38"/>
      <c r="R677" s="39"/>
      <c r="S677" s="38"/>
      <c r="T677" s="39"/>
      <c r="U677" s="38"/>
      <c r="V677" s="39"/>
      <c r="W677" s="38"/>
      <c r="X677" s="39"/>
    </row>
    <row r="678" spans="1:24" x14ac:dyDescent="0.25">
      <c r="A678" s="5">
        <v>594</v>
      </c>
      <c r="B678" s="5">
        <v>73</v>
      </c>
      <c r="C678" s="15" t="s">
        <v>742</v>
      </c>
      <c r="D678" s="5" t="s">
        <v>560</v>
      </c>
      <c r="E678" s="5">
        <v>249.14</v>
      </c>
      <c r="F678" s="17">
        <f t="shared" si="85"/>
        <v>178581.06059999997</v>
      </c>
      <c r="G678" s="17">
        <f t="shared" si="86"/>
        <v>0</v>
      </c>
      <c r="H678" s="17">
        <f t="shared" si="83"/>
        <v>178581.06059999997</v>
      </c>
      <c r="I678" s="17">
        <v>716.79</v>
      </c>
      <c r="J678" s="17">
        <v>0</v>
      </c>
      <c r="K678" s="17">
        <f t="shared" si="84"/>
        <v>716.79</v>
      </c>
      <c r="L678" s="29"/>
      <c r="M678" s="50"/>
      <c r="N678" s="39"/>
      <c r="O678" s="38"/>
      <c r="P678" s="45"/>
      <c r="Q678" s="38"/>
      <c r="R678" s="39"/>
      <c r="S678" s="38"/>
      <c r="T678" s="39"/>
      <c r="U678" s="38"/>
      <c r="V678" s="39"/>
      <c r="W678" s="38"/>
      <c r="X678" s="39"/>
    </row>
    <row r="679" spans="1:24" x14ac:dyDescent="0.25">
      <c r="A679" s="5">
        <v>595</v>
      </c>
      <c r="B679" s="5">
        <v>74</v>
      </c>
      <c r="C679" s="15" t="s">
        <v>744</v>
      </c>
      <c r="D679" s="5" t="s">
        <v>560</v>
      </c>
      <c r="E679" s="5">
        <v>249.14</v>
      </c>
      <c r="F679" s="17">
        <f t="shared" si="85"/>
        <v>826766.10719999997</v>
      </c>
      <c r="G679" s="17">
        <f t="shared" si="86"/>
        <v>0</v>
      </c>
      <c r="H679" s="17">
        <f t="shared" si="83"/>
        <v>826766.10719999997</v>
      </c>
      <c r="I679" s="17">
        <v>3318.48</v>
      </c>
      <c r="J679" s="17">
        <v>0</v>
      </c>
      <c r="K679" s="17">
        <f t="shared" si="84"/>
        <v>3318.48</v>
      </c>
      <c r="L679" s="29"/>
      <c r="M679" s="50"/>
      <c r="N679" s="39"/>
      <c r="O679" s="38"/>
      <c r="P679" s="45"/>
      <c r="Q679" s="38"/>
      <c r="R679" s="39"/>
      <c r="S679" s="38"/>
      <c r="T679" s="39"/>
      <c r="U679" s="38"/>
      <c r="V679" s="39"/>
      <c r="W679" s="38"/>
      <c r="X679" s="39"/>
    </row>
    <row r="680" spans="1:24" x14ac:dyDescent="0.25">
      <c r="A680" s="5">
        <v>596</v>
      </c>
      <c r="B680" s="5" t="s">
        <v>757</v>
      </c>
      <c r="C680" s="15" t="s">
        <v>58</v>
      </c>
      <c r="D680" s="5" t="s">
        <v>560</v>
      </c>
      <c r="E680" s="5">
        <v>249.14</v>
      </c>
      <c r="F680" s="17">
        <f t="shared" si="85"/>
        <v>714326.73379999993</v>
      </c>
      <c r="G680" s="17">
        <f t="shared" si="86"/>
        <v>0</v>
      </c>
      <c r="H680" s="17">
        <f t="shared" si="83"/>
        <v>714326.73379999993</v>
      </c>
      <c r="I680" s="17">
        <v>2867.17</v>
      </c>
      <c r="J680" s="17">
        <v>0</v>
      </c>
      <c r="K680" s="17">
        <f t="shared" si="84"/>
        <v>2867.17</v>
      </c>
      <c r="L680" s="29"/>
      <c r="M680" s="50"/>
      <c r="N680" s="39"/>
      <c r="O680" s="38"/>
      <c r="P680" s="45"/>
      <c r="Q680" s="38"/>
      <c r="R680" s="39"/>
      <c r="S680" s="38"/>
      <c r="T680" s="39"/>
      <c r="U680" s="38"/>
      <c r="V680" s="39"/>
      <c r="W680" s="38"/>
      <c r="X680" s="39"/>
    </row>
    <row r="681" spans="1:24" x14ac:dyDescent="0.25">
      <c r="A681" s="5">
        <v>597</v>
      </c>
      <c r="B681" s="5">
        <v>75</v>
      </c>
      <c r="C681" s="15" t="s">
        <v>758</v>
      </c>
      <c r="D681" s="5" t="s">
        <v>140</v>
      </c>
      <c r="E681" s="5">
        <v>164.8</v>
      </c>
      <c r="F681" s="17">
        <f t="shared" si="85"/>
        <v>118126.992</v>
      </c>
      <c r="G681" s="17">
        <f t="shared" si="86"/>
        <v>0</v>
      </c>
      <c r="H681" s="17">
        <f t="shared" si="83"/>
        <v>118126.992</v>
      </c>
      <c r="I681" s="17">
        <v>716.79</v>
      </c>
      <c r="J681" s="17">
        <v>0</v>
      </c>
      <c r="K681" s="17">
        <f t="shared" si="84"/>
        <v>716.79</v>
      </c>
      <c r="L681" s="29"/>
      <c r="M681" s="50"/>
      <c r="N681" s="39"/>
      <c r="O681" s="38"/>
      <c r="P681" s="45"/>
      <c r="Q681" s="38"/>
      <c r="R681" s="39"/>
      <c r="S681" s="38"/>
      <c r="T681" s="39"/>
      <c r="U681" s="38"/>
      <c r="V681" s="39"/>
      <c r="W681" s="38"/>
      <c r="X681" s="39"/>
    </row>
    <row r="682" spans="1:24" ht="30" x14ac:dyDescent="0.25">
      <c r="A682" s="5">
        <v>598</v>
      </c>
      <c r="B682" s="5">
        <v>76</v>
      </c>
      <c r="C682" s="15" t="s">
        <v>759</v>
      </c>
      <c r="D682" s="5" t="s">
        <v>140</v>
      </c>
      <c r="E682" s="5">
        <v>164.8</v>
      </c>
      <c r="F682" s="17">
        <f t="shared" si="85"/>
        <v>109377.76000000001</v>
      </c>
      <c r="G682" s="17">
        <f t="shared" si="86"/>
        <v>0</v>
      </c>
      <c r="H682" s="17">
        <f t="shared" si="83"/>
        <v>109377.76000000001</v>
      </c>
      <c r="I682" s="17">
        <v>663.7</v>
      </c>
      <c r="J682" s="17">
        <v>0</v>
      </c>
      <c r="K682" s="17">
        <f t="shared" si="84"/>
        <v>663.7</v>
      </c>
      <c r="L682" s="29"/>
      <c r="M682" s="50"/>
      <c r="N682" s="39"/>
      <c r="O682" s="38"/>
      <c r="P682" s="45"/>
      <c r="Q682" s="38"/>
      <c r="R682" s="39"/>
      <c r="S682" s="38"/>
      <c r="T682" s="39"/>
      <c r="U682" s="38"/>
      <c r="V682" s="39"/>
      <c r="W682" s="38"/>
      <c r="X682" s="39"/>
    </row>
    <row r="683" spans="1:24" x14ac:dyDescent="0.25">
      <c r="A683" s="12">
        <v>598</v>
      </c>
      <c r="B683" s="12"/>
      <c r="C683" s="12" t="s">
        <v>760</v>
      </c>
      <c r="D683" s="12"/>
      <c r="E683" s="12"/>
      <c r="F683" s="13"/>
      <c r="G683" s="13"/>
      <c r="H683" s="13"/>
      <c r="I683" s="17">
        <v>0</v>
      </c>
      <c r="J683" s="17">
        <v>0</v>
      </c>
      <c r="K683" s="17">
        <f t="shared" si="84"/>
        <v>0</v>
      </c>
      <c r="L683" s="29"/>
      <c r="M683" s="50"/>
      <c r="N683" s="39"/>
      <c r="O683" s="38"/>
      <c r="P683" s="45"/>
      <c r="Q683" s="38"/>
      <c r="R683" s="39"/>
      <c r="S683" s="38"/>
      <c r="T683" s="39"/>
      <c r="U683" s="38"/>
      <c r="V683" s="39"/>
      <c r="W683" s="38"/>
      <c r="X683" s="39"/>
    </row>
    <row r="684" spans="1:24" x14ac:dyDescent="0.25">
      <c r="A684" s="5">
        <v>599</v>
      </c>
      <c r="B684" s="5">
        <v>77</v>
      </c>
      <c r="C684" s="7" t="s">
        <v>761</v>
      </c>
      <c r="D684" s="5" t="s">
        <v>168</v>
      </c>
      <c r="E684" s="5">
        <v>25.89</v>
      </c>
      <c r="F684" s="17">
        <f t="shared" ref="F684:F689" si="87">I684*E684</f>
        <v>9026.8074000000015</v>
      </c>
      <c r="G684" s="17">
        <f t="shared" ref="G684:G689" si="88">J684*E684</f>
        <v>0</v>
      </c>
      <c r="H684" s="17">
        <f t="shared" si="83"/>
        <v>9026.8074000000015</v>
      </c>
      <c r="I684" s="17">
        <v>348.66</v>
      </c>
      <c r="J684" s="17">
        <v>0</v>
      </c>
      <c r="K684" s="17">
        <f t="shared" si="84"/>
        <v>348.66</v>
      </c>
      <c r="L684" s="29"/>
      <c r="M684" s="50"/>
      <c r="N684" s="39"/>
      <c r="O684" s="38"/>
      <c r="P684" s="45"/>
      <c r="Q684" s="38"/>
      <c r="R684" s="39"/>
      <c r="S684" s="38"/>
      <c r="T684" s="39"/>
      <c r="U684" s="38"/>
      <c r="V684" s="39"/>
      <c r="W684" s="38"/>
      <c r="X684" s="39"/>
    </row>
    <row r="685" spans="1:24" ht="30" x14ac:dyDescent="0.25">
      <c r="A685" s="5">
        <v>600</v>
      </c>
      <c r="B685" s="5">
        <v>78</v>
      </c>
      <c r="C685" s="7" t="s">
        <v>762</v>
      </c>
      <c r="D685" s="5" t="s">
        <v>43</v>
      </c>
      <c r="E685" s="5">
        <v>5.61</v>
      </c>
      <c r="F685" s="17">
        <f t="shared" si="87"/>
        <v>13775.018400000001</v>
      </c>
      <c r="G685" s="17">
        <f t="shared" si="88"/>
        <v>4932.3120000000008</v>
      </c>
      <c r="H685" s="17">
        <f t="shared" si="83"/>
        <v>18707.330400000003</v>
      </c>
      <c r="I685" s="17">
        <v>2455.44</v>
      </c>
      <c r="J685" s="17">
        <v>879.2</v>
      </c>
      <c r="K685" s="17">
        <f t="shared" si="84"/>
        <v>3334.6400000000003</v>
      </c>
      <c r="L685" s="29"/>
      <c r="M685" s="50"/>
      <c r="N685" s="39"/>
      <c r="O685" s="38"/>
      <c r="P685" s="45"/>
      <c r="Q685" s="38"/>
      <c r="R685" s="39"/>
      <c r="S685" s="38"/>
      <c r="T685" s="39"/>
      <c r="U685" s="38"/>
      <c r="V685" s="39"/>
      <c r="W685" s="38"/>
      <c r="X685" s="39"/>
    </row>
    <row r="686" spans="1:24" x14ac:dyDescent="0.25">
      <c r="A686" s="21">
        <v>601</v>
      </c>
      <c r="B686" s="21">
        <v>79</v>
      </c>
      <c r="C686" s="22" t="s">
        <v>59</v>
      </c>
      <c r="D686" s="21"/>
      <c r="E686" s="21"/>
      <c r="F686" s="17">
        <f t="shared" si="87"/>
        <v>0</v>
      </c>
      <c r="G686" s="17">
        <f t="shared" si="88"/>
        <v>0</v>
      </c>
      <c r="H686" s="17">
        <f t="shared" si="83"/>
        <v>0</v>
      </c>
      <c r="I686" s="17">
        <v>0</v>
      </c>
      <c r="J686" s="17">
        <v>0</v>
      </c>
      <c r="K686" s="17">
        <f t="shared" si="84"/>
        <v>0</v>
      </c>
      <c r="L686" s="29"/>
      <c r="M686" s="50"/>
      <c r="N686" s="39"/>
      <c r="O686" s="38"/>
      <c r="P686" s="45"/>
      <c r="Q686" s="38"/>
      <c r="R686" s="39"/>
      <c r="S686" s="38"/>
      <c r="T686" s="39"/>
      <c r="U686" s="38"/>
      <c r="V686" s="39"/>
      <c r="W686" s="38"/>
      <c r="X686" s="39"/>
    </row>
    <row r="687" spans="1:24" ht="30" x14ac:dyDescent="0.25">
      <c r="A687" s="5">
        <v>602</v>
      </c>
      <c r="B687" s="5">
        <v>80</v>
      </c>
      <c r="C687" s="7" t="s">
        <v>763</v>
      </c>
      <c r="D687" s="5" t="s">
        <v>168</v>
      </c>
      <c r="E687" s="5">
        <v>77.98</v>
      </c>
      <c r="F687" s="17">
        <f t="shared" si="87"/>
        <v>38885.506800000003</v>
      </c>
      <c r="G687" s="17">
        <f t="shared" si="88"/>
        <v>8367.2540000000008</v>
      </c>
      <c r="H687" s="17">
        <f t="shared" si="83"/>
        <v>47252.760800000004</v>
      </c>
      <c r="I687" s="17">
        <v>498.66</v>
      </c>
      <c r="J687" s="17">
        <v>107.3</v>
      </c>
      <c r="K687" s="17">
        <f t="shared" si="84"/>
        <v>605.96</v>
      </c>
      <c r="L687" s="29"/>
      <c r="M687" s="50"/>
      <c r="N687" s="39"/>
      <c r="O687" s="38"/>
      <c r="P687" s="45"/>
      <c r="Q687" s="38"/>
      <c r="R687" s="39"/>
      <c r="S687" s="38"/>
      <c r="T687" s="39"/>
      <c r="U687" s="38"/>
      <c r="V687" s="39"/>
      <c r="W687" s="38"/>
      <c r="X687" s="39"/>
    </row>
    <row r="688" spans="1:24" ht="30" x14ac:dyDescent="0.25">
      <c r="A688" s="5">
        <v>603</v>
      </c>
      <c r="B688" s="5">
        <v>81</v>
      </c>
      <c r="C688" s="7" t="s">
        <v>764</v>
      </c>
      <c r="D688" s="5" t="s">
        <v>43</v>
      </c>
      <c r="E688" s="5">
        <v>3.74</v>
      </c>
      <c r="F688" s="17">
        <f t="shared" si="87"/>
        <v>1715.8746000000001</v>
      </c>
      <c r="G688" s="17">
        <f t="shared" si="88"/>
        <v>146.60800000000003</v>
      </c>
      <c r="H688" s="17">
        <f t="shared" si="83"/>
        <v>1862.4826</v>
      </c>
      <c r="I688" s="17">
        <v>458.79</v>
      </c>
      <c r="J688" s="17">
        <v>39.200000000000003</v>
      </c>
      <c r="K688" s="17">
        <f t="shared" si="84"/>
        <v>497.99</v>
      </c>
      <c r="L688" s="29"/>
      <c r="M688" s="50"/>
      <c r="N688" s="39"/>
      <c r="O688" s="38"/>
      <c r="P688" s="45"/>
      <c r="Q688" s="38"/>
      <c r="R688" s="39"/>
      <c r="S688" s="38"/>
      <c r="T688" s="39"/>
      <c r="U688" s="38"/>
      <c r="V688" s="39"/>
      <c r="W688" s="38"/>
      <c r="X688" s="39"/>
    </row>
    <row r="689" spans="1:24" ht="30" x14ac:dyDescent="0.25">
      <c r="A689" s="5">
        <v>603</v>
      </c>
      <c r="B689" s="5">
        <v>82</v>
      </c>
      <c r="C689" s="7" t="s">
        <v>765</v>
      </c>
      <c r="D689" s="5" t="s">
        <v>43</v>
      </c>
      <c r="E689" s="5">
        <v>3.74</v>
      </c>
      <c r="F689" s="17">
        <f t="shared" si="87"/>
        <v>1394.3842</v>
      </c>
      <c r="G689" s="17">
        <f t="shared" si="88"/>
        <v>154.98560000000001</v>
      </c>
      <c r="H689" s="17">
        <f t="shared" si="83"/>
        <v>1549.3697999999999</v>
      </c>
      <c r="I689" s="17">
        <v>372.83</v>
      </c>
      <c r="J689" s="17">
        <v>41.44</v>
      </c>
      <c r="K689" s="17">
        <f t="shared" si="84"/>
        <v>414.27</v>
      </c>
      <c r="L689" s="29"/>
      <c r="M689" s="50"/>
      <c r="N689" s="39"/>
      <c r="O689" s="38"/>
      <c r="P689" s="45"/>
      <c r="Q689" s="38"/>
      <c r="R689" s="39"/>
      <c r="S689" s="38"/>
      <c r="T689" s="39"/>
      <c r="U689" s="38"/>
      <c r="V689" s="39"/>
      <c r="W689" s="38"/>
      <c r="X689" s="39"/>
    </row>
    <row r="690" spans="1:24" x14ac:dyDescent="0.25">
      <c r="A690" s="23"/>
      <c r="B690" s="23"/>
      <c r="C690" s="23" t="s">
        <v>766</v>
      </c>
      <c r="D690" s="23"/>
      <c r="E690" s="23"/>
      <c r="F690" s="24"/>
      <c r="G690" s="24"/>
      <c r="H690" s="24"/>
      <c r="I690" s="17">
        <v>0</v>
      </c>
      <c r="J690" s="17">
        <v>0</v>
      </c>
      <c r="K690" s="17">
        <f t="shared" si="84"/>
        <v>0</v>
      </c>
      <c r="L690" s="27"/>
      <c r="M690" s="50"/>
      <c r="N690" s="39"/>
      <c r="O690" s="38"/>
      <c r="P690" s="45"/>
      <c r="Q690" s="38"/>
      <c r="R690" s="39"/>
      <c r="S690" s="38"/>
      <c r="T690" s="39"/>
      <c r="U690" s="38"/>
      <c r="V690" s="39"/>
      <c r="W690" s="38"/>
      <c r="X690" s="39"/>
    </row>
    <row r="691" spans="1:24" x14ac:dyDescent="0.25">
      <c r="A691" s="12"/>
      <c r="B691" s="12"/>
      <c r="C691" s="16" t="s">
        <v>767</v>
      </c>
      <c r="D691" s="12"/>
      <c r="E691" s="12"/>
      <c r="F691" s="13"/>
      <c r="G691" s="13"/>
      <c r="H691" s="13"/>
      <c r="I691" s="17">
        <v>0</v>
      </c>
      <c r="J691" s="17">
        <v>0</v>
      </c>
      <c r="K691" s="17">
        <f t="shared" si="84"/>
        <v>0</v>
      </c>
      <c r="L691" s="27"/>
      <c r="M691" s="50"/>
      <c r="N691" s="39"/>
      <c r="O691" s="38"/>
      <c r="P691" s="45"/>
      <c r="Q691" s="38"/>
      <c r="R691" s="39"/>
      <c r="S691" s="38"/>
      <c r="T691" s="39"/>
      <c r="U691" s="38"/>
      <c r="V691" s="39"/>
      <c r="W691" s="38"/>
      <c r="X691" s="39"/>
    </row>
    <row r="692" spans="1:24" x14ac:dyDescent="0.25">
      <c r="A692" s="12"/>
      <c r="B692" s="12"/>
      <c r="C692" s="16" t="s">
        <v>768</v>
      </c>
      <c r="D692" s="12"/>
      <c r="E692" s="12"/>
      <c r="F692" s="13"/>
      <c r="G692" s="13"/>
      <c r="H692" s="13"/>
      <c r="I692" s="17">
        <v>0</v>
      </c>
      <c r="J692" s="17">
        <v>0</v>
      </c>
      <c r="K692" s="17">
        <f t="shared" si="84"/>
        <v>0</v>
      </c>
      <c r="L692" s="35"/>
      <c r="M692" s="50"/>
      <c r="N692" s="39"/>
      <c r="O692" s="38"/>
      <c r="P692" s="45"/>
      <c r="Q692" s="38"/>
      <c r="R692" s="39"/>
      <c r="S692" s="38"/>
      <c r="T692" s="39"/>
      <c r="U692" s="38"/>
      <c r="V692" s="39"/>
      <c r="W692" s="38"/>
      <c r="X692" s="39"/>
    </row>
    <row r="693" spans="1:24" x14ac:dyDescent="0.25">
      <c r="A693" s="5">
        <v>604</v>
      </c>
      <c r="B693" s="5">
        <v>1</v>
      </c>
      <c r="C693" s="15" t="s">
        <v>769</v>
      </c>
      <c r="D693" s="5" t="s">
        <v>168</v>
      </c>
      <c r="E693" s="5">
        <v>32440</v>
      </c>
      <c r="F693" s="17">
        <f>I693*E693</f>
        <v>1896442.4000000001</v>
      </c>
      <c r="G693" s="17">
        <f>J693*E693</f>
        <v>0</v>
      </c>
      <c r="H693" s="17">
        <f t="shared" si="83"/>
        <v>1896442.4000000001</v>
      </c>
      <c r="I693" s="17">
        <v>58.46</v>
      </c>
      <c r="J693" s="17">
        <v>0</v>
      </c>
      <c r="K693" s="17">
        <f t="shared" si="84"/>
        <v>58.46</v>
      </c>
      <c r="L693" s="32"/>
      <c r="M693" s="50"/>
      <c r="N693" s="39"/>
      <c r="O693" s="38"/>
      <c r="P693" s="45"/>
      <c r="Q693" s="38"/>
      <c r="R693" s="39"/>
      <c r="S693" s="38"/>
      <c r="T693" s="39"/>
      <c r="U693" s="38"/>
      <c r="V693" s="39"/>
      <c r="W693" s="38"/>
      <c r="X693" s="39"/>
    </row>
    <row r="694" spans="1:24" x14ac:dyDescent="0.25">
      <c r="A694" s="12"/>
      <c r="B694" s="12"/>
      <c r="C694" s="16" t="s">
        <v>770</v>
      </c>
      <c r="D694" s="12"/>
      <c r="E694" s="12"/>
      <c r="F694" s="13"/>
      <c r="G694" s="13"/>
      <c r="H694" s="13"/>
      <c r="I694" s="17">
        <v>0</v>
      </c>
      <c r="J694" s="17">
        <v>0</v>
      </c>
      <c r="K694" s="17">
        <f t="shared" si="84"/>
        <v>0</v>
      </c>
      <c r="L694" s="35"/>
      <c r="M694" s="50"/>
      <c r="N694" s="39"/>
      <c r="O694" s="38"/>
      <c r="P694" s="45"/>
      <c r="Q694" s="38"/>
      <c r="R694" s="39"/>
      <c r="S694" s="38"/>
      <c r="T694" s="39"/>
      <c r="U694" s="38"/>
      <c r="V694" s="39"/>
      <c r="W694" s="38"/>
      <c r="X694" s="39"/>
    </row>
    <row r="695" spans="1:24" x14ac:dyDescent="0.25">
      <c r="A695" s="5">
        <v>605</v>
      </c>
      <c r="B695" s="5">
        <v>2</v>
      </c>
      <c r="C695" s="15" t="s">
        <v>771</v>
      </c>
      <c r="D695" s="5" t="s">
        <v>129</v>
      </c>
      <c r="E695" s="5">
        <v>4824</v>
      </c>
      <c r="F695" s="17">
        <f>I695*E695</f>
        <v>33579140.399999999</v>
      </c>
      <c r="G695" s="17">
        <f>J695*E695</f>
        <v>0</v>
      </c>
      <c r="H695" s="17">
        <f t="shared" si="83"/>
        <v>33579140.399999999</v>
      </c>
      <c r="I695" s="17">
        <v>6960.85</v>
      </c>
      <c r="J695" s="17">
        <v>0</v>
      </c>
      <c r="K695" s="17">
        <f t="shared" si="84"/>
        <v>6960.85</v>
      </c>
      <c r="L695" s="32"/>
      <c r="M695" s="50"/>
      <c r="N695" s="39"/>
      <c r="O695" s="38"/>
      <c r="P695" s="45"/>
      <c r="Q695" s="38"/>
      <c r="R695" s="39"/>
      <c r="S695" s="38"/>
      <c r="T695" s="39"/>
      <c r="U695" s="38"/>
      <c r="V695" s="39"/>
      <c r="W695" s="38"/>
      <c r="X695" s="39"/>
    </row>
    <row r="696" spans="1:24" ht="30" x14ac:dyDescent="0.25">
      <c r="A696" s="5">
        <v>606</v>
      </c>
      <c r="B696" s="5">
        <v>3</v>
      </c>
      <c r="C696" s="15" t="s">
        <v>772</v>
      </c>
      <c r="D696" s="5" t="s">
        <v>129</v>
      </c>
      <c r="E696" s="5">
        <v>2400.3000000000002</v>
      </c>
      <c r="F696" s="17">
        <f>I696*E696</f>
        <v>3646415.7450000006</v>
      </c>
      <c r="G696" s="17">
        <f>J696*E696</f>
        <v>0</v>
      </c>
      <c r="H696" s="17">
        <f t="shared" si="83"/>
        <v>3646415.7450000006</v>
      </c>
      <c r="I696" s="17">
        <v>1519.15</v>
      </c>
      <c r="J696" s="17">
        <v>0</v>
      </c>
      <c r="K696" s="17">
        <f t="shared" si="84"/>
        <v>1519.15</v>
      </c>
      <c r="L696" s="32"/>
      <c r="M696" s="50"/>
      <c r="N696" s="39"/>
      <c r="O696" s="38"/>
      <c r="P696" s="45"/>
      <c r="Q696" s="38"/>
      <c r="R696" s="39"/>
      <c r="S696" s="38"/>
      <c r="T696" s="39"/>
      <c r="U696" s="38"/>
      <c r="V696" s="39"/>
      <c r="W696" s="38"/>
      <c r="X696" s="39"/>
    </row>
    <row r="697" spans="1:24" x14ac:dyDescent="0.25">
      <c r="A697" s="5">
        <v>607</v>
      </c>
      <c r="B697" s="5">
        <v>4</v>
      </c>
      <c r="C697" s="15" t="s">
        <v>773</v>
      </c>
      <c r="D697" s="5" t="s">
        <v>140</v>
      </c>
      <c r="E697" s="5">
        <v>14938</v>
      </c>
      <c r="F697" s="17">
        <f>I697*E697</f>
        <v>42829785.460000001</v>
      </c>
      <c r="G697" s="17">
        <f>J697*E697</f>
        <v>0</v>
      </c>
      <c r="H697" s="17">
        <f t="shared" si="83"/>
        <v>42829785.460000001</v>
      </c>
      <c r="I697" s="17">
        <v>2867.17</v>
      </c>
      <c r="J697" s="17">
        <v>0</v>
      </c>
      <c r="K697" s="17">
        <f t="shared" si="84"/>
        <v>2867.17</v>
      </c>
      <c r="L697" s="32" t="s">
        <v>774</v>
      </c>
      <c r="M697" s="50"/>
      <c r="N697" s="39"/>
      <c r="O697" s="38"/>
      <c r="P697" s="45"/>
      <c r="Q697" s="38"/>
      <c r="R697" s="39"/>
      <c r="S697" s="38"/>
      <c r="T697" s="39"/>
      <c r="U697" s="38"/>
      <c r="V697" s="39"/>
      <c r="W697" s="38"/>
      <c r="X697" s="39"/>
    </row>
    <row r="698" spans="1:24" ht="30" x14ac:dyDescent="0.25">
      <c r="A698" s="12">
        <v>607</v>
      </c>
      <c r="B698" s="12"/>
      <c r="C698" s="16" t="s">
        <v>775</v>
      </c>
      <c r="D698" s="12"/>
      <c r="E698" s="12"/>
      <c r="F698" s="13"/>
      <c r="G698" s="13"/>
      <c r="H698" s="13"/>
      <c r="I698" s="17">
        <v>0</v>
      </c>
      <c r="J698" s="17">
        <v>0</v>
      </c>
      <c r="K698" s="17">
        <f t="shared" si="84"/>
        <v>0</v>
      </c>
      <c r="L698" s="35"/>
      <c r="M698" s="50"/>
      <c r="N698" s="39"/>
      <c r="O698" s="38"/>
      <c r="P698" s="45"/>
      <c r="Q698" s="38"/>
      <c r="R698" s="39"/>
      <c r="S698" s="38"/>
      <c r="T698" s="39"/>
      <c r="U698" s="38"/>
      <c r="V698" s="39"/>
      <c r="W698" s="38"/>
      <c r="X698" s="39"/>
    </row>
    <row r="699" spans="1:24" x14ac:dyDescent="0.25">
      <c r="A699" s="5">
        <v>608</v>
      </c>
      <c r="B699" s="5">
        <v>5</v>
      </c>
      <c r="C699" s="15" t="s">
        <v>776</v>
      </c>
      <c r="D699" s="5" t="s">
        <v>777</v>
      </c>
      <c r="E699" s="5">
        <v>95.1</v>
      </c>
      <c r="F699" s="17">
        <f t="shared" ref="F699:F712" si="89">I699*E699</f>
        <v>5357.9340000000002</v>
      </c>
      <c r="G699" s="17">
        <f t="shared" ref="G699:G712" si="90">J699*E699</f>
        <v>0</v>
      </c>
      <c r="H699" s="17">
        <f t="shared" si="83"/>
        <v>5357.9340000000002</v>
      </c>
      <c r="I699" s="17">
        <v>56.34</v>
      </c>
      <c r="J699" s="17">
        <v>0</v>
      </c>
      <c r="K699" s="17">
        <f t="shared" si="84"/>
        <v>56.34</v>
      </c>
      <c r="L699" s="32" t="s">
        <v>778</v>
      </c>
      <c r="M699" s="50"/>
      <c r="N699" s="39"/>
      <c r="O699" s="38"/>
      <c r="P699" s="45"/>
      <c r="Q699" s="38"/>
      <c r="R699" s="39"/>
      <c r="S699" s="38"/>
      <c r="T699" s="39"/>
      <c r="U699" s="38"/>
      <c r="V699" s="39"/>
      <c r="W699" s="38"/>
      <c r="X699" s="39"/>
    </row>
    <row r="700" spans="1:24" x14ac:dyDescent="0.25">
      <c r="A700" s="5">
        <v>609</v>
      </c>
      <c r="B700" s="5">
        <v>6</v>
      </c>
      <c r="C700" s="15" t="s">
        <v>779</v>
      </c>
      <c r="D700" s="5" t="s">
        <v>32</v>
      </c>
      <c r="E700" s="5">
        <v>9</v>
      </c>
      <c r="F700" s="17">
        <f t="shared" si="89"/>
        <v>94597.92</v>
      </c>
      <c r="G700" s="17">
        <f t="shared" si="90"/>
        <v>0</v>
      </c>
      <c r="H700" s="17">
        <f t="shared" si="83"/>
        <v>94597.92</v>
      </c>
      <c r="I700" s="17">
        <v>10510.88</v>
      </c>
      <c r="J700" s="17">
        <v>0</v>
      </c>
      <c r="K700" s="17">
        <f t="shared" si="84"/>
        <v>10510.88</v>
      </c>
      <c r="L700" s="32"/>
      <c r="M700" s="50"/>
      <c r="N700" s="39"/>
      <c r="O700" s="38"/>
      <c r="P700" s="45"/>
      <c r="Q700" s="38"/>
      <c r="R700" s="39"/>
      <c r="S700" s="38"/>
      <c r="T700" s="39"/>
      <c r="U700" s="38"/>
      <c r="V700" s="39"/>
      <c r="W700" s="38"/>
      <c r="X700" s="39"/>
    </row>
    <row r="701" spans="1:24" x14ac:dyDescent="0.25">
      <c r="A701" s="5">
        <v>610</v>
      </c>
      <c r="B701" s="5">
        <v>7</v>
      </c>
      <c r="C701" s="7" t="s">
        <v>780</v>
      </c>
      <c r="D701" s="5" t="s">
        <v>168</v>
      </c>
      <c r="E701" s="5">
        <v>1477.7</v>
      </c>
      <c r="F701" s="17">
        <f t="shared" si="89"/>
        <v>135106.111</v>
      </c>
      <c r="G701" s="17">
        <f t="shared" si="90"/>
        <v>0</v>
      </c>
      <c r="H701" s="17">
        <f t="shared" si="83"/>
        <v>135106.111</v>
      </c>
      <c r="I701" s="17">
        <v>91.43</v>
      </c>
      <c r="J701" s="17">
        <v>0</v>
      </c>
      <c r="K701" s="17">
        <f t="shared" si="84"/>
        <v>91.43</v>
      </c>
      <c r="L701" s="30"/>
      <c r="M701" s="50"/>
      <c r="N701" s="39"/>
      <c r="O701" s="38"/>
      <c r="P701" s="45"/>
      <c r="Q701" s="38"/>
      <c r="R701" s="39"/>
      <c r="S701" s="38"/>
      <c r="T701" s="39"/>
      <c r="U701" s="38"/>
      <c r="V701" s="39"/>
      <c r="W701" s="38"/>
      <c r="X701" s="39"/>
    </row>
    <row r="702" spans="1:24" ht="30" x14ac:dyDescent="0.25">
      <c r="A702" s="5">
        <v>611</v>
      </c>
      <c r="B702" s="5">
        <v>8</v>
      </c>
      <c r="C702" s="15" t="s">
        <v>781</v>
      </c>
      <c r="D702" s="5" t="s">
        <v>129</v>
      </c>
      <c r="E702" s="5">
        <v>15.8</v>
      </c>
      <c r="F702" s="17">
        <f t="shared" si="89"/>
        <v>109981.43000000001</v>
      </c>
      <c r="G702" s="17">
        <f t="shared" si="90"/>
        <v>0</v>
      </c>
      <c r="H702" s="17">
        <f t="shared" si="83"/>
        <v>109981.43000000001</v>
      </c>
      <c r="I702" s="17">
        <v>6960.85</v>
      </c>
      <c r="J702" s="17">
        <v>0</v>
      </c>
      <c r="K702" s="17">
        <f t="shared" si="84"/>
        <v>6960.85</v>
      </c>
      <c r="L702" s="32"/>
      <c r="M702" s="50"/>
      <c r="N702" s="39"/>
      <c r="O702" s="38"/>
      <c r="P702" s="45"/>
      <c r="Q702" s="38"/>
      <c r="R702" s="39"/>
      <c r="S702" s="38"/>
      <c r="T702" s="39"/>
      <c r="U702" s="38"/>
      <c r="V702" s="39"/>
      <c r="W702" s="38"/>
      <c r="X702" s="39"/>
    </row>
    <row r="703" spans="1:24" x14ac:dyDescent="0.25">
      <c r="A703" s="5">
        <v>612</v>
      </c>
      <c r="B703" s="5">
        <v>9</v>
      </c>
      <c r="C703" s="15" t="s">
        <v>782</v>
      </c>
      <c r="D703" s="5" t="s">
        <v>168</v>
      </c>
      <c r="E703" s="5">
        <v>104.9</v>
      </c>
      <c r="F703" s="17">
        <f t="shared" si="89"/>
        <v>9591.0070000000014</v>
      </c>
      <c r="G703" s="17">
        <f t="shared" si="90"/>
        <v>0</v>
      </c>
      <c r="H703" s="17">
        <f t="shared" si="83"/>
        <v>9591.0070000000014</v>
      </c>
      <c r="I703" s="17">
        <v>91.43</v>
      </c>
      <c r="J703" s="17">
        <v>0</v>
      </c>
      <c r="K703" s="17">
        <f t="shared" si="84"/>
        <v>91.43</v>
      </c>
      <c r="L703" s="32"/>
      <c r="M703" s="50"/>
      <c r="N703" s="39"/>
      <c r="O703" s="38"/>
      <c r="P703" s="45"/>
      <c r="Q703" s="38"/>
      <c r="R703" s="39"/>
      <c r="S703" s="38"/>
      <c r="T703" s="39"/>
      <c r="U703" s="38"/>
      <c r="V703" s="39"/>
      <c r="W703" s="38"/>
      <c r="X703" s="39"/>
    </row>
    <row r="704" spans="1:24" ht="30" x14ac:dyDescent="0.25">
      <c r="A704" s="5">
        <v>613</v>
      </c>
      <c r="B704" s="5">
        <v>10</v>
      </c>
      <c r="C704" s="15" t="s">
        <v>783</v>
      </c>
      <c r="D704" s="5" t="s">
        <v>43</v>
      </c>
      <c r="E704" s="5">
        <v>41.5</v>
      </c>
      <c r="F704" s="17">
        <f t="shared" si="89"/>
        <v>3794.3450000000003</v>
      </c>
      <c r="G704" s="17">
        <f t="shared" si="90"/>
        <v>0</v>
      </c>
      <c r="H704" s="17">
        <f t="shared" si="83"/>
        <v>3794.3450000000003</v>
      </c>
      <c r="I704" s="17">
        <v>91.43</v>
      </c>
      <c r="J704" s="17">
        <v>0</v>
      </c>
      <c r="K704" s="17">
        <f t="shared" si="84"/>
        <v>91.43</v>
      </c>
      <c r="L704" s="32" t="s">
        <v>784</v>
      </c>
      <c r="M704" s="50"/>
      <c r="N704" s="39"/>
      <c r="O704" s="38"/>
      <c r="P704" s="45"/>
      <c r="Q704" s="38"/>
      <c r="R704" s="39"/>
      <c r="S704" s="38"/>
      <c r="T704" s="39"/>
      <c r="U704" s="38"/>
      <c r="V704" s="39"/>
      <c r="W704" s="38"/>
      <c r="X704" s="39"/>
    </row>
    <row r="705" spans="1:24" ht="30" x14ac:dyDescent="0.25">
      <c r="A705" s="5">
        <v>614</v>
      </c>
      <c r="B705" s="5">
        <v>11</v>
      </c>
      <c r="C705" s="7" t="s">
        <v>785</v>
      </c>
      <c r="D705" s="5" t="s">
        <v>168</v>
      </c>
      <c r="E705" s="5">
        <v>15.2</v>
      </c>
      <c r="F705" s="17">
        <f t="shared" si="89"/>
        <v>1389.7360000000001</v>
      </c>
      <c r="G705" s="17">
        <f t="shared" si="90"/>
        <v>0</v>
      </c>
      <c r="H705" s="17">
        <f t="shared" si="83"/>
        <v>1389.7360000000001</v>
      </c>
      <c r="I705" s="17">
        <v>91.43</v>
      </c>
      <c r="J705" s="17">
        <v>0</v>
      </c>
      <c r="K705" s="17">
        <f t="shared" si="84"/>
        <v>91.43</v>
      </c>
      <c r="L705" s="30"/>
      <c r="M705" s="50"/>
      <c r="N705" s="39"/>
      <c r="O705" s="38"/>
      <c r="P705" s="45"/>
      <c r="Q705" s="38"/>
      <c r="R705" s="39"/>
      <c r="S705" s="38"/>
      <c r="T705" s="39"/>
      <c r="U705" s="38"/>
      <c r="V705" s="39"/>
      <c r="W705" s="38"/>
      <c r="X705" s="39"/>
    </row>
    <row r="706" spans="1:24" ht="30" x14ac:dyDescent="0.25">
      <c r="A706" s="5">
        <v>615</v>
      </c>
      <c r="B706" s="5">
        <v>12</v>
      </c>
      <c r="C706" s="15" t="s">
        <v>786</v>
      </c>
      <c r="D706" s="5" t="s">
        <v>168</v>
      </c>
      <c r="E706" s="5">
        <v>7.9</v>
      </c>
      <c r="F706" s="17">
        <f t="shared" si="89"/>
        <v>722.29700000000014</v>
      </c>
      <c r="G706" s="17">
        <f t="shared" si="90"/>
        <v>0</v>
      </c>
      <c r="H706" s="17">
        <f t="shared" si="83"/>
        <v>722.29700000000014</v>
      </c>
      <c r="I706" s="17">
        <v>91.43</v>
      </c>
      <c r="J706" s="17">
        <v>0</v>
      </c>
      <c r="K706" s="17">
        <f t="shared" si="84"/>
        <v>91.43</v>
      </c>
      <c r="L706" s="32"/>
      <c r="M706" s="50"/>
      <c r="N706" s="39"/>
      <c r="O706" s="38"/>
      <c r="P706" s="45"/>
      <c r="Q706" s="38"/>
      <c r="R706" s="39"/>
      <c r="S706" s="38"/>
      <c r="T706" s="39"/>
      <c r="U706" s="38"/>
      <c r="V706" s="39"/>
      <c r="W706" s="38"/>
      <c r="X706" s="39"/>
    </row>
    <row r="707" spans="1:24" ht="30" x14ac:dyDescent="0.25">
      <c r="A707" s="5">
        <v>616</v>
      </c>
      <c r="B707" s="5">
        <v>13</v>
      </c>
      <c r="C707" s="15" t="s">
        <v>787</v>
      </c>
      <c r="D707" s="5" t="s">
        <v>168</v>
      </c>
      <c r="E707" s="5">
        <v>48.1</v>
      </c>
      <c r="F707" s="17">
        <f t="shared" si="89"/>
        <v>4397.7830000000004</v>
      </c>
      <c r="G707" s="17">
        <f t="shared" si="90"/>
        <v>0</v>
      </c>
      <c r="H707" s="17">
        <f t="shared" si="83"/>
        <v>4397.7830000000004</v>
      </c>
      <c r="I707" s="17">
        <v>91.43</v>
      </c>
      <c r="J707" s="17">
        <v>0</v>
      </c>
      <c r="K707" s="17">
        <f t="shared" si="84"/>
        <v>91.43</v>
      </c>
      <c r="L707" s="32"/>
      <c r="M707" s="50"/>
      <c r="N707" s="39"/>
      <c r="O707" s="38"/>
      <c r="P707" s="45"/>
      <c r="Q707" s="38"/>
      <c r="R707" s="39"/>
      <c r="S707" s="38"/>
      <c r="T707" s="39"/>
      <c r="U707" s="38"/>
      <c r="V707" s="39"/>
      <c r="W707" s="38"/>
      <c r="X707" s="39"/>
    </row>
    <row r="708" spans="1:24" ht="30" x14ac:dyDescent="0.25">
      <c r="A708" s="5">
        <v>617</v>
      </c>
      <c r="B708" s="5">
        <v>14</v>
      </c>
      <c r="C708" s="7" t="s">
        <v>788</v>
      </c>
      <c r="D708" s="5" t="s">
        <v>168</v>
      </c>
      <c r="E708" s="5">
        <v>41.4</v>
      </c>
      <c r="F708" s="17">
        <f t="shared" si="89"/>
        <v>3785.2020000000002</v>
      </c>
      <c r="G708" s="17">
        <f t="shared" si="90"/>
        <v>0</v>
      </c>
      <c r="H708" s="17">
        <f t="shared" si="83"/>
        <v>3785.2020000000002</v>
      </c>
      <c r="I708" s="17">
        <v>91.43</v>
      </c>
      <c r="J708" s="17">
        <v>0</v>
      </c>
      <c r="K708" s="17">
        <f t="shared" si="84"/>
        <v>91.43</v>
      </c>
      <c r="L708" s="30"/>
      <c r="M708" s="50"/>
      <c r="N708" s="39"/>
      <c r="O708" s="38"/>
      <c r="P708" s="45"/>
      <c r="Q708" s="38"/>
      <c r="R708" s="39"/>
      <c r="S708" s="38"/>
      <c r="T708" s="39"/>
      <c r="U708" s="38"/>
      <c r="V708" s="39"/>
      <c r="W708" s="38"/>
      <c r="X708" s="39"/>
    </row>
    <row r="709" spans="1:24" ht="30" x14ac:dyDescent="0.25">
      <c r="A709" s="5">
        <v>618</v>
      </c>
      <c r="B709" s="5">
        <v>15</v>
      </c>
      <c r="C709" s="15" t="s">
        <v>789</v>
      </c>
      <c r="D709" s="5" t="s">
        <v>168</v>
      </c>
      <c r="E709" s="5">
        <v>12.9</v>
      </c>
      <c r="F709" s="17">
        <f t="shared" si="89"/>
        <v>1179.4470000000001</v>
      </c>
      <c r="G709" s="17">
        <f t="shared" si="90"/>
        <v>0</v>
      </c>
      <c r="H709" s="17">
        <f t="shared" si="83"/>
        <v>1179.4470000000001</v>
      </c>
      <c r="I709" s="17">
        <v>91.43</v>
      </c>
      <c r="J709" s="17">
        <v>0</v>
      </c>
      <c r="K709" s="17">
        <f t="shared" si="84"/>
        <v>91.43</v>
      </c>
      <c r="L709" s="32"/>
      <c r="M709" s="50"/>
      <c r="N709" s="39"/>
      <c r="O709" s="38"/>
      <c r="P709" s="45"/>
      <c r="Q709" s="38"/>
      <c r="R709" s="39"/>
      <c r="S709" s="38"/>
      <c r="T709" s="39"/>
      <c r="U709" s="38"/>
      <c r="V709" s="39"/>
      <c r="W709" s="38"/>
      <c r="X709" s="39"/>
    </row>
    <row r="710" spans="1:24" ht="45" x14ac:dyDescent="0.25">
      <c r="A710" s="5">
        <v>619</v>
      </c>
      <c r="B710" s="5">
        <v>16</v>
      </c>
      <c r="C710" s="15" t="s">
        <v>790</v>
      </c>
      <c r="D710" s="5" t="s">
        <v>168</v>
      </c>
      <c r="E710" s="5">
        <v>78.2</v>
      </c>
      <c r="F710" s="17">
        <f t="shared" si="89"/>
        <v>7149.8260000000009</v>
      </c>
      <c r="G710" s="17">
        <f t="shared" si="90"/>
        <v>0</v>
      </c>
      <c r="H710" s="17">
        <f t="shared" si="83"/>
        <v>7149.8260000000009</v>
      </c>
      <c r="I710" s="17">
        <v>91.43</v>
      </c>
      <c r="J710" s="17">
        <v>0</v>
      </c>
      <c r="K710" s="17">
        <f t="shared" si="84"/>
        <v>91.43</v>
      </c>
      <c r="L710" s="32"/>
      <c r="M710" s="50"/>
      <c r="N710" s="39"/>
      <c r="O710" s="38"/>
      <c r="P710" s="45"/>
      <c r="Q710" s="38"/>
      <c r="R710" s="39"/>
      <c r="S710" s="38"/>
      <c r="T710" s="39"/>
      <c r="U710" s="38"/>
      <c r="V710" s="39"/>
      <c r="W710" s="38"/>
      <c r="X710" s="39"/>
    </row>
    <row r="711" spans="1:24" ht="30" x14ac:dyDescent="0.25">
      <c r="A711" s="5">
        <v>620</v>
      </c>
      <c r="B711" s="5">
        <v>17</v>
      </c>
      <c r="C711" s="7" t="s">
        <v>791</v>
      </c>
      <c r="D711" s="5" t="s">
        <v>168</v>
      </c>
      <c r="E711" s="5">
        <v>64.400000000000006</v>
      </c>
      <c r="F711" s="17">
        <f t="shared" si="89"/>
        <v>5888.0920000000006</v>
      </c>
      <c r="G711" s="17">
        <f t="shared" si="90"/>
        <v>0</v>
      </c>
      <c r="H711" s="17">
        <f t="shared" si="83"/>
        <v>5888.0920000000006</v>
      </c>
      <c r="I711" s="17">
        <v>91.43</v>
      </c>
      <c r="J711" s="17">
        <v>0</v>
      </c>
      <c r="K711" s="17">
        <f t="shared" si="84"/>
        <v>91.43</v>
      </c>
      <c r="L711" s="30"/>
      <c r="M711" s="50"/>
      <c r="N711" s="39"/>
      <c r="O711" s="38"/>
      <c r="P711" s="45"/>
      <c r="Q711" s="38"/>
      <c r="R711" s="39"/>
      <c r="S711" s="38"/>
      <c r="T711" s="39"/>
      <c r="U711" s="38"/>
      <c r="V711" s="39"/>
      <c r="W711" s="38"/>
      <c r="X711" s="39"/>
    </row>
    <row r="712" spans="1:24" ht="45" x14ac:dyDescent="0.25">
      <c r="A712" s="5">
        <v>621</v>
      </c>
      <c r="B712" s="5">
        <v>18</v>
      </c>
      <c r="C712" s="15" t="s">
        <v>792</v>
      </c>
      <c r="D712" s="5" t="s">
        <v>168</v>
      </c>
      <c r="E712" s="5">
        <v>33.9</v>
      </c>
      <c r="F712" s="17">
        <f t="shared" si="89"/>
        <v>3099.4770000000003</v>
      </c>
      <c r="G712" s="17">
        <f t="shared" si="90"/>
        <v>0</v>
      </c>
      <c r="H712" s="17">
        <f t="shared" si="83"/>
        <v>3099.4770000000003</v>
      </c>
      <c r="I712" s="17">
        <v>91.43</v>
      </c>
      <c r="J712" s="17">
        <v>0</v>
      </c>
      <c r="K712" s="17">
        <f t="shared" si="84"/>
        <v>91.43</v>
      </c>
      <c r="L712" s="32"/>
      <c r="M712" s="50"/>
      <c r="N712" s="39"/>
      <c r="O712" s="38"/>
      <c r="P712" s="45"/>
      <c r="Q712" s="38"/>
      <c r="R712" s="39"/>
      <c r="S712" s="38"/>
      <c r="T712" s="39"/>
      <c r="U712" s="38"/>
      <c r="V712" s="39"/>
      <c r="W712" s="38"/>
      <c r="X712" s="39"/>
    </row>
    <row r="713" spans="1:24" x14ac:dyDescent="0.25">
      <c r="A713" s="12">
        <v>622</v>
      </c>
      <c r="B713" s="12"/>
      <c r="C713" s="20" t="s">
        <v>793</v>
      </c>
      <c r="D713" s="12"/>
      <c r="E713" s="12"/>
      <c r="F713" s="13"/>
      <c r="G713" s="13"/>
      <c r="H713" s="13"/>
      <c r="I713" s="17">
        <v>0</v>
      </c>
      <c r="J713" s="17">
        <v>0</v>
      </c>
      <c r="K713" s="17">
        <f t="shared" si="84"/>
        <v>0</v>
      </c>
      <c r="L713" s="32"/>
      <c r="M713" s="50"/>
      <c r="N713" s="39"/>
      <c r="O713" s="38"/>
      <c r="P713" s="45"/>
      <c r="Q713" s="38"/>
      <c r="R713" s="39"/>
      <c r="S713" s="38"/>
      <c r="T713" s="39"/>
      <c r="U713" s="38"/>
      <c r="V713" s="39"/>
      <c r="W713" s="38"/>
      <c r="X713" s="39"/>
    </row>
    <row r="714" spans="1:24" x14ac:dyDescent="0.25">
      <c r="A714" s="5">
        <v>622</v>
      </c>
      <c r="B714" s="5">
        <v>19</v>
      </c>
      <c r="C714" s="15" t="s">
        <v>794</v>
      </c>
      <c r="D714" s="5" t="s">
        <v>168</v>
      </c>
      <c r="E714" s="5">
        <v>65.8</v>
      </c>
      <c r="F714" s="17">
        <f t="shared" ref="F714:F720" si="91">I714*E714</f>
        <v>6016.0940000000001</v>
      </c>
      <c r="G714" s="17">
        <f t="shared" ref="G714:G720" si="92">J714*E714</f>
        <v>0</v>
      </c>
      <c r="H714" s="17">
        <f t="shared" ref="H714:H776" si="93">F714+G714</f>
        <v>6016.0940000000001</v>
      </c>
      <c r="I714" s="17">
        <v>91.43</v>
      </c>
      <c r="J714" s="17">
        <v>0</v>
      </c>
      <c r="K714" s="17">
        <f t="shared" ref="K714:K777" si="94">I714+J714</f>
        <v>91.43</v>
      </c>
      <c r="L714" s="32"/>
      <c r="M714" s="50"/>
      <c r="N714" s="39"/>
      <c r="O714" s="38"/>
      <c r="P714" s="45"/>
      <c r="Q714" s="38"/>
      <c r="R714" s="39"/>
      <c r="S714" s="38"/>
      <c r="T714" s="39"/>
      <c r="U714" s="38"/>
      <c r="V714" s="39"/>
      <c r="W714" s="38"/>
      <c r="X714" s="39"/>
    </row>
    <row r="715" spans="1:24" x14ac:dyDescent="0.25">
      <c r="A715" s="5">
        <v>623</v>
      </c>
      <c r="B715" s="5">
        <v>20</v>
      </c>
      <c r="C715" s="15" t="s">
        <v>795</v>
      </c>
      <c r="D715" s="5" t="s">
        <v>168</v>
      </c>
      <c r="E715" s="5">
        <v>66.8</v>
      </c>
      <c r="F715" s="17">
        <f t="shared" si="91"/>
        <v>6107.5240000000003</v>
      </c>
      <c r="G715" s="17">
        <f t="shared" si="92"/>
        <v>0</v>
      </c>
      <c r="H715" s="17">
        <f t="shared" si="93"/>
        <v>6107.5240000000003</v>
      </c>
      <c r="I715" s="17">
        <v>91.43</v>
      </c>
      <c r="J715" s="17">
        <v>0</v>
      </c>
      <c r="K715" s="17">
        <f t="shared" si="94"/>
        <v>91.43</v>
      </c>
      <c r="L715" s="32"/>
      <c r="M715" s="50"/>
      <c r="N715" s="39"/>
      <c r="O715" s="38"/>
      <c r="P715" s="45"/>
      <c r="Q715" s="38"/>
      <c r="R715" s="39"/>
      <c r="S715" s="38"/>
      <c r="T715" s="39"/>
      <c r="U715" s="38"/>
      <c r="V715" s="39"/>
      <c r="W715" s="38"/>
      <c r="X715" s="39"/>
    </row>
    <row r="716" spans="1:24" x14ac:dyDescent="0.25">
      <c r="A716" s="5">
        <v>624</v>
      </c>
      <c r="B716" s="5">
        <v>21</v>
      </c>
      <c r="C716" s="7" t="s">
        <v>796</v>
      </c>
      <c r="D716" s="5" t="s">
        <v>168</v>
      </c>
      <c r="E716" s="5">
        <v>164.7</v>
      </c>
      <c r="F716" s="17">
        <f t="shared" si="91"/>
        <v>15058.521000000001</v>
      </c>
      <c r="G716" s="17">
        <f t="shared" si="92"/>
        <v>0</v>
      </c>
      <c r="H716" s="17">
        <f t="shared" si="93"/>
        <v>15058.521000000001</v>
      </c>
      <c r="I716" s="17">
        <v>91.43</v>
      </c>
      <c r="J716" s="17">
        <v>0</v>
      </c>
      <c r="K716" s="17">
        <f t="shared" si="94"/>
        <v>91.43</v>
      </c>
      <c r="L716" s="30"/>
      <c r="M716" s="50"/>
      <c r="N716" s="39"/>
      <c r="O716" s="38"/>
      <c r="P716" s="45"/>
      <c r="Q716" s="38"/>
      <c r="R716" s="39"/>
      <c r="S716" s="38"/>
      <c r="T716" s="39"/>
      <c r="U716" s="38"/>
      <c r="V716" s="39"/>
      <c r="W716" s="38"/>
      <c r="X716" s="39"/>
    </row>
    <row r="717" spans="1:24" ht="30" x14ac:dyDescent="0.25">
      <c r="A717" s="5">
        <v>625</v>
      </c>
      <c r="B717" s="5">
        <v>22</v>
      </c>
      <c r="C717" s="7" t="s">
        <v>797</v>
      </c>
      <c r="D717" s="5" t="s">
        <v>129</v>
      </c>
      <c r="E717" s="5">
        <v>3.7</v>
      </c>
      <c r="F717" s="17">
        <f t="shared" si="91"/>
        <v>25755.145000000004</v>
      </c>
      <c r="G717" s="17">
        <f t="shared" si="92"/>
        <v>0</v>
      </c>
      <c r="H717" s="17">
        <f t="shared" si="93"/>
        <v>25755.145000000004</v>
      </c>
      <c r="I717" s="17">
        <v>6960.85</v>
      </c>
      <c r="J717" s="17">
        <v>0</v>
      </c>
      <c r="K717" s="17">
        <f t="shared" si="94"/>
        <v>6960.85</v>
      </c>
      <c r="L717" s="30" t="s">
        <v>798</v>
      </c>
      <c r="M717" s="50"/>
      <c r="N717" s="39"/>
      <c r="O717" s="38"/>
      <c r="P717" s="45"/>
      <c r="Q717" s="38"/>
      <c r="R717" s="39"/>
      <c r="S717" s="38"/>
      <c r="T717" s="39"/>
      <c r="U717" s="38"/>
      <c r="V717" s="39"/>
      <c r="W717" s="38"/>
      <c r="X717" s="39"/>
    </row>
    <row r="718" spans="1:24" ht="45" x14ac:dyDescent="0.25">
      <c r="A718" s="5">
        <v>626</v>
      </c>
      <c r="B718" s="5">
        <v>23</v>
      </c>
      <c r="C718" s="15" t="s">
        <v>799</v>
      </c>
      <c r="D718" s="5" t="s">
        <v>168</v>
      </c>
      <c r="E718" s="5">
        <v>50</v>
      </c>
      <c r="F718" s="17">
        <f t="shared" si="91"/>
        <v>4571.5</v>
      </c>
      <c r="G718" s="17">
        <f t="shared" si="92"/>
        <v>0</v>
      </c>
      <c r="H718" s="17">
        <f t="shared" si="93"/>
        <v>4571.5</v>
      </c>
      <c r="I718" s="17">
        <v>91.43</v>
      </c>
      <c r="J718" s="17">
        <v>0</v>
      </c>
      <c r="K718" s="17">
        <f t="shared" si="94"/>
        <v>91.43</v>
      </c>
      <c r="L718" s="32" t="s">
        <v>800</v>
      </c>
      <c r="M718" s="50"/>
      <c r="N718" s="39"/>
      <c r="O718" s="38"/>
      <c r="P718" s="45"/>
      <c r="Q718" s="38"/>
      <c r="R718" s="39"/>
      <c r="S718" s="38"/>
      <c r="T718" s="39"/>
      <c r="U718" s="38"/>
      <c r="V718" s="39"/>
      <c r="W718" s="38"/>
      <c r="X718" s="39"/>
    </row>
    <row r="719" spans="1:24" ht="30" x14ac:dyDescent="0.25">
      <c r="A719" s="5">
        <v>627</v>
      </c>
      <c r="B719" s="5">
        <v>24</v>
      </c>
      <c r="C719" s="15" t="s">
        <v>801</v>
      </c>
      <c r="D719" s="5" t="s">
        <v>168</v>
      </c>
      <c r="E719" s="5">
        <v>20.399999999999999</v>
      </c>
      <c r="F719" s="17">
        <f t="shared" si="91"/>
        <v>1865.172</v>
      </c>
      <c r="G719" s="17">
        <f t="shared" si="92"/>
        <v>0</v>
      </c>
      <c r="H719" s="17">
        <f t="shared" si="93"/>
        <v>1865.172</v>
      </c>
      <c r="I719" s="17">
        <v>91.43</v>
      </c>
      <c r="J719" s="17">
        <v>0</v>
      </c>
      <c r="K719" s="17">
        <f t="shared" si="94"/>
        <v>91.43</v>
      </c>
      <c r="L719" s="32" t="s">
        <v>239</v>
      </c>
      <c r="M719" s="50"/>
      <c r="N719" s="39"/>
      <c r="O719" s="38"/>
      <c r="P719" s="45"/>
      <c r="Q719" s="38"/>
      <c r="R719" s="39"/>
      <c r="S719" s="38"/>
      <c r="T719" s="39"/>
      <c r="U719" s="38"/>
      <c r="V719" s="39"/>
      <c r="W719" s="38"/>
      <c r="X719" s="39"/>
    </row>
    <row r="720" spans="1:24" ht="45" x14ac:dyDescent="0.25">
      <c r="A720" s="5">
        <v>628</v>
      </c>
      <c r="B720" s="5">
        <v>25</v>
      </c>
      <c r="C720" s="15" t="s">
        <v>802</v>
      </c>
      <c r="D720" s="5" t="s">
        <v>168</v>
      </c>
      <c r="E720" s="5">
        <v>48.3</v>
      </c>
      <c r="F720" s="17">
        <f t="shared" si="91"/>
        <v>4416.0690000000004</v>
      </c>
      <c r="G720" s="17">
        <f t="shared" si="92"/>
        <v>0</v>
      </c>
      <c r="H720" s="17">
        <f t="shared" si="93"/>
        <v>4416.0690000000004</v>
      </c>
      <c r="I720" s="17">
        <v>91.43</v>
      </c>
      <c r="J720" s="17">
        <v>0</v>
      </c>
      <c r="K720" s="17">
        <f t="shared" si="94"/>
        <v>91.43</v>
      </c>
      <c r="L720" s="32"/>
      <c r="M720" s="50"/>
      <c r="N720" s="39"/>
      <c r="O720" s="38"/>
      <c r="P720" s="45"/>
      <c r="Q720" s="38"/>
      <c r="R720" s="39"/>
      <c r="S720" s="38"/>
      <c r="T720" s="39"/>
      <c r="U720" s="38"/>
      <c r="V720" s="39"/>
      <c r="W720" s="38"/>
      <c r="X720" s="39"/>
    </row>
    <row r="721" spans="1:24" x14ac:dyDescent="0.25">
      <c r="A721" s="12">
        <v>629</v>
      </c>
      <c r="B721" s="12"/>
      <c r="C721" s="20" t="s">
        <v>803</v>
      </c>
      <c r="D721" s="12"/>
      <c r="E721" s="12"/>
      <c r="F721" s="13"/>
      <c r="G721" s="13"/>
      <c r="H721" s="13"/>
      <c r="I721" s="17">
        <v>0</v>
      </c>
      <c r="J721" s="17">
        <v>0</v>
      </c>
      <c r="K721" s="17">
        <f t="shared" si="94"/>
        <v>0</v>
      </c>
      <c r="L721" s="32"/>
      <c r="M721" s="50"/>
      <c r="N721" s="39"/>
      <c r="O721" s="38"/>
      <c r="P721" s="45"/>
      <c r="Q721" s="38"/>
      <c r="R721" s="39"/>
      <c r="S721" s="38"/>
      <c r="T721" s="39"/>
      <c r="U721" s="38"/>
      <c r="V721" s="39"/>
      <c r="W721" s="38"/>
      <c r="X721" s="39"/>
    </row>
    <row r="722" spans="1:24" ht="30" x14ac:dyDescent="0.25">
      <c r="A722" s="5">
        <v>629</v>
      </c>
      <c r="B722" s="5">
        <v>26</v>
      </c>
      <c r="C722" s="15" t="s">
        <v>804</v>
      </c>
      <c r="D722" s="5" t="s">
        <v>129</v>
      </c>
      <c r="E722" s="5">
        <v>5</v>
      </c>
      <c r="F722" s="17">
        <f t="shared" ref="F722:F730" si="95">I722*E722</f>
        <v>34804.25</v>
      </c>
      <c r="G722" s="17">
        <f t="shared" ref="G722:G730" si="96">J722*E722</f>
        <v>0</v>
      </c>
      <c r="H722" s="17">
        <f t="shared" si="93"/>
        <v>34804.25</v>
      </c>
      <c r="I722" s="17">
        <v>6960.85</v>
      </c>
      <c r="J722" s="17">
        <v>0</v>
      </c>
      <c r="K722" s="17">
        <f t="shared" si="94"/>
        <v>6960.85</v>
      </c>
      <c r="L722" s="32" t="s">
        <v>805</v>
      </c>
      <c r="M722" s="50"/>
      <c r="N722" s="39"/>
      <c r="O722" s="38"/>
      <c r="P722" s="45"/>
      <c r="Q722" s="38"/>
      <c r="R722" s="39"/>
      <c r="S722" s="38"/>
      <c r="T722" s="39"/>
      <c r="U722" s="38"/>
      <c r="V722" s="39"/>
      <c r="W722" s="38"/>
      <c r="X722" s="39"/>
    </row>
    <row r="723" spans="1:24" x14ac:dyDescent="0.25">
      <c r="A723" s="5">
        <v>630</v>
      </c>
      <c r="B723" s="5">
        <v>27</v>
      </c>
      <c r="C723" s="7" t="s">
        <v>806</v>
      </c>
      <c r="D723" s="5" t="s">
        <v>168</v>
      </c>
      <c r="E723" s="5">
        <v>356</v>
      </c>
      <c r="F723" s="17">
        <f t="shared" si="95"/>
        <v>32549.08</v>
      </c>
      <c r="G723" s="17">
        <f t="shared" si="96"/>
        <v>0</v>
      </c>
      <c r="H723" s="17">
        <f t="shared" si="93"/>
        <v>32549.08</v>
      </c>
      <c r="I723" s="17">
        <v>91.43</v>
      </c>
      <c r="J723" s="17">
        <v>0</v>
      </c>
      <c r="K723" s="17">
        <f t="shared" si="94"/>
        <v>91.43</v>
      </c>
      <c r="L723" s="30"/>
      <c r="M723" s="50"/>
      <c r="N723" s="39"/>
      <c r="O723" s="38"/>
      <c r="P723" s="45"/>
      <c r="Q723" s="38"/>
      <c r="R723" s="39"/>
      <c r="S723" s="38"/>
      <c r="T723" s="39"/>
      <c r="U723" s="38"/>
      <c r="V723" s="39"/>
      <c r="W723" s="38"/>
      <c r="X723" s="39"/>
    </row>
    <row r="724" spans="1:24" ht="30" x14ac:dyDescent="0.25">
      <c r="A724" s="5">
        <v>631</v>
      </c>
      <c r="B724" s="5">
        <v>28</v>
      </c>
      <c r="C724" s="15" t="s">
        <v>807</v>
      </c>
      <c r="D724" s="5" t="s">
        <v>129</v>
      </c>
      <c r="E724" s="5">
        <v>13.5</v>
      </c>
      <c r="F724" s="17">
        <f t="shared" si="95"/>
        <v>93971.475000000006</v>
      </c>
      <c r="G724" s="17">
        <f t="shared" si="96"/>
        <v>0</v>
      </c>
      <c r="H724" s="17">
        <f t="shared" si="93"/>
        <v>93971.475000000006</v>
      </c>
      <c r="I724" s="17">
        <v>6960.85</v>
      </c>
      <c r="J724" s="17">
        <v>0</v>
      </c>
      <c r="K724" s="17">
        <f t="shared" si="94"/>
        <v>6960.85</v>
      </c>
      <c r="L724" s="32" t="s">
        <v>808</v>
      </c>
      <c r="M724" s="50"/>
      <c r="N724" s="39"/>
      <c r="O724" s="38"/>
      <c r="P724" s="45"/>
      <c r="Q724" s="38"/>
      <c r="R724" s="39"/>
      <c r="S724" s="38"/>
      <c r="T724" s="39"/>
      <c r="U724" s="38"/>
      <c r="V724" s="39"/>
      <c r="W724" s="38"/>
      <c r="X724" s="39"/>
    </row>
    <row r="725" spans="1:24" ht="45" x14ac:dyDescent="0.25">
      <c r="A725" s="5">
        <v>632</v>
      </c>
      <c r="B725" s="5">
        <v>29</v>
      </c>
      <c r="C725" s="7" t="s">
        <v>809</v>
      </c>
      <c r="D725" s="5" t="s">
        <v>43</v>
      </c>
      <c r="E725" s="5">
        <v>7.56</v>
      </c>
      <c r="F725" s="17">
        <f t="shared" si="95"/>
        <v>8203.0535999999993</v>
      </c>
      <c r="G725" s="17">
        <f t="shared" si="96"/>
        <v>0</v>
      </c>
      <c r="H725" s="17">
        <f t="shared" si="93"/>
        <v>8203.0535999999993</v>
      </c>
      <c r="I725" s="17">
        <v>1085.06</v>
      </c>
      <c r="J725" s="17">
        <v>0</v>
      </c>
      <c r="K725" s="17">
        <f t="shared" si="94"/>
        <v>1085.06</v>
      </c>
      <c r="L725" s="30" t="s">
        <v>810</v>
      </c>
      <c r="M725" s="50"/>
      <c r="N725" s="39"/>
      <c r="O725" s="38"/>
      <c r="P725" s="45"/>
      <c r="Q725" s="38"/>
      <c r="R725" s="39"/>
      <c r="S725" s="38"/>
      <c r="T725" s="39"/>
      <c r="U725" s="38"/>
      <c r="V725" s="39"/>
      <c r="W725" s="38"/>
      <c r="X725" s="39"/>
    </row>
    <row r="726" spans="1:24" ht="30" x14ac:dyDescent="0.25">
      <c r="A726" s="5">
        <v>633</v>
      </c>
      <c r="B726" s="5">
        <v>30</v>
      </c>
      <c r="C726" s="15" t="s">
        <v>811</v>
      </c>
      <c r="D726" s="5" t="s">
        <v>129</v>
      </c>
      <c r="E726" s="5">
        <v>3.4</v>
      </c>
      <c r="F726" s="17">
        <f t="shared" si="95"/>
        <v>23666.89</v>
      </c>
      <c r="G726" s="17">
        <f t="shared" si="96"/>
        <v>0</v>
      </c>
      <c r="H726" s="17">
        <f t="shared" si="93"/>
        <v>23666.89</v>
      </c>
      <c r="I726" s="17">
        <v>6960.85</v>
      </c>
      <c r="J726" s="17">
        <v>0</v>
      </c>
      <c r="K726" s="17">
        <f t="shared" si="94"/>
        <v>6960.85</v>
      </c>
      <c r="L726" s="32" t="s">
        <v>812</v>
      </c>
      <c r="M726" s="50"/>
      <c r="N726" s="39"/>
      <c r="O726" s="38"/>
      <c r="P726" s="45"/>
      <c r="Q726" s="38"/>
      <c r="R726" s="39"/>
      <c r="S726" s="38"/>
      <c r="T726" s="39"/>
      <c r="U726" s="38"/>
      <c r="V726" s="39"/>
      <c r="W726" s="38"/>
      <c r="X726" s="39"/>
    </row>
    <row r="727" spans="1:24" x14ac:dyDescent="0.25">
      <c r="A727" s="5">
        <v>634</v>
      </c>
      <c r="B727" s="5">
        <v>31</v>
      </c>
      <c r="C727" s="15" t="s">
        <v>813</v>
      </c>
      <c r="D727" s="5" t="s">
        <v>168</v>
      </c>
      <c r="E727" s="5">
        <v>614.4</v>
      </c>
      <c r="F727" s="17">
        <f t="shared" si="95"/>
        <v>56174.592000000004</v>
      </c>
      <c r="G727" s="17">
        <f t="shared" si="96"/>
        <v>0</v>
      </c>
      <c r="H727" s="17">
        <f t="shared" si="93"/>
        <v>56174.592000000004</v>
      </c>
      <c r="I727" s="17">
        <v>91.43</v>
      </c>
      <c r="J727" s="17">
        <v>0</v>
      </c>
      <c r="K727" s="17">
        <f t="shared" si="94"/>
        <v>91.43</v>
      </c>
      <c r="L727" s="32"/>
      <c r="M727" s="50"/>
      <c r="N727" s="39"/>
      <c r="O727" s="38"/>
      <c r="P727" s="45"/>
      <c r="Q727" s="38"/>
      <c r="R727" s="39"/>
      <c r="S727" s="38"/>
      <c r="T727" s="39"/>
      <c r="U727" s="38"/>
      <c r="V727" s="39"/>
      <c r="W727" s="38"/>
      <c r="X727" s="39"/>
    </row>
    <row r="728" spans="1:24" ht="45" x14ac:dyDescent="0.25">
      <c r="A728" s="5">
        <v>635</v>
      </c>
      <c r="B728" s="5">
        <v>32</v>
      </c>
      <c r="C728" s="15" t="s">
        <v>814</v>
      </c>
      <c r="D728" s="5" t="s">
        <v>129</v>
      </c>
      <c r="E728" s="5">
        <v>11.1</v>
      </c>
      <c r="F728" s="17">
        <f t="shared" si="95"/>
        <v>77265.434999999998</v>
      </c>
      <c r="G728" s="17">
        <f t="shared" si="96"/>
        <v>0</v>
      </c>
      <c r="H728" s="17">
        <f t="shared" si="93"/>
        <v>77265.434999999998</v>
      </c>
      <c r="I728" s="17">
        <v>6960.85</v>
      </c>
      <c r="J728" s="17">
        <v>0</v>
      </c>
      <c r="K728" s="17">
        <f t="shared" si="94"/>
        <v>6960.85</v>
      </c>
      <c r="L728" s="32" t="s">
        <v>815</v>
      </c>
      <c r="M728" s="50"/>
      <c r="N728" s="39"/>
      <c r="O728" s="38"/>
      <c r="P728" s="45"/>
      <c r="Q728" s="38"/>
      <c r="R728" s="39"/>
      <c r="S728" s="38"/>
      <c r="T728" s="39"/>
      <c r="U728" s="38"/>
      <c r="V728" s="39"/>
      <c r="W728" s="38"/>
      <c r="X728" s="39"/>
    </row>
    <row r="729" spans="1:24" ht="45" x14ac:dyDescent="0.25">
      <c r="A729" s="5">
        <v>636</v>
      </c>
      <c r="B729" s="5">
        <v>33</v>
      </c>
      <c r="C729" s="7" t="s">
        <v>816</v>
      </c>
      <c r="D729" s="5" t="s">
        <v>168</v>
      </c>
      <c r="E729" s="5">
        <v>111</v>
      </c>
      <c r="F729" s="17">
        <f t="shared" si="95"/>
        <v>10148.730000000001</v>
      </c>
      <c r="G729" s="17">
        <f t="shared" si="96"/>
        <v>0</v>
      </c>
      <c r="H729" s="17">
        <f t="shared" si="93"/>
        <v>10148.730000000001</v>
      </c>
      <c r="I729" s="17">
        <v>91.43</v>
      </c>
      <c r="J729" s="17">
        <v>0</v>
      </c>
      <c r="K729" s="17">
        <f t="shared" si="94"/>
        <v>91.43</v>
      </c>
      <c r="L729" s="30" t="s">
        <v>817</v>
      </c>
      <c r="M729" s="50"/>
      <c r="N729" s="39"/>
      <c r="O729" s="38"/>
      <c r="P729" s="45"/>
      <c r="Q729" s="38"/>
      <c r="R729" s="39"/>
      <c r="S729" s="38"/>
      <c r="T729" s="39"/>
      <c r="U729" s="38"/>
      <c r="V729" s="39"/>
      <c r="W729" s="38"/>
      <c r="X729" s="39"/>
    </row>
    <row r="730" spans="1:24" ht="45" x14ac:dyDescent="0.25">
      <c r="A730" s="5">
        <v>637</v>
      </c>
      <c r="B730" s="5">
        <v>34</v>
      </c>
      <c r="C730" s="15" t="s">
        <v>818</v>
      </c>
      <c r="D730" s="5" t="s">
        <v>168</v>
      </c>
      <c r="E730" s="5">
        <v>43.2</v>
      </c>
      <c r="F730" s="17">
        <f t="shared" si="95"/>
        <v>3949.7760000000007</v>
      </c>
      <c r="G730" s="17">
        <f t="shared" si="96"/>
        <v>0</v>
      </c>
      <c r="H730" s="17">
        <f t="shared" si="93"/>
        <v>3949.7760000000007</v>
      </c>
      <c r="I730" s="17">
        <v>91.43</v>
      </c>
      <c r="J730" s="17">
        <v>0</v>
      </c>
      <c r="K730" s="17">
        <f t="shared" si="94"/>
        <v>91.43</v>
      </c>
      <c r="L730" s="32"/>
      <c r="M730" s="50"/>
      <c r="N730" s="39"/>
      <c r="O730" s="38"/>
      <c r="P730" s="45"/>
      <c r="Q730" s="38"/>
      <c r="R730" s="39"/>
      <c r="S730" s="38"/>
      <c r="T730" s="39"/>
      <c r="U730" s="38"/>
      <c r="V730" s="39"/>
      <c r="W730" s="38"/>
      <c r="X730" s="39"/>
    </row>
    <row r="731" spans="1:24" ht="30" x14ac:dyDescent="0.25">
      <c r="A731" s="12">
        <v>638</v>
      </c>
      <c r="B731" s="12"/>
      <c r="C731" s="16" t="s">
        <v>819</v>
      </c>
      <c r="D731" s="12"/>
      <c r="E731" s="12"/>
      <c r="F731" s="13"/>
      <c r="G731" s="13"/>
      <c r="H731" s="13"/>
      <c r="I731" s="17">
        <v>0</v>
      </c>
      <c r="J731" s="17">
        <v>0</v>
      </c>
      <c r="K731" s="17">
        <f t="shared" si="94"/>
        <v>0</v>
      </c>
      <c r="L731" s="35"/>
      <c r="M731" s="50"/>
      <c r="N731" s="39"/>
      <c r="O731" s="38"/>
      <c r="P731" s="45"/>
      <c r="Q731" s="38"/>
      <c r="R731" s="39"/>
      <c r="S731" s="38"/>
      <c r="T731" s="39"/>
      <c r="U731" s="38"/>
      <c r="V731" s="39"/>
      <c r="W731" s="38"/>
      <c r="X731" s="39"/>
    </row>
    <row r="732" spans="1:24" x14ac:dyDescent="0.25">
      <c r="A732" s="5">
        <v>638</v>
      </c>
      <c r="B732" s="5">
        <v>35</v>
      </c>
      <c r="C732" s="7" t="s">
        <v>820</v>
      </c>
      <c r="D732" s="5" t="s">
        <v>32</v>
      </c>
      <c r="E732" s="5">
        <v>30</v>
      </c>
      <c r="F732" s="17">
        <f t="shared" ref="F732:F742" si="97">I732*E732</f>
        <v>82048.800000000003</v>
      </c>
      <c r="G732" s="17">
        <f t="shared" ref="G732:G742" si="98">J732*E732</f>
        <v>0</v>
      </c>
      <c r="H732" s="17">
        <f t="shared" si="93"/>
        <v>82048.800000000003</v>
      </c>
      <c r="I732" s="17">
        <v>2734.96</v>
      </c>
      <c r="J732" s="17">
        <v>0</v>
      </c>
      <c r="K732" s="17">
        <f t="shared" si="94"/>
        <v>2734.96</v>
      </c>
      <c r="L732" s="30"/>
      <c r="M732" s="50"/>
      <c r="N732" s="39"/>
      <c r="O732" s="38"/>
      <c r="P732" s="45"/>
      <c r="Q732" s="38"/>
      <c r="R732" s="39"/>
      <c r="S732" s="38"/>
      <c r="T732" s="39"/>
      <c r="U732" s="38"/>
      <c r="V732" s="39"/>
      <c r="W732" s="38"/>
      <c r="X732" s="39"/>
    </row>
    <row r="733" spans="1:24" ht="45" x14ac:dyDescent="0.25">
      <c r="A733" s="5">
        <v>639</v>
      </c>
      <c r="B733" s="5">
        <v>36</v>
      </c>
      <c r="C733" s="15" t="s">
        <v>821</v>
      </c>
      <c r="D733" s="5" t="s">
        <v>168</v>
      </c>
      <c r="E733" s="5">
        <v>48</v>
      </c>
      <c r="F733" s="17">
        <f t="shared" si="97"/>
        <v>4388.6400000000003</v>
      </c>
      <c r="G733" s="17">
        <f t="shared" si="98"/>
        <v>0</v>
      </c>
      <c r="H733" s="17">
        <f t="shared" si="93"/>
        <v>4388.6400000000003</v>
      </c>
      <c r="I733" s="17">
        <v>91.43</v>
      </c>
      <c r="J733" s="17">
        <v>0</v>
      </c>
      <c r="K733" s="17">
        <f t="shared" si="94"/>
        <v>91.43</v>
      </c>
      <c r="L733" s="32"/>
      <c r="M733" s="50"/>
      <c r="N733" s="39"/>
      <c r="O733" s="38"/>
      <c r="P733" s="45"/>
      <c r="Q733" s="38"/>
      <c r="R733" s="39"/>
      <c r="S733" s="38"/>
      <c r="T733" s="39"/>
      <c r="U733" s="38"/>
      <c r="V733" s="39"/>
      <c r="W733" s="38"/>
      <c r="X733" s="39"/>
    </row>
    <row r="734" spans="1:24" ht="30" x14ac:dyDescent="0.25">
      <c r="A734" s="5">
        <v>640</v>
      </c>
      <c r="B734" s="5">
        <v>37</v>
      </c>
      <c r="C734" s="7" t="s">
        <v>822</v>
      </c>
      <c r="D734" s="5" t="s">
        <v>168</v>
      </c>
      <c r="E734" s="5">
        <v>18</v>
      </c>
      <c r="F734" s="17">
        <f t="shared" si="97"/>
        <v>1645.7400000000002</v>
      </c>
      <c r="G734" s="17">
        <f t="shared" si="98"/>
        <v>0</v>
      </c>
      <c r="H734" s="17">
        <f t="shared" si="93"/>
        <v>1645.7400000000002</v>
      </c>
      <c r="I734" s="17">
        <v>91.43</v>
      </c>
      <c r="J734" s="17">
        <v>0</v>
      </c>
      <c r="K734" s="17">
        <f t="shared" si="94"/>
        <v>91.43</v>
      </c>
      <c r="L734" s="30"/>
      <c r="M734" s="50"/>
      <c r="N734" s="39"/>
      <c r="O734" s="38"/>
      <c r="P734" s="45"/>
      <c r="Q734" s="38"/>
      <c r="R734" s="39"/>
      <c r="S734" s="38"/>
      <c r="T734" s="39"/>
      <c r="U734" s="38"/>
      <c r="V734" s="39"/>
      <c r="W734" s="38"/>
      <c r="X734" s="39"/>
    </row>
    <row r="735" spans="1:24" ht="45" x14ac:dyDescent="0.25">
      <c r="A735" s="5">
        <v>641</v>
      </c>
      <c r="B735" s="5">
        <v>38</v>
      </c>
      <c r="C735" s="15" t="s">
        <v>823</v>
      </c>
      <c r="D735" s="5" t="s">
        <v>168</v>
      </c>
      <c r="E735" s="5">
        <v>1864</v>
      </c>
      <c r="F735" s="17">
        <f t="shared" si="97"/>
        <v>170425.52000000002</v>
      </c>
      <c r="G735" s="17">
        <f t="shared" si="98"/>
        <v>0</v>
      </c>
      <c r="H735" s="17">
        <f t="shared" si="93"/>
        <v>170425.52000000002</v>
      </c>
      <c r="I735" s="17">
        <v>91.43</v>
      </c>
      <c r="J735" s="17">
        <v>0</v>
      </c>
      <c r="K735" s="17">
        <f t="shared" si="94"/>
        <v>91.43</v>
      </c>
      <c r="L735" s="32" t="s">
        <v>824</v>
      </c>
      <c r="M735" s="50"/>
      <c r="N735" s="39"/>
      <c r="O735" s="38"/>
      <c r="P735" s="45"/>
      <c r="Q735" s="38"/>
      <c r="R735" s="39"/>
      <c r="S735" s="38"/>
      <c r="T735" s="39"/>
      <c r="U735" s="38"/>
      <c r="V735" s="39"/>
      <c r="W735" s="38"/>
      <c r="X735" s="39"/>
    </row>
    <row r="736" spans="1:24" ht="30" x14ac:dyDescent="0.25">
      <c r="A736" s="5">
        <v>642</v>
      </c>
      <c r="B736" s="5">
        <v>39</v>
      </c>
      <c r="C736" s="15" t="s">
        <v>825</v>
      </c>
      <c r="D736" s="5" t="s">
        <v>129</v>
      </c>
      <c r="E736" s="5">
        <v>28.3</v>
      </c>
      <c r="F736" s="17">
        <f t="shared" si="97"/>
        <v>196992.05500000002</v>
      </c>
      <c r="G736" s="17">
        <f t="shared" si="98"/>
        <v>0</v>
      </c>
      <c r="H736" s="17">
        <f t="shared" si="93"/>
        <v>196992.05500000002</v>
      </c>
      <c r="I736" s="17">
        <v>6960.85</v>
      </c>
      <c r="J736" s="17">
        <v>0</v>
      </c>
      <c r="K736" s="17">
        <f t="shared" si="94"/>
        <v>6960.85</v>
      </c>
      <c r="L736" s="32"/>
      <c r="M736" s="50"/>
      <c r="N736" s="39"/>
      <c r="O736" s="38"/>
      <c r="P736" s="45"/>
      <c r="Q736" s="38"/>
      <c r="R736" s="39"/>
      <c r="S736" s="38"/>
      <c r="T736" s="39"/>
      <c r="U736" s="38"/>
      <c r="V736" s="39"/>
      <c r="W736" s="38"/>
      <c r="X736" s="39"/>
    </row>
    <row r="737" spans="1:24" ht="45" x14ac:dyDescent="0.25">
      <c r="A737" s="5">
        <v>643</v>
      </c>
      <c r="B737" s="5">
        <v>40</v>
      </c>
      <c r="C737" s="15" t="s">
        <v>826</v>
      </c>
      <c r="D737" s="5" t="s">
        <v>168</v>
      </c>
      <c r="E737" s="5">
        <v>94</v>
      </c>
      <c r="F737" s="17">
        <f t="shared" si="97"/>
        <v>8594.42</v>
      </c>
      <c r="G737" s="17">
        <f t="shared" si="98"/>
        <v>0</v>
      </c>
      <c r="H737" s="17">
        <f t="shared" si="93"/>
        <v>8594.42</v>
      </c>
      <c r="I737" s="17">
        <v>91.43</v>
      </c>
      <c r="J737" s="17">
        <v>0</v>
      </c>
      <c r="K737" s="17">
        <f t="shared" si="94"/>
        <v>91.43</v>
      </c>
      <c r="L737" s="32" t="s">
        <v>827</v>
      </c>
      <c r="M737" s="50"/>
      <c r="N737" s="39"/>
      <c r="O737" s="38"/>
      <c r="P737" s="45"/>
      <c r="Q737" s="38"/>
      <c r="R737" s="39"/>
      <c r="S737" s="38"/>
      <c r="T737" s="39"/>
      <c r="U737" s="38"/>
      <c r="V737" s="39"/>
      <c r="W737" s="38"/>
      <c r="X737" s="39"/>
    </row>
    <row r="738" spans="1:24" ht="30" x14ac:dyDescent="0.25">
      <c r="A738" s="5">
        <v>644</v>
      </c>
      <c r="B738" s="5">
        <v>41</v>
      </c>
      <c r="C738" s="15" t="s">
        <v>828</v>
      </c>
      <c r="D738" s="5" t="s">
        <v>168</v>
      </c>
      <c r="E738" s="5">
        <v>208</v>
      </c>
      <c r="F738" s="17">
        <f t="shared" si="97"/>
        <v>19017.440000000002</v>
      </c>
      <c r="G738" s="17">
        <f t="shared" si="98"/>
        <v>0</v>
      </c>
      <c r="H738" s="17">
        <f t="shared" si="93"/>
        <v>19017.440000000002</v>
      </c>
      <c r="I738" s="17">
        <v>91.43</v>
      </c>
      <c r="J738" s="17">
        <v>0</v>
      </c>
      <c r="K738" s="17">
        <f t="shared" si="94"/>
        <v>91.43</v>
      </c>
      <c r="L738" s="32" t="s">
        <v>829</v>
      </c>
      <c r="M738" s="50"/>
      <c r="N738" s="39"/>
      <c r="O738" s="38"/>
      <c r="P738" s="45"/>
      <c r="Q738" s="38"/>
      <c r="R738" s="39"/>
      <c r="S738" s="38"/>
      <c r="T738" s="39"/>
      <c r="U738" s="38"/>
      <c r="V738" s="39"/>
      <c r="W738" s="38"/>
      <c r="X738" s="39"/>
    </row>
    <row r="739" spans="1:24" ht="30" x14ac:dyDescent="0.25">
      <c r="A739" s="5">
        <v>645</v>
      </c>
      <c r="B739" s="5">
        <v>42</v>
      </c>
      <c r="C739" s="15" t="s">
        <v>830</v>
      </c>
      <c r="D739" s="5" t="s">
        <v>168</v>
      </c>
      <c r="E739" s="5">
        <v>221.6</v>
      </c>
      <c r="F739" s="17">
        <f t="shared" si="97"/>
        <v>20260.888000000003</v>
      </c>
      <c r="G739" s="17">
        <f t="shared" si="98"/>
        <v>0</v>
      </c>
      <c r="H739" s="17">
        <f t="shared" si="93"/>
        <v>20260.888000000003</v>
      </c>
      <c r="I739" s="17">
        <v>91.43</v>
      </c>
      <c r="J739" s="17">
        <v>0</v>
      </c>
      <c r="K739" s="17">
        <f t="shared" si="94"/>
        <v>91.43</v>
      </c>
      <c r="L739" s="32"/>
      <c r="M739" s="50"/>
      <c r="N739" s="39"/>
      <c r="O739" s="38"/>
      <c r="P739" s="45"/>
      <c r="Q739" s="38"/>
      <c r="R739" s="39"/>
      <c r="S739" s="38"/>
      <c r="T739" s="39"/>
      <c r="U739" s="38"/>
      <c r="V739" s="39"/>
      <c r="W739" s="38"/>
      <c r="X739" s="39"/>
    </row>
    <row r="740" spans="1:24" ht="30" x14ac:dyDescent="0.25">
      <c r="A740" s="5">
        <v>646</v>
      </c>
      <c r="B740" s="5">
        <v>43</v>
      </c>
      <c r="C740" s="7" t="s">
        <v>831</v>
      </c>
      <c r="D740" s="5" t="s">
        <v>168</v>
      </c>
      <c r="E740" s="5">
        <v>64.400000000000006</v>
      </c>
      <c r="F740" s="17">
        <f t="shared" si="97"/>
        <v>5888.0920000000006</v>
      </c>
      <c r="G740" s="17">
        <f t="shared" si="98"/>
        <v>0</v>
      </c>
      <c r="H740" s="17">
        <f t="shared" si="93"/>
        <v>5888.0920000000006</v>
      </c>
      <c r="I740" s="17">
        <v>91.43</v>
      </c>
      <c r="J740" s="17">
        <v>0</v>
      </c>
      <c r="K740" s="17">
        <f t="shared" si="94"/>
        <v>91.43</v>
      </c>
      <c r="L740" s="30"/>
      <c r="M740" s="50"/>
      <c r="N740" s="39"/>
      <c r="O740" s="38"/>
      <c r="P740" s="45"/>
      <c r="Q740" s="38"/>
      <c r="R740" s="39"/>
      <c r="S740" s="38"/>
      <c r="T740" s="39"/>
      <c r="U740" s="38"/>
      <c r="V740" s="39"/>
      <c r="W740" s="38"/>
      <c r="X740" s="39"/>
    </row>
    <row r="741" spans="1:24" ht="30" x14ac:dyDescent="0.25">
      <c r="A741" s="5">
        <v>647</v>
      </c>
      <c r="B741" s="5">
        <v>44</v>
      </c>
      <c r="C741" s="15" t="s">
        <v>832</v>
      </c>
      <c r="D741" s="5" t="s">
        <v>168</v>
      </c>
      <c r="E741" s="5">
        <v>125</v>
      </c>
      <c r="F741" s="17">
        <f t="shared" si="97"/>
        <v>11428.75</v>
      </c>
      <c r="G741" s="17">
        <f t="shared" si="98"/>
        <v>0</v>
      </c>
      <c r="H741" s="17">
        <f t="shared" si="93"/>
        <v>11428.75</v>
      </c>
      <c r="I741" s="17">
        <v>91.43</v>
      </c>
      <c r="J741" s="17">
        <v>0</v>
      </c>
      <c r="K741" s="17">
        <f t="shared" si="94"/>
        <v>91.43</v>
      </c>
      <c r="L741" s="32"/>
      <c r="M741" s="50"/>
      <c r="N741" s="39"/>
      <c r="O741" s="38"/>
      <c r="P741" s="45"/>
      <c r="Q741" s="38"/>
      <c r="R741" s="39"/>
      <c r="S741" s="38"/>
      <c r="T741" s="39"/>
      <c r="U741" s="38"/>
      <c r="V741" s="39"/>
      <c r="W741" s="38"/>
      <c r="X741" s="39"/>
    </row>
    <row r="742" spans="1:24" x14ac:dyDescent="0.25">
      <c r="A742" s="5">
        <v>648</v>
      </c>
      <c r="B742" s="5">
        <v>45</v>
      </c>
      <c r="C742" s="15" t="s">
        <v>833</v>
      </c>
      <c r="D742" s="5" t="s">
        <v>168</v>
      </c>
      <c r="E742" s="5">
        <v>264.10000000000002</v>
      </c>
      <c r="F742" s="17">
        <f t="shared" si="97"/>
        <v>24146.663000000004</v>
      </c>
      <c r="G742" s="17">
        <f t="shared" si="98"/>
        <v>0</v>
      </c>
      <c r="H742" s="17">
        <f t="shared" si="93"/>
        <v>24146.663000000004</v>
      </c>
      <c r="I742" s="17">
        <v>91.43</v>
      </c>
      <c r="J742" s="17">
        <v>0</v>
      </c>
      <c r="K742" s="17">
        <f t="shared" si="94"/>
        <v>91.43</v>
      </c>
      <c r="L742" s="32"/>
      <c r="M742" s="50"/>
      <c r="N742" s="39"/>
      <c r="O742" s="38"/>
      <c r="P742" s="45"/>
      <c r="Q742" s="38"/>
      <c r="R742" s="39"/>
      <c r="S742" s="38"/>
      <c r="T742" s="39"/>
      <c r="U742" s="38"/>
      <c r="V742" s="39"/>
      <c r="W742" s="38"/>
      <c r="X742" s="39"/>
    </row>
    <row r="743" spans="1:24" x14ac:dyDescent="0.25">
      <c r="A743" s="12">
        <v>649</v>
      </c>
      <c r="B743" s="12"/>
      <c r="C743" s="20" t="s">
        <v>834</v>
      </c>
      <c r="D743" s="12"/>
      <c r="E743" s="12"/>
      <c r="F743" s="13"/>
      <c r="G743" s="13"/>
      <c r="H743" s="13"/>
      <c r="I743" s="17">
        <v>0</v>
      </c>
      <c r="J743" s="17">
        <v>0</v>
      </c>
      <c r="K743" s="17">
        <f t="shared" si="94"/>
        <v>0</v>
      </c>
      <c r="L743" s="32"/>
      <c r="M743" s="50"/>
      <c r="N743" s="39"/>
      <c r="O743" s="38"/>
      <c r="P743" s="45"/>
      <c r="Q743" s="38"/>
      <c r="R743" s="39"/>
      <c r="S743" s="38"/>
      <c r="T743" s="39"/>
      <c r="U743" s="38"/>
      <c r="V743" s="39"/>
      <c r="W743" s="38"/>
      <c r="X743" s="39"/>
    </row>
    <row r="744" spans="1:24" x14ac:dyDescent="0.25">
      <c r="A744" s="5">
        <v>649</v>
      </c>
      <c r="B744" s="5">
        <v>46</v>
      </c>
      <c r="C744" s="15" t="s">
        <v>835</v>
      </c>
      <c r="D744" s="5" t="s">
        <v>32</v>
      </c>
      <c r="E744" s="5">
        <v>12</v>
      </c>
      <c r="F744" s="17">
        <f t="shared" ref="F744:F749" si="99">I744*E744</f>
        <v>139497.36000000002</v>
      </c>
      <c r="G744" s="17">
        <f t="shared" ref="G744:G749" si="100">J744*E744</f>
        <v>0</v>
      </c>
      <c r="H744" s="17">
        <f t="shared" si="93"/>
        <v>139497.36000000002</v>
      </c>
      <c r="I744" s="17">
        <v>11624.78</v>
      </c>
      <c r="J744" s="17">
        <v>0</v>
      </c>
      <c r="K744" s="17">
        <f t="shared" si="94"/>
        <v>11624.78</v>
      </c>
      <c r="L744" s="32"/>
      <c r="M744" s="50"/>
      <c r="N744" s="39"/>
      <c r="O744" s="38"/>
      <c r="P744" s="45"/>
      <c r="Q744" s="38"/>
      <c r="R744" s="39"/>
      <c r="S744" s="38"/>
      <c r="T744" s="39"/>
      <c r="U744" s="38"/>
      <c r="V744" s="39"/>
      <c r="W744" s="38"/>
      <c r="X744" s="39"/>
    </row>
    <row r="745" spans="1:24" x14ac:dyDescent="0.25">
      <c r="A745" s="5">
        <v>650</v>
      </c>
      <c r="B745" s="5">
        <v>47</v>
      </c>
      <c r="C745" s="7" t="s">
        <v>836</v>
      </c>
      <c r="D745" s="5" t="s">
        <v>168</v>
      </c>
      <c r="E745" s="5">
        <v>1308.2</v>
      </c>
      <c r="F745" s="17">
        <f t="shared" si="99"/>
        <v>119608.72600000001</v>
      </c>
      <c r="G745" s="17">
        <f t="shared" si="100"/>
        <v>0</v>
      </c>
      <c r="H745" s="17">
        <f t="shared" si="93"/>
        <v>119608.72600000001</v>
      </c>
      <c r="I745" s="17">
        <v>91.43</v>
      </c>
      <c r="J745" s="17">
        <v>0</v>
      </c>
      <c r="K745" s="17">
        <f t="shared" si="94"/>
        <v>91.43</v>
      </c>
      <c r="L745" s="30"/>
      <c r="M745" s="50"/>
      <c r="N745" s="39"/>
      <c r="O745" s="38"/>
      <c r="P745" s="45"/>
      <c r="Q745" s="38"/>
      <c r="R745" s="39"/>
      <c r="S745" s="38"/>
      <c r="T745" s="39"/>
      <c r="U745" s="38"/>
      <c r="V745" s="39"/>
      <c r="W745" s="38"/>
      <c r="X745" s="39"/>
    </row>
    <row r="746" spans="1:24" x14ac:dyDescent="0.25">
      <c r="A746" s="5">
        <v>651</v>
      </c>
      <c r="B746" s="5">
        <v>48</v>
      </c>
      <c r="C746" s="15" t="s">
        <v>837</v>
      </c>
      <c r="D746" s="5" t="s">
        <v>168</v>
      </c>
      <c r="E746" s="5">
        <v>183.6</v>
      </c>
      <c r="F746" s="17">
        <f t="shared" si="99"/>
        <v>16786.548000000003</v>
      </c>
      <c r="G746" s="17">
        <f t="shared" si="100"/>
        <v>0</v>
      </c>
      <c r="H746" s="17">
        <f t="shared" si="93"/>
        <v>16786.548000000003</v>
      </c>
      <c r="I746" s="17">
        <v>91.43</v>
      </c>
      <c r="J746" s="17">
        <v>0</v>
      </c>
      <c r="K746" s="17">
        <f t="shared" si="94"/>
        <v>91.43</v>
      </c>
      <c r="L746" s="32"/>
      <c r="M746" s="50"/>
      <c r="N746" s="39"/>
      <c r="O746" s="38"/>
      <c r="P746" s="45"/>
      <c r="Q746" s="38"/>
      <c r="R746" s="39"/>
      <c r="S746" s="38"/>
      <c r="T746" s="39"/>
      <c r="U746" s="38"/>
      <c r="V746" s="39"/>
      <c r="W746" s="38"/>
      <c r="X746" s="39"/>
    </row>
    <row r="747" spans="1:24" x14ac:dyDescent="0.25">
      <c r="A747" s="5">
        <v>652</v>
      </c>
      <c r="B747" s="5">
        <v>49</v>
      </c>
      <c r="C747" s="7" t="s">
        <v>838</v>
      </c>
      <c r="D747" s="5" t="s">
        <v>168</v>
      </c>
      <c r="E747" s="5">
        <v>176</v>
      </c>
      <c r="F747" s="17">
        <f t="shared" si="99"/>
        <v>16091.68</v>
      </c>
      <c r="G747" s="17">
        <f t="shared" si="100"/>
        <v>0</v>
      </c>
      <c r="H747" s="17">
        <f t="shared" si="93"/>
        <v>16091.68</v>
      </c>
      <c r="I747" s="17">
        <v>91.43</v>
      </c>
      <c r="J747" s="17">
        <v>0</v>
      </c>
      <c r="K747" s="17">
        <f t="shared" si="94"/>
        <v>91.43</v>
      </c>
      <c r="L747" s="30"/>
      <c r="M747" s="50"/>
      <c r="N747" s="39"/>
      <c r="O747" s="38"/>
      <c r="P747" s="45"/>
      <c r="Q747" s="38"/>
      <c r="R747" s="39"/>
      <c r="S747" s="38"/>
      <c r="T747" s="39"/>
      <c r="U747" s="38"/>
      <c r="V747" s="39"/>
      <c r="W747" s="38"/>
      <c r="X747" s="39"/>
    </row>
    <row r="748" spans="1:24" x14ac:dyDescent="0.25">
      <c r="A748" s="5">
        <v>653</v>
      </c>
      <c r="B748" s="5">
        <v>50</v>
      </c>
      <c r="C748" s="15" t="s">
        <v>839</v>
      </c>
      <c r="D748" s="5" t="s">
        <v>129</v>
      </c>
      <c r="E748" s="5">
        <v>11.4</v>
      </c>
      <c r="F748" s="17">
        <f t="shared" si="99"/>
        <v>79353.69</v>
      </c>
      <c r="G748" s="17">
        <f t="shared" si="100"/>
        <v>0</v>
      </c>
      <c r="H748" s="17">
        <f t="shared" si="93"/>
        <v>79353.69</v>
      </c>
      <c r="I748" s="17">
        <v>6960.85</v>
      </c>
      <c r="J748" s="17">
        <v>0</v>
      </c>
      <c r="K748" s="17">
        <f t="shared" si="94"/>
        <v>6960.85</v>
      </c>
      <c r="L748" s="32"/>
      <c r="M748" s="50"/>
      <c r="N748" s="39"/>
      <c r="O748" s="38"/>
      <c r="P748" s="45"/>
      <c r="Q748" s="38"/>
      <c r="R748" s="39"/>
      <c r="S748" s="38"/>
      <c r="T748" s="39"/>
      <c r="U748" s="38"/>
      <c r="V748" s="39"/>
      <c r="W748" s="38"/>
      <c r="X748" s="39"/>
    </row>
    <row r="749" spans="1:24" ht="30" x14ac:dyDescent="0.25">
      <c r="A749" s="5">
        <v>654</v>
      </c>
      <c r="B749" s="5">
        <v>51</v>
      </c>
      <c r="C749" s="7" t="s">
        <v>840</v>
      </c>
      <c r="D749" s="5" t="s">
        <v>43</v>
      </c>
      <c r="E749" s="5">
        <v>3.78</v>
      </c>
      <c r="F749" s="17">
        <f t="shared" si="99"/>
        <v>4101.5267999999996</v>
      </c>
      <c r="G749" s="17">
        <f t="shared" si="100"/>
        <v>0</v>
      </c>
      <c r="H749" s="17">
        <f t="shared" si="93"/>
        <v>4101.5267999999996</v>
      </c>
      <c r="I749" s="17">
        <v>1085.06</v>
      </c>
      <c r="J749" s="17">
        <v>0</v>
      </c>
      <c r="K749" s="17">
        <f t="shared" si="94"/>
        <v>1085.06</v>
      </c>
      <c r="L749" s="30" t="s">
        <v>841</v>
      </c>
      <c r="M749" s="50"/>
      <c r="N749" s="39"/>
      <c r="O749" s="38"/>
      <c r="P749" s="45"/>
      <c r="Q749" s="38"/>
      <c r="R749" s="39"/>
      <c r="S749" s="38"/>
      <c r="T749" s="39"/>
      <c r="U749" s="38"/>
      <c r="V749" s="39"/>
      <c r="W749" s="38"/>
      <c r="X749" s="39"/>
    </row>
    <row r="750" spans="1:24" ht="45" x14ac:dyDescent="0.25">
      <c r="A750" s="12">
        <v>655</v>
      </c>
      <c r="B750" s="12"/>
      <c r="C750" s="20" t="s">
        <v>842</v>
      </c>
      <c r="D750" s="12"/>
      <c r="E750" s="12"/>
      <c r="F750" s="13"/>
      <c r="G750" s="13"/>
      <c r="H750" s="13"/>
      <c r="I750" s="17">
        <v>0</v>
      </c>
      <c r="J750" s="17">
        <v>0</v>
      </c>
      <c r="K750" s="17">
        <f t="shared" si="94"/>
        <v>0</v>
      </c>
      <c r="L750" s="27"/>
      <c r="M750" s="50"/>
      <c r="N750" s="39"/>
      <c r="O750" s="38"/>
      <c r="P750" s="45"/>
      <c r="Q750" s="38"/>
      <c r="R750" s="39"/>
      <c r="S750" s="38"/>
      <c r="T750" s="39"/>
      <c r="U750" s="38"/>
      <c r="V750" s="39"/>
      <c r="W750" s="38"/>
      <c r="X750" s="39"/>
    </row>
    <row r="751" spans="1:24" ht="195" x14ac:dyDescent="0.25">
      <c r="A751" s="5">
        <v>655</v>
      </c>
      <c r="B751" s="5">
        <v>52</v>
      </c>
      <c r="C751" s="7" t="s">
        <v>843</v>
      </c>
      <c r="D751" s="5" t="s">
        <v>129</v>
      </c>
      <c r="E751" s="5">
        <v>175.6</v>
      </c>
      <c r="F751" s="17">
        <f>I751*E751</f>
        <v>266762.74</v>
      </c>
      <c r="G751" s="17">
        <f>J751*E751</f>
        <v>0</v>
      </c>
      <c r="H751" s="17">
        <f t="shared" si="93"/>
        <v>266762.74</v>
      </c>
      <c r="I751" s="17">
        <v>1519.15</v>
      </c>
      <c r="J751" s="17">
        <v>0</v>
      </c>
      <c r="K751" s="17">
        <f t="shared" si="94"/>
        <v>1519.15</v>
      </c>
      <c r="L751" s="30"/>
      <c r="M751" s="50"/>
      <c r="N751" s="39"/>
      <c r="O751" s="38"/>
      <c r="P751" s="45"/>
      <c r="Q751" s="38"/>
      <c r="R751" s="39"/>
      <c r="S751" s="38"/>
      <c r="T751" s="39"/>
      <c r="U751" s="38"/>
      <c r="V751" s="39"/>
      <c r="W751" s="38"/>
      <c r="X751" s="39"/>
    </row>
    <row r="752" spans="1:24" ht="30" x14ac:dyDescent="0.25">
      <c r="A752" s="5">
        <v>656</v>
      </c>
      <c r="B752" s="5">
        <v>53</v>
      </c>
      <c r="C752" s="15" t="s">
        <v>844</v>
      </c>
      <c r="D752" s="5" t="s">
        <v>140</v>
      </c>
      <c r="E752" s="5">
        <v>245.84</v>
      </c>
      <c r="F752" s="17">
        <f>I752*E752</f>
        <v>704865.07280000008</v>
      </c>
      <c r="G752" s="17">
        <f>J752*E752</f>
        <v>0</v>
      </c>
      <c r="H752" s="17">
        <f t="shared" si="93"/>
        <v>704865.07280000008</v>
      </c>
      <c r="I752" s="17">
        <v>2867.17</v>
      </c>
      <c r="J752" s="17">
        <v>0</v>
      </c>
      <c r="K752" s="17">
        <f t="shared" si="94"/>
        <v>2867.17</v>
      </c>
      <c r="L752" s="32" t="s">
        <v>845</v>
      </c>
      <c r="M752" s="50"/>
      <c r="N752" s="39"/>
      <c r="O752" s="38"/>
      <c r="P752" s="45"/>
      <c r="Q752" s="38"/>
      <c r="R752" s="39"/>
      <c r="S752" s="38"/>
      <c r="T752" s="39"/>
      <c r="U752" s="38"/>
      <c r="V752" s="39"/>
      <c r="W752" s="38"/>
      <c r="X752" s="39"/>
    </row>
    <row r="753" spans="1:24" x14ac:dyDescent="0.25">
      <c r="A753" s="12">
        <v>657</v>
      </c>
      <c r="B753" s="12"/>
      <c r="C753" s="16" t="s">
        <v>846</v>
      </c>
      <c r="D753" s="12"/>
      <c r="E753" s="12"/>
      <c r="F753" s="13"/>
      <c r="G753" s="13"/>
      <c r="H753" s="13"/>
      <c r="I753" s="17">
        <v>0</v>
      </c>
      <c r="J753" s="17">
        <v>0</v>
      </c>
      <c r="K753" s="17">
        <f t="shared" si="94"/>
        <v>0</v>
      </c>
      <c r="L753" s="35"/>
      <c r="M753" s="50"/>
      <c r="N753" s="39"/>
      <c r="O753" s="38"/>
      <c r="P753" s="45"/>
      <c r="Q753" s="38"/>
      <c r="R753" s="39"/>
      <c r="S753" s="38"/>
      <c r="T753" s="39"/>
      <c r="U753" s="38"/>
      <c r="V753" s="39"/>
      <c r="W753" s="38"/>
      <c r="X753" s="39"/>
    </row>
    <row r="754" spans="1:24" x14ac:dyDescent="0.25">
      <c r="A754" s="12">
        <v>658</v>
      </c>
      <c r="B754" s="12"/>
      <c r="C754" s="16" t="s">
        <v>847</v>
      </c>
      <c r="D754" s="12"/>
      <c r="E754" s="12"/>
      <c r="F754" s="13"/>
      <c r="G754" s="13"/>
      <c r="H754" s="13"/>
      <c r="I754" s="17">
        <v>0</v>
      </c>
      <c r="J754" s="17">
        <v>0</v>
      </c>
      <c r="K754" s="17">
        <f t="shared" si="94"/>
        <v>0</v>
      </c>
      <c r="L754" s="35"/>
      <c r="M754" s="50"/>
      <c r="N754" s="39"/>
      <c r="O754" s="38"/>
      <c r="P754" s="45"/>
      <c r="Q754" s="38"/>
      <c r="R754" s="39"/>
      <c r="S754" s="38"/>
      <c r="T754" s="39"/>
      <c r="U754" s="38"/>
      <c r="V754" s="39"/>
      <c r="W754" s="38"/>
      <c r="X754" s="39"/>
    </row>
    <row r="755" spans="1:24" ht="30" x14ac:dyDescent="0.25">
      <c r="A755" s="5">
        <v>657</v>
      </c>
      <c r="B755" s="5">
        <v>54</v>
      </c>
      <c r="C755" s="7" t="s">
        <v>848</v>
      </c>
      <c r="D755" s="5" t="s">
        <v>43</v>
      </c>
      <c r="E755" s="5">
        <v>1050.4000000000001</v>
      </c>
      <c r="F755" s="17">
        <f t="shared" ref="F755:F760" si="101">I755*E755</f>
        <v>515326.24000000005</v>
      </c>
      <c r="G755" s="17">
        <f t="shared" ref="G755:G760" si="102">J755*E755</f>
        <v>0</v>
      </c>
      <c r="H755" s="17">
        <f t="shared" si="93"/>
        <v>515326.24000000005</v>
      </c>
      <c r="I755" s="17">
        <v>490.6</v>
      </c>
      <c r="J755" s="17">
        <v>0</v>
      </c>
      <c r="K755" s="17">
        <f t="shared" si="94"/>
        <v>490.6</v>
      </c>
      <c r="L755" s="30" t="s">
        <v>849</v>
      </c>
      <c r="M755" s="50"/>
      <c r="N755" s="39"/>
      <c r="O755" s="38"/>
      <c r="P755" s="45"/>
      <c r="Q755" s="38"/>
      <c r="R755" s="39"/>
      <c r="S755" s="38"/>
      <c r="T755" s="39"/>
      <c r="U755" s="38"/>
      <c r="V755" s="39"/>
      <c r="W755" s="38"/>
      <c r="X755" s="39"/>
    </row>
    <row r="756" spans="1:24" ht="30" x14ac:dyDescent="0.25">
      <c r="A756" s="5">
        <v>658</v>
      </c>
      <c r="B756" s="5">
        <v>55</v>
      </c>
      <c r="C756" s="15" t="s">
        <v>850</v>
      </c>
      <c r="D756" s="5" t="s">
        <v>129</v>
      </c>
      <c r="E756" s="5">
        <v>52.5</v>
      </c>
      <c r="F756" s="17">
        <f t="shared" si="101"/>
        <v>144087.29999999999</v>
      </c>
      <c r="G756" s="17">
        <f t="shared" si="102"/>
        <v>82320</v>
      </c>
      <c r="H756" s="17">
        <f t="shared" si="93"/>
        <v>226407.3</v>
      </c>
      <c r="I756" s="17">
        <v>2744.52</v>
      </c>
      <c r="J756" s="17">
        <v>1568</v>
      </c>
      <c r="K756" s="17">
        <f t="shared" si="94"/>
        <v>4312.5200000000004</v>
      </c>
      <c r="L756" s="32" t="s">
        <v>851</v>
      </c>
      <c r="M756" s="50"/>
      <c r="N756" s="39"/>
      <c r="O756" s="38"/>
      <c r="P756" s="45"/>
      <c r="Q756" s="38"/>
      <c r="R756" s="39"/>
      <c r="S756" s="38"/>
      <c r="T756" s="39"/>
      <c r="U756" s="38"/>
      <c r="V756" s="39"/>
      <c r="W756" s="38"/>
      <c r="X756" s="39"/>
    </row>
    <row r="757" spans="1:24" ht="30" x14ac:dyDescent="0.25">
      <c r="A757" s="5">
        <v>659</v>
      </c>
      <c r="B757" s="5">
        <v>56</v>
      </c>
      <c r="C757" s="7" t="s">
        <v>852</v>
      </c>
      <c r="D757" s="5" t="s">
        <v>129</v>
      </c>
      <c r="E757" s="5">
        <v>105</v>
      </c>
      <c r="F757" s="17">
        <f t="shared" si="101"/>
        <v>321959.40000000002</v>
      </c>
      <c r="G757" s="17">
        <f t="shared" si="102"/>
        <v>540960</v>
      </c>
      <c r="H757" s="17">
        <f t="shared" si="93"/>
        <v>862919.4</v>
      </c>
      <c r="I757" s="17">
        <v>3066.28</v>
      </c>
      <c r="J757" s="17">
        <v>5152</v>
      </c>
      <c r="K757" s="17">
        <f t="shared" si="94"/>
        <v>8218.2800000000007</v>
      </c>
      <c r="L757" s="30" t="s">
        <v>853</v>
      </c>
      <c r="M757" s="50"/>
      <c r="N757" s="39"/>
      <c r="O757" s="38"/>
      <c r="P757" s="45"/>
      <c r="Q757" s="38"/>
      <c r="R757" s="39"/>
      <c r="S757" s="38"/>
      <c r="T757" s="39"/>
      <c r="U757" s="38"/>
      <c r="V757" s="39"/>
      <c r="W757" s="38"/>
      <c r="X757" s="39"/>
    </row>
    <row r="758" spans="1:24" x14ac:dyDescent="0.25">
      <c r="A758" s="5">
        <v>660</v>
      </c>
      <c r="B758" s="5">
        <v>57</v>
      </c>
      <c r="C758" s="15" t="s">
        <v>854</v>
      </c>
      <c r="D758" s="5" t="s">
        <v>129</v>
      </c>
      <c r="E758" s="5">
        <v>253.66</v>
      </c>
      <c r="F758" s="17">
        <f t="shared" si="101"/>
        <v>6089204.6908</v>
      </c>
      <c r="G758" s="17">
        <f t="shared" si="102"/>
        <v>9442886.6730000004</v>
      </c>
      <c r="H758" s="17">
        <f t="shared" si="93"/>
        <v>15532091.3638</v>
      </c>
      <c r="I758" s="17">
        <v>24005.38</v>
      </c>
      <c r="J758" s="17">
        <v>37226.550000000003</v>
      </c>
      <c r="K758" s="17">
        <f t="shared" si="94"/>
        <v>61231.930000000008</v>
      </c>
      <c r="L758" s="32" t="s">
        <v>855</v>
      </c>
      <c r="M758" s="50"/>
      <c r="N758" s="39"/>
      <c r="O758" s="38"/>
      <c r="P758" s="45"/>
      <c r="Q758" s="38"/>
      <c r="R758" s="39"/>
      <c r="S758" s="38"/>
      <c r="T758" s="39"/>
      <c r="U758" s="38"/>
      <c r="V758" s="39"/>
      <c r="W758" s="38"/>
      <c r="X758" s="39"/>
    </row>
    <row r="759" spans="1:24" ht="45" x14ac:dyDescent="0.25">
      <c r="A759" s="5">
        <v>661</v>
      </c>
      <c r="B759" s="5">
        <v>58</v>
      </c>
      <c r="C759" s="15" t="s">
        <v>856</v>
      </c>
      <c r="D759" s="5" t="s">
        <v>43</v>
      </c>
      <c r="E759" s="5">
        <v>719.5</v>
      </c>
      <c r="F759" s="17">
        <f t="shared" si="101"/>
        <v>601689.06999999995</v>
      </c>
      <c r="G759" s="17">
        <f t="shared" si="102"/>
        <v>515737.59999999998</v>
      </c>
      <c r="H759" s="17">
        <f t="shared" si="93"/>
        <v>1117426.67</v>
      </c>
      <c r="I759" s="17">
        <v>836.26</v>
      </c>
      <c r="J759" s="17">
        <v>716.8</v>
      </c>
      <c r="K759" s="17">
        <f t="shared" si="94"/>
        <v>1553.06</v>
      </c>
      <c r="L759" s="32" t="s">
        <v>857</v>
      </c>
      <c r="M759" s="50"/>
      <c r="N759" s="39"/>
      <c r="O759" s="38"/>
      <c r="P759" s="45"/>
      <c r="Q759" s="38"/>
      <c r="R759" s="39"/>
      <c r="S759" s="38"/>
      <c r="T759" s="39"/>
      <c r="U759" s="38"/>
      <c r="V759" s="39"/>
      <c r="W759" s="38"/>
      <c r="X759" s="39"/>
    </row>
    <row r="760" spans="1:24" ht="30" x14ac:dyDescent="0.25">
      <c r="A760" s="5">
        <v>662</v>
      </c>
      <c r="B760" s="5">
        <v>59</v>
      </c>
      <c r="C760" s="15" t="s">
        <v>858</v>
      </c>
      <c r="D760" s="5" t="s">
        <v>168</v>
      </c>
      <c r="E760" s="5">
        <v>52518</v>
      </c>
      <c r="F760" s="17">
        <f t="shared" si="101"/>
        <v>3011382.12</v>
      </c>
      <c r="G760" s="17">
        <f t="shared" si="102"/>
        <v>17991091.259999998</v>
      </c>
      <c r="H760" s="17">
        <f t="shared" si="93"/>
        <v>21002473.379999999</v>
      </c>
      <c r="I760" s="17">
        <v>57.34</v>
      </c>
      <c r="J760" s="17">
        <v>342.57</v>
      </c>
      <c r="K760" s="17">
        <f t="shared" si="94"/>
        <v>399.90999999999997</v>
      </c>
      <c r="L760" s="32" t="s">
        <v>859</v>
      </c>
      <c r="M760" s="50"/>
      <c r="N760" s="39"/>
      <c r="O760" s="38"/>
      <c r="P760" s="45"/>
      <c r="Q760" s="38"/>
      <c r="R760" s="39"/>
      <c r="S760" s="38"/>
      <c r="T760" s="39"/>
      <c r="U760" s="38"/>
      <c r="V760" s="39"/>
      <c r="W760" s="38"/>
      <c r="X760" s="39"/>
    </row>
    <row r="761" spans="1:24" x14ac:dyDescent="0.25">
      <c r="A761" s="12">
        <v>663</v>
      </c>
      <c r="B761" s="12"/>
      <c r="C761" s="16" t="s">
        <v>860</v>
      </c>
      <c r="D761" s="12"/>
      <c r="E761" s="12"/>
      <c r="F761" s="13"/>
      <c r="G761" s="13"/>
      <c r="H761" s="13"/>
      <c r="I761" s="17">
        <v>0</v>
      </c>
      <c r="J761" s="17">
        <v>0</v>
      </c>
      <c r="K761" s="17">
        <f t="shared" si="94"/>
        <v>0</v>
      </c>
      <c r="L761" s="35"/>
      <c r="M761" s="50"/>
      <c r="N761" s="39"/>
      <c r="O761" s="38"/>
      <c r="P761" s="45"/>
      <c r="Q761" s="38"/>
      <c r="R761" s="39"/>
      <c r="S761" s="38"/>
      <c r="T761" s="39"/>
      <c r="U761" s="38"/>
      <c r="V761" s="39"/>
      <c r="W761" s="38"/>
      <c r="X761" s="39"/>
    </row>
    <row r="762" spans="1:24" ht="30" x14ac:dyDescent="0.25">
      <c r="A762" s="5">
        <v>663</v>
      </c>
      <c r="B762" s="5">
        <v>60</v>
      </c>
      <c r="C762" s="15" t="s">
        <v>848</v>
      </c>
      <c r="D762" s="5" t="s">
        <v>43</v>
      </c>
      <c r="E762" s="5">
        <v>15201</v>
      </c>
      <c r="F762" s="17">
        <f t="shared" ref="F762:F768" si="103">I762*E762</f>
        <v>7457610.6000000006</v>
      </c>
      <c r="G762" s="17">
        <f t="shared" ref="G762:G768" si="104">J762*E762</f>
        <v>0</v>
      </c>
      <c r="H762" s="17">
        <f t="shared" si="93"/>
        <v>7457610.6000000006</v>
      </c>
      <c r="I762" s="17">
        <v>490.6</v>
      </c>
      <c r="J762" s="17">
        <v>0</v>
      </c>
      <c r="K762" s="17">
        <f t="shared" si="94"/>
        <v>490.6</v>
      </c>
      <c r="L762" s="32"/>
      <c r="M762" s="50"/>
      <c r="N762" s="39"/>
      <c r="O762" s="38"/>
      <c r="P762" s="45"/>
      <c r="Q762" s="38"/>
      <c r="R762" s="39"/>
      <c r="S762" s="38"/>
      <c r="T762" s="39"/>
      <c r="U762" s="38"/>
      <c r="V762" s="39"/>
      <c r="W762" s="38"/>
      <c r="X762" s="39"/>
    </row>
    <row r="763" spans="1:24" ht="30" x14ac:dyDescent="0.25">
      <c r="A763" s="5">
        <v>664</v>
      </c>
      <c r="B763" s="5">
        <v>61</v>
      </c>
      <c r="C763" s="7" t="s">
        <v>861</v>
      </c>
      <c r="D763" s="5" t="s">
        <v>129</v>
      </c>
      <c r="E763" s="5">
        <v>1520.1</v>
      </c>
      <c r="F763" s="17">
        <f t="shared" si="103"/>
        <v>4171944.852</v>
      </c>
      <c r="G763" s="17">
        <f t="shared" si="104"/>
        <v>2383516.7999999998</v>
      </c>
      <c r="H763" s="17">
        <f t="shared" si="93"/>
        <v>6555461.6519999998</v>
      </c>
      <c r="I763" s="17">
        <v>2744.52</v>
      </c>
      <c r="J763" s="17">
        <v>1568</v>
      </c>
      <c r="K763" s="17">
        <f t="shared" si="94"/>
        <v>4312.5200000000004</v>
      </c>
      <c r="L763" s="32"/>
      <c r="M763" s="50"/>
      <c r="N763" s="39"/>
      <c r="O763" s="38"/>
      <c r="P763" s="45"/>
      <c r="Q763" s="38"/>
      <c r="R763" s="39"/>
      <c r="S763" s="38"/>
      <c r="T763" s="39"/>
      <c r="U763" s="38"/>
      <c r="V763" s="39"/>
      <c r="W763" s="38"/>
      <c r="X763" s="39"/>
    </row>
    <row r="764" spans="1:24" x14ac:dyDescent="0.25">
      <c r="A764" s="5">
        <v>665</v>
      </c>
      <c r="B764" s="5">
        <v>62</v>
      </c>
      <c r="C764" s="7" t="s">
        <v>862</v>
      </c>
      <c r="D764" s="5" t="s">
        <v>129</v>
      </c>
      <c r="E764" s="5">
        <v>760.05</v>
      </c>
      <c r="F764" s="17">
        <f t="shared" si="103"/>
        <v>8111436.0119999992</v>
      </c>
      <c r="G764" s="17">
        <f t="shared" si="104"/>
        <v>4767033.5999999996</v>
      </c>
      <c r="H764" s="17">
        <f t="shared" si="93"/>
        <v>12878469.612</v>
      </c>
      <c r="I764" s="17">
        <v>10672.24</v>
      </c>
      <c r="J764" s="17">
        <v>6272</v>
      </c>
      <c r="K764" s="17">
        <f t="shared" si="94"/>
        <v>16944.239999999998</v>
      </c>
      <c r="L764" s="32"/>
      <c r="M764" s="50"/>
      <c r="N764" s="39"/>
      <c r="O764" s="38"/>
      <c r="P764" s="45"/>
      <c r="Q764" s="38"/>
      <c r="R764" s="39"/>
      <c r="S764" s="38"/>
      <c r="T764" s="39"/>
      <c r="U764" s="38"/>
      <c r="V764" s="39"/>
      <c r="W764" s="38"/>
      <c r="X764" s="39"/>
    </row>
    <row r="765" spans="1:24" ht="45" x14ac:dyDescent="0.25">
      <c r="A765" s="5">
        <v>666</v>
      </c>
      <c r="B765" s="5">
        <v>63</v>
      </c>
      <c r="C765" s="7" t="s">
        <v>863</v>
      </c>
      <c r="D765" s="5" t="s">
        <v>43</v>
      </c>
      <c r="E765" s="5">
        <v>15201</v>
      </c>
      <c r="F765" s="17">
        <f t="shared" si="103"/>
        <v>10805174.82</v>
      </c>
      <c r="G765" s="17">
        <f t="shared" si="104"/>
        <v>10896076.799999999</v>
      </c>
      <c r="H765" s="17">
        <f t="shared" si="93"/>
        <v>21701251.619999997</v>
      </c>
      <c r="I765" s="17">
        <v>710.82</v>
      </c>
      <c r="J765" s="17">
        <v>716.8</v>
      </c>
      <c r="K765" s="17">
        <f t="shared" si="94"/>
        <v>1427.62</v>
      </c>
      <c r="L765" s="30" t="s">
        <v>864</v>
      </c>
      <c r="M765" s="50"/>
      <c r="N765" s="39"/>
      <c r="O765" s="38"/>
      <c r="P765" s="45"/>
      <c r="Q765" s="38"/>
      <c r="R765" s="39"/>
      <c r="S765" s="38"/>
      <c r="T765" s="39"/>
      <c r="U765" s="38"/>
      <c r="V765" s="39"/>
      <c r="W765" s="38"/>
      <c r="X765" s="39"/>
    </row>
    <row r="766" spans="1:24" ht="60" x14ac:dyDescent="0.25">
      <c r="A766" s="5">
        <v>667</v>
      </c>
      <c r="B766" s="5">
        <v>64</v>
      </c>
      <c r="C766" s="15" t="s">
        <v>865</v>
      </c>
      <c r="D766" s="5" t="s">
        <v>168</v>
      </c>
      <c r="E766" s="5">
        <v>190619</v>
      </c>
      <c r="F766" s="17">
        <f t="shared" si="103"/>
        <v>14574728.739999998</v>
      </c>
      <c r="G766" s="17">
        <f t="shared" si="104"/>
        <v>8581667.3800000008</v>
      </c>
      <c r="H766" s="17">
        <f t="shared" si="93"/>
        <v>23156396.119999997</v>
      </c>
      <c r="I766" s="17">
        <v>76.459999999999994</v>
      </c>
      <c r="J766" s="17">
        <v>45.02</v>
      </c>
      <c r="K766" s="17">
        <f t="shared" si="94"/>
        <v>121.47999999999999</v>
      </c>
      <c r="L766" s="32" t="s">
        <v>866</v>
      </c>
      <c r="M766" s="50"/>
      <c r="N766" s="39"/>
      <c r="O766" s="38"/>
      <c r="P766" s="45"/>
      <c r="Q766" s="38"/>
      <c r="R766" s="39"/>
      <c r="S766" s="38"/>
      <c r="T766" s="39"/>
      <c r="U766" s="38"/>
      <c r="V766" s="39"/>
      <c r="W766" s="38"/>
      <c r="X766" s="39"/>
    </row>
    <row r="767" spans="1:24" ht="150" x14ac:dyDescent="0.25">
      <c r="A767" s="5">
        <v>668</v>
      </c>
      <c r="B767" s="5">
        <v>65</v>
      </c>
      <c r="C767" s="7" t="s">
        <v>867</v>
      </c>
      <c r="D767" s="5" t="s">
        <v>129</v>
      </c>
      <c r="E767" s="5">
        <v>4560.3</v>
      </c>
      <c r="F767" s="17">
        <f t="shared" si="103"/>
        <v>68470213.923000008</v>
      </c>
      <c r="G767" s="17">
        <f t="shared" si="104"/>
        <v>33277147.542000003</v>
      </c>
      <c r="H767" s="17">
        <f t="shared" si="93"/>
        <v>101747361.465</v>
      </c>
      <c r="I767" s="17">
        <v>15014.41</v>
      </c>
      <c r="J767" s="17">
        <v>7297.14</v>
      </c>
      <c r="K767" s="17">
        <f t="shared" si="94"/>
        <v>22311.55</v>
      </c>
      <c r="L767" s="30" t="s">
        <v>868</v>
      </c>
      <c r="M767" s="50"/>
      <c r="N767" s="39"/>
      <c r="O767" s="38"/>
      <c r="P767" s="45"/>
      <c r="Q767" s="38"/>
      <c r="R767" s="39"/>
      <c r="S767" s="38"/>
      <c r="T767" s="39"/>
      <c r="U767" s="38"/>
      <c r="V767" s="39"/>
      <c r="W767" s="38"/>
      <c r="X767" s="39"/>
    </row>
    <row r="768" spans="1:24" ht="60" x14ac:dyDescent="0.25">
      <c r="A768" s="5">
        <v>669</v>
      </c>
      <c r="B768" s="5">
        <v>66</v>
      </c>
      <c r="C768" s="15" t="s">
        <v>869</v>
      </c>
      <c r="D768" s="5" t="s">
        <v>43</v>
      </c>
      <c r="E768" s="5">
        <v>15201</v>
      </c>
      <c r="F768" s="17">
        <f t="shared" si="103"/>
        <v>26634584.16</v>
      </c>
      <c r="G768" s="17">
        <f t="shared" si="104"/>
        <v>5157395.2799999993</v>
      </c>
      <c r="H768" s="17">
        <f t="shared" si="93"/>
        <v>31791979.439999998</v>
      </c>
      <c r="I768" s="17">
        <v>1752.16</v>
      </c>
      <c r="J768" s="17">
        <v>339.28</v>
      </c>
      <c r="K768" s="17">
        <f t="shared" si="94"/>
        <v>2091.44</v>
      </c>
      <c r="L768" s="32" t="s">
        <v>870</v>
      </c>
      <c r="M768" s="50"/>
      <c r="N768" s="39"/>
      <c r="O768" s="38"/>
      <c r="P768" s="45"/>
      <c r="Q768" s="38"/>
      <c r="R768" s="39"/>
      <c r="S768" s="38"/>
      <c r="T768" s="39"/>
      <c r="U768" s="38"/>
      <c r="V768" s="39"/>
      <c r="W768" s="38"/>
      <c r="X768" s="39"/>
    </row>
    <row r="769" spans="1:24" ht="30" x14ac:dyDescent="0.25">
      <c r="A769" s="12">
        <v>670</v>
      </c>
      <c r="B769" s="12"/>
      <c r="C769" s="16" t="s">
        <v>871</v>
      </c>
      <c r="D769" s="12"/>
      <c r="E769" s="12"/>
      <c r="F769" s="13"/>
      <c r="G769" s="13"/>
      <c r="H769" s="13"/>
      <c r="I769" s="17">
        <v>0</v>
      </c>
      <c r="J769" s="17">
        <v>0</v>
      </c>
      <c r="K769" s="17">
        <f t="shared" si="94"/>
        <v>0</v>
      </c>
      <c r="L769" s="35"/>
      <c r="M769" s="50"/>
      <c r="N769" s="39"/>
      <c r="O769" s="38"/>
      <c r="P769" s="45"/>
      <c r="Q769" s="38"/>
      <c r="R769" s="39"/>
      <c r="S769" s="38"/>
      <c r="T769" s="39"/>
      <c r="U769" s="38"/>
      <c r="V769" s="39"/>
      <c r="W769" s="38"/>
      <c r="X769" s="39"/>
    </row>
    <row r="770" spans="1:24" ht="45" x14ac:dyDescent="0.25">
      <c r="A770" s="5">
        <v>669</v>
      </c>
      <c r="B770" s="5">
        <v>67</v>
      </c>
      <c r="C770" s="15" t="s">
        <v>872</v>
      </c>
      <c r="D770" s="5" t="s">
        <v>43</v>
      </c>
      <c r="E770" s="5">
        <v>11.9</v>
      </c>
      <c r="F770" s="17">
        <f t="shared" ref="F770:F776" si="105">I770*E770</f>
        <v>5838.14</v>
      </c>
      <c r="G770" s="17">
        <f t="shared" ref="G770:G776" si="106">J770*E770</f>
        <v>0</v>
      </c>
      <c r="H770" s="17">
        <f t="shared" si="93"/>
        <v>5838.14</v>
      </c>
      <c r="I770" s="17">
        <v>490.6</v>
      </c>
      <c r="J770" s="17">
        <v>0</v>
      </c>
      <c r="K770" s="17">
        <f t="shared" si="94"/>
        <v>490.6</v>
      </c>
      <c r="L770" s="32" t="s">
        <v>873</v>
      </c>
      <c r="M770" s="50"/>
      <c r="N770" s="39"/>
      <c r="O770" s="38"/>
      <c r="P770" s="45"/>
      <c r="Q770" s="38"/>
      <c r="R770" s="39"/>
      <c r="S770" s="38"/>
      <c r="T770" s="39"/>
      <c r="U770" s="38"/>
      <c r="V770" s="39"/>
      <c r="W770" s="38"/>
      <c r="X770" s="39"/>
    </row>
    <row r="771" spans="1:24" ht="30" x14ac:dyDescent="0.25">
      <c r="A771" s="5">
        <v>670</v>
      </c>
      <c r="B771" s="5">
        <v>68</v>
      </c>
      <c r="C771" s="15" t="s">
        <v>874</v>
      </c>
      <c r="D771" s="5" t="s">
        <v>129</v>
      </c>
      <c r="E771" s="5">
        <v>1.19</v>
      </c>
      <c r="F771" s="17">
        <f t="shared" si="105"/>
        <v>3648.8732</v>
      </c>
      <c r="G771" s="17">
        <f t="shared" si="106"/>
        <v>6130.88</v>
      </c>
      <c r="H771" s="17">
        <f t="shared" si="93"/>
        <v>9779.7531999999992</v>
      </c>
      <c r="I771" s="17">
        <v>3066.28</v>
      </c>
      <c r="J771" s="17">
        <v>5152</v>
      </c>
      <c r="K771" s="17">
        <f t="shared" si="94"/>
        <v>8218.2800000000007</v>
      </c>
      <c r="L771" s="32" t="s">
        <v>875</v>
      </c>
      <c r="M771" s="50"/>
      <c r="N771" s="39"/>
      <c r="O771" s="38"/>
      <c r="P771" s="45"/>
      <c r="Q771" s="38"/>
      <c r="R771" s="39"/>
      <c r="S771" s="38"/>
      <c r="T771" s="39"/>
      <c r="U771" s="38"/>
      <c r="V771" s="39"/>
      <c r="W771" s="38"/>
      <c r="X771" s="39"/>
    </row>
    <row r="772" spans="1:24" x14ac:dyDescent="0.25">
      <c r="A772" s="5">
        <v>671</v>
      </c>
      <c r="B772" s="5">
        <v>69</v>
      </c>
      <c r="C772" s="15" t="s">
        <v>876</v>
      </c>
      <c r="D772" s="5" t="s">
        <v>129</v>
      </c>
      <c r="E772" s="5">
        <v>1.19</v>
      </c>
      <c r="F772" s="17">
        <f t="shared" si="105"/>
        <v>16712.7765</v>
      </c>
      <c r="G772" s="17">
        <f t="shared" si="106"/>
        <v>7463.6799999999994</v>
      </c>
      <c r="H772" s="17">
        <f t="shared" si="93"/>
        <v>24176.4565</v>
      </c>
      <c r="I772" s="17">
        <v>14044.35</v>
      </c>
      <c r="J772" s="17">
        <v>6272</v>
      </c>
      <c r="K772" s="17">
        <f t="shared" si="94"/>
        <v>20316.349999999999</v>
      </c>
      <c r="L772" s="32" t="s">
        <v>875</v>
      </c>
      <c r="M772" s="50"/>
      <c r="N772" s="39"/>
      <c r="O772" s="38"/>
      <c r="P772" s="45"/>
      <c r="Q772" s="38"/>
      <c r="R772" s="39"/>
      <c r="S772" s="38"/>
      <c r="T772" s="39"/>
      <c r="U772" s="38"/>
      <c r="V772" s="39"/>
      <c r="W772" s="38"/>
      <c r="X772" s="39"/>
    </row>
    <row r="773" spans="1:24" ht="45" x14ac:dyDescent="0.25">
      <c r="A773" s="5">
        <v>672</v>
      </c>
      <c r="B773" s="5">
        <v>70</v>
      </c>
      <c r="C773" s="15" t="s">
        <v>877</v>
      </c>
      <c r="D773" s="5" t="s">
        <v>43</v>
      </c>
      <c r="E773" s="5">
        <v>11.9</v>
      </c>
      <c r="F773" s="17">
        <f t="shared" si="105"/>
        <v>9951.4940000000006</v>
      </c>
      <c r="G773" s="17">
        <f t="shared" si="106"/>
        <v>8529.92</v>
      </c>
      <c r="H773" s="17">
        <f t="shared" si="93"/>
        <v>18481.414000000001</v>
      </c>
      <c r="I773" s="17">
        <v>836.26</v>
      </c>
      <c r="J773" s="17">
        <v>716.8</v>
      </c>
      <c r="K773" s="17">
        <f t="shared" si="94"/>
        <v>1553.06</v>
      </c>
      <c r="L773" s="32" t="s">
        <v>878</v>
      </c>
      <c r="M773" s="50"/>
      <c r="N773" s="39"/>
      <c r="O773" s="38"/>
      <c r="P773" s="45"/>
      <c r="Q773" s="38"/>
      <c r="R773" s="39"/>
      <c r="S773" s="38"/>
      <c r="T773" s="39"/>
      <c r="U773" s="38"/>
      <c r="V773" s="39"/>
      <c r="W773" s="38"/>
      <c r="X773" s="39"/>
    </row>
    <row r="774" spans="1:24" ht="90" x14ac:dyDescent="0.25">
      <c r="A774" s="5">
        <v>673</v>
      </c>
      <c r="B774" s="5">
        <v>71</v>
      </c>
      <c r="C774" s="15" t="s">
        <v>879</v>
      </c>
      <c r="D774" s="5" t="s">
        <v>129</v>
      </c>
      <c r="E774" s="5">
        <v>10.3</v>
      </c>
      <c r="F774" s="17">
        <f t="shared" si="105"/>
        <v>309834.50600000005</v>
      </c>
      <c r="G774" s="17">
        <f t="shared" si="106"/>
        <v>123669.93700000002</v>
      </c>
      <c r="H774" s="17">
        <f t="shared" si="93"/>
        <v>433504.44300000009</v>
      </c>
      <c r="I774" s="17">
        <v>30081.02</v>
      </c>
      <c r="J774" s="17">
        <v>12006.79</v>
      </c>
      <c r="K774" s="17">
        <f t="shared" si="94"/>
        <v>42087.81</v>
      </c>
      <c r="L774" s="32" t="s">
        <v>880</v>
      </c>
      <c r="M774" s="50"/>
      <c r="N774" s="39"/>
      <c r="O774" s="38"/>
      <c r="P774" s="45"/>
      <c r="Q774" s="38"/>
      <c r="R774" s="39"/>
      <c r="S774" s="38"/>
      <c r="T774" s="39"/>
      <c r="U774" s="38"/>
      <c r="V774" s="39"/>
      <c r="W774" s="38"/>
      <c r="X774" s="39"/>
    </row>
    <row r="775" spans="1:24" ht="30" x14ac:dyDescent="0.25">
      <c r="A775" s="5">
        <v>674</v>
      </c>
      <c r="B775" s="5">
        <v>72</v>
      </c>
      <c r="C775" s="7" t="s">
        <v>881</v>
      </c>
      <c r="D775" s="5" t="s">
        <v>168</v>
      </c>
      <c r="E775" s="5">
        <v>8.75</v>
      </c>
      <c r="F775" s="17">
        <f t="shared" si="105"/>
        <v>3137.4</v>
      </c>
      <c r="G775" s="17">
        <f t="shared" si="106"/>
        <v>539.17499999999995</v>
      </c>
      <c r="H775" s="17">
        <f t="shared" si="93"/>
        <v>3676.5749999999998</v>
      </c>
      <c r="I775" s="17">
        <v>358.56</v>
      </c>
      <c r="J775" s="17">
        <v>61.62</v>
      </c>
      <c r="K775" s="17">
        <f t="shared" si="94"/>
        <v>420.18</v>
      </c>
      <c r="L775" s="30"/>
      <c r="M775" s="50"/>
      <c r="N775" s="39"/>
      <c r="O775" s="38"/>
      <c r="P775" s="45"/>
      <c r="Q775" s="38"/>
      <c r="R775" s="39"/>
      <c r="S775" s="38"/>
      <c r="T775" s="39"/>
      <c r="U775" s="38"/>
      <c r="V775" s="39"/>
      <c r="W775" s="38"/>
      <c r="X775" s="39"/>
    </row>
    <row r="776" spans="1:24" ht="30" x14ac:dyDescent="0.25">
      <c r="A776" s="5">
        <v>675</v>
      </c>
      <c r="B776" s="5">
        <v>73</v>
      </c>
      <c r="C776" s="15" t="s">
        <v>882</v>
      </c>
      <c r="D776" s="5" t="s">
        <v>883</v>
      </c>
      <c r="E776" s="5">
        <v>13.8</v>
      </c>
      <c r="F776" s="17">
        <f t="shared" si="105"/>
        <v>3714.96</v>
      </c>
      <c r="G776" s="17">
        <f t="shared" si="106"/>
        <v>1638.336</v>
      </c>
      <c r="H776" s="17">
        <f t="shared" si="93"/>
        <v>5353.2960000000003</v>
      </c>
      <c r="I776" s="17">
        <v>269.2</v>
      </c>
      <c r="J776" s="17">
        <v>118.72</v>
      </c>
      <c r="K776" s="17">
        <f t="shared" si="94"/>
        <v>387.91999999999996</v>
      </c>
      <c r="L776" s="32" t="s">
        <v>884</v>
      </c>
      <c r="M776" s="50"/>
      <c r="N776" s="39"/>
      <c r="O776" s="38"/>
      <c r="P776" s="45"/>
      <c r="Q776" s="38"/>
      <c r="R776" s="39"/>
      <c r="S776" s="38"/>
      <c r="T776" s="39"/>
      <c r="U776" s="38"/>
      <c r="V776" s="39"/>
      <c r="W776" s="38"/>
      <c r="X776" s="39"/>
    </row>
    <row r="777" spans="1:24" ht="30" x14ac:dyDescent="0.25">
      <c r="A777" s="12">
        <v>676</v>
      </c>
      <c r="B777" s="12"/>
      <c r="C777" s="20" t="s">
        <v>885</v>
      </c>
      <c r="D777" s="12"/>
      <c r="E777" s="12"/>
      <c r="F777" s="13"/>
      <c r="G777" s="13"/>
      <c r="H777" s="13"/>
      <c r="I777" s="17">
        <v>0</v>
      </c>
      <c r="J777" s="17">
        <v>0</v>
      </c>
      <c r="K777" s="17">
        <f t="shared" si="94"/>
        <v>0</v>
      </c>
      <c r="L777" s="32"/>
      <c r="M777" s="50"/>
      <c r="N777" s="39"/>
      <c r="O777" s="38"/>
      <c r="P777" s="45"/>
      <c r="Q777" s="38"/>
      <c r="R777" s="39"/>
      <c r="S777" s="38"/>
      <c r="T777" s="39"/>
      <c r="U777" s="38"/>
      <c r="V777" s="39"/>
      <c r="W777" s="38"/>
      <c r="X777" s="39"/>
    </row>
    <row r="778" spans="1:24" ht="45" x14ac:dyDescent="0.25">
      <c r="A778" s="5">
        <v>677</v>
      </c>
      <c r="B778" s="5">
        <v>74</v>
      </c>
      <c r="C778" s="7" t="s">
        <v>872</v>
      </c>
      <c r="D778" s="5" t="s">
        <v>43</v>
      </c>
      <c r="E778" s="5">
        <v>49.64</v>
      </c>
      <c r="F778" s="17">
        <f t="shared" ref="F778:F783" si="107">I778*E778</f>
        <v>24353.384000000002</v>
      </c>
      <c r="G778" s="17">
        <f t="shared" ref="G778:G783" si="108">J778*E778</f>
        <v>0</v>
      </c>
      <c r="H778" s="17">
        <f t="shared" ref="H778:H790" si="109">F778+G778</f>
        <v>24353.384000000002</v>
      </c>
      <c r="I778" s="17">
        <v>490.6</v>
      </c>
      <c r="J778" s="17">
        <v>0</v>
      </c>
      <c r="K778" s="17">
        <f t="shared" ref="K778:K789" si="110">I778+J778</f>
        <v>490.6</v>
      </c>
      <c r="L778" s="30" t="s">
        <v>886</v>
      </c>
      <c r="M778" s="50"/>
      <c r="N778" s="39"/>
      <c r="O778" s="38"/>
      <c r="P778" s="45"/>
      <c r="Q778" s="38"/>
      <c r="R778" s="39"/>
      <c r="S778" s="38"/>
      <c r="T778" s="39"/>
      <c r="U778" s="38"/>
      <c r="V778" s="39"/>
      <c r="W778" s="38"/>
      <c r="X778" s="39"/>
    </row>
    <row r="779" spans="1:24" ht="30" x14ac:dyDescent="0.25">
      <c r="A779" s="5">
        <v>678</v>
      </c>
      <c r="B779" s="5">
        <v>75</v>
      </c>
      <c r="C779" s="15" t="s">
        <v>887</v>
      </c>
      <c r="D779" s="5" t="s">
        <v>129</v>
      </c>
      <c r="E779" s="5">
        <v>10</v>
      </c>
      <c r="F779" s="17">
        <f t="shared" si="107"/>
        <v>30662.800000000003</v>
      </c>
      <c r="G779" s="17">
        <f t="shared" si="108"/>
        <v>51520</v>
      </c>
      <c r="H779" s="17">
        <f t="shared" si="109"/>
        <v>82182.8</v>
      </c>
      <c r="I779" s="17">
        <v>3066.28</v>
      </c>
      <c r="J779" s="17">
        <v>5152</v>
      </c>
      <c r="K779" s="17">
        <f t="shared" si="110"/>
        <v>8218.2800000000007</v>
      </c>
      <c r="L779" s="32" t="s">
        <v>888</v>
      </c>
      <c r="M779" s="50"/>
      <c r="N779" s="39"/>
      <c r="O779" s="38"/>
      <c r="P779" s="45"/>
      <c r="Q779" s="38"/>
      <c r="R779" s="39"/>
      <c r="S779" s="38"/>
      <c r="T779" s="39"/>
      <c r="U779" s="38"/>
      <c r="V779" s="39"/>
      <c r="W779" s="38"/>
      <c r="X779" s="39"/>
    </row>
    <row r="780" spans="1:24" x14ac:dyDescent="0.25">
      <c r="A780" s="5">
        <v>679</v>
      </c>
      <c r="B780" s="5">
        <v>76</v>
      </c>
      <c r="C780" s="7" t="s">
        <v>889</v>
      </c>
      <c r="D780" s="5" t="s">
        <v>129</v>
      </c>
      <c r="E780" s="5">
        <v>2.48</v>
      </c>
      <c r="F780" s="17">
        <f t="shared" si="107"/>
        <v>34829.987999999998</v>
      </c>
      <c r="G780" s="17">
        <f t="shared" si="108"/>
        <v>15554.56</v>
      </c>
      <c r="H780" s="17">
        <f t="shared" si="109"/>
        <v>50384.547999999995</v>
      </c>
      <c r="I780" s="17">
        <v>14044.35</v>
      </c>
      <c r="J780" s="17">
        <v>6272</v>
      </c>
      <c r="K780" s="17">
        <f t="shared" si="110"/>
        <v>20316.349999999999</v>
      </c>
      <c r="L780" s="37" t="s">
        <v>890</v>
      </c>
      <c r="M780" s="50"/>
      <c r="N780" s="39"/>
      <c r="O780" s="38"/>
      <c r="P780" s="45"/>
      <c r="Q780" s="38"/>
      <c r="R780" s="39"/>
      <c r="S780" s="38"/>
      <c r="T780" s="39"/>
      <c r="U780" s="38"/>
      <c r="V780" s="39"/>
      <c r="W780" s="38"/>
      <c r="X780" s="39"/>
    </row>
    <row r="781" spans="1:24" ht="45" x14ac:dyDescent="0.25">
      <c r="A781" s="5">
        <v>680</v>
      </c>
      <c r="B781" s="5">
        <v>77</v>
      </c>
      <c r="C781" s="15" t="s">
        <v>877</v>
      </c>
      <c r="D781" s="5" t="s">
        <v>43</v>
      </c>
      <c r="E781" s="5">
        <v>49.64</v>
      </c>
      <c r="F781" s="17">
        <f t="shared" si="107"/>
        <v>41511.946400000001</v>
      </c>
      <c r="G781" s="17">
        <f t="shared" si="108"/>
        <v>35581.951999999997</v>
      </c>
      <c r="H781" s="17">
        <f t="shared" si="109"/>
        <v>77093.898400000005</v>
      </c>
      <c r="I781" s="17">
        <v>836.26</v>
      </c>
      <c r="J781" s="17">
        <v>716.8</v>
      </c>
      <c r="K781" s="17">
        <f t="shared" si="110"/>
        <v>1553.06</v>
      </c>
      <c r="L781" s="32" t="s">
        <v>878</v>
      </c>
      <c r="M781" s="50"/>
      <c r="N781" s="39"/>
      <c r="O781" s="38"/>
      <c r="P781" s="45"/>
      <c r="Q781" s="38"/>
      <c r="R781" s="39"/>
      <c r="S781" s="38"/>
      <c r="T781" s="39"/>
      <c r="U781" s="38"/>
      <c r="V781" s="39"/>
      <c r="W781" s="38"/>
      <c r="X781" s="39"/>
    </row>
    <row r="782" spans="1:24" ht="60" x14ac:dyDescent="0.25">
      <c r="A782" s="5">
        <v>681</v>
      </c>
      <c r="B782" s="5">
        <v>78</v>
      </c>
      <c r="C782" s="7" t="s">
        <v>879</v>
      </c>
      <c r="D782" s="5" t="s">
        <v>129</v>
      </c>
      <c r="E782" s="5">
        <v>30</v>
      </c>
      <c r="F782" s="17">
        <f t="shared" si="107"/>
        <v>822519.3</v>
      </c>
      <c r="G782" s="17">
        <f t="shared" si="108"/>
        <v>317505.90000000002</v>
      </c>
      <c r="H782" s="17">
        <f t="shared" si="109"/>
        <v>1140025.2000000002</v>
      </c>
      <c r="I782" s="17">
        <v>27417.31</v>
      </c>
      <c r="J782" s="17">
        <v>10583.53</v>
      </c>
      <c r="K782" s="17">
        <f t="shared" si="110"/>
        <v>38000.840000000004</v>
      </c>
      <c r="L782" s="30" t="s">
        <v>891</v>
      </c>
      <c r="M782" s="50"/>
      <c r="N782" s="39"/>
      <c r="O782" s="38"/>
      <c r="P782" s="45"/>
      <c r="Q782" s="38"/>
      <c r="R782" s="39"/>
      <c r="S782" s="38"/>
      <c r="T782" s="39"/>
      <c r="U782" s="38"/>
      <c r="V782" s="39"/>
      <c r="W782" s="38"/>
      <c r="X782" s="39"/>
    </row>
    <row r="783" spans="1:24" ht="30" x14ac:dyDescent="0.25">
      <c r="A783" s="5">
        <v>682</v>
      </c>
      <c r="B783" s="5">
        <v>79</v>
      </c>
      <c r="C783" s="15" t="s">
        <v>892</v>
      </c>
      <c r="D783" s="5" t="s">
        <v>43</v>
      </c>
      <c r="E783" s="5">
        <v>36</v>
      </c>
      <c r="F783" s="17">
        <f t="shared" si="107"/>
        <v>9691.1999999999989</v>
      </c>
      <c r="G783" s="17">
        <f t="shared" si="108"/>
        <v>386265.60000000003</v>
      </c>
      <c r="H783" s="17">
        <f t="shared" si="109"/>
        <v>395956.80000000005</v>
      </c>
      <c r="I783" s="17">
        <v>269.2</v>
      </c>
      <c r="J783" s="17">
        <v>10729.6</v>
      </c>
      <c r="K783" s="17">
        <f t="shared" si="110"/>
        <v>10998.800000000001</v>
      </c>
      <c r="L783" s="32"/>
      <c r="M783" s="50"/>
      <c r="N783" s="39"/>
      <c r="O783" s="38"/>
      <c r="P783" s="45"/>
      <c r="Q783" s="38"/>
      <c r="R783" s="39"/>
      <c r="S783" s="38"/>
      <c r="T783" s="39"/>
      <c r="U783" s="38"/>
      <c r="V783" s="39"/>
      <c r="W783" s="38"/>
      <c r="X783" s="39"/>
    </row>
    <row r="784" spans="1:24" ht="30" x14ac:dyDescent="0.25">
      <c r="A784" s="12">
        <v>683</v>
      </c>
      <c r="B784" s="12"/>
      <c r="C784" s="16" t="s">
        <v>893</v>
      </c>
      <c r="D784" s="12"/>
      <c r="E784" s="12"/>
      <c r="F784" s="13"/>
      <c r="G784" s="13"/>
      <c r="H784" s="13"/>
      <c r="I784" s="17">
        <v>0</v>
      </c>
      <c r="J784" s="17">
        <v>0</v>
      </c>
      <c r="K784" s="17">
        <f t="shared" si="110"/>
        <v>0</v>
      </c>
      <c r="L784" s="35"/>
      <c r="M784" s="50"/>
      <c r="N784" s="39"/>
      <c r="O784" s="38"/>
      <c r="P784" s="45"/>
      <c r="Q784" s="38"/>
      <c r="R784" s="39"/>
      <c r="S784" s="38"/>
      <c r="T784" s="39"/>
      <c r="U784" s="38"/>
      <c r="V784" s="39"/>
      <c r="W784" s="38"/>
      <c r="X784" s="39"/>
    </row>
    <row r="785" spans="1:24" ht="45" x14ac:dyDescent="0.25">
      <c r="A785" s="5">
        <v>683</v>
      </c>
      <c r="B785" s="5">
        <v>80</v>
      </c>
      <c r="C785" s="15" t="s">
        <v>872</v>
      </c>
      <c r="D785" s="5" t="s">
        <v>43</v>
      </c>
      <c r="E785" s="5">
        <v>4.05</v>
      </c>
      <c r="F785" s="17">
        <f>I785*E785</f>
        <v>1986.93</v>
      </c>
      <c r="G785" s="17">
        <f>J785*E785</f>
        <v>0</v>
      </c>
      <c r="H785" s="17">
        <f t="shared" si="109"/>
        <v>1986.93</v>
      </c>
      <c r="I785" s="17">
        <v>490.6</v>
      </c>
      <c r="J785" s="17">
        <v>0</v>
      </c>
      <c r="K785" s="17">
        <f t="shared" si="110"/>
        <v>490.6</v>
      </c>
      <c r="L785" s="32" t="s">
        <v>894</v>
      </c>
      <c r="M785" s="50"/>
      <c r="N785" s="39"/>
      <c r="O785" s="38"/>
      <c r="P785" s="45"/>
      <c r="Q785" s="38"/>
      <c r="R785" s="39"/>
      <c r="S785" s="38"/>
      <c r="T785" s="39"/>
      <c r="U785" s="38"/>
      <c r="V785" s="39"/>
      <c r="W785" s="38"/>
      <c r="X785" s="39"/>
    </row>
    <row r="786" spans="1:24" ht="120" x14ac:dyDescent="0.25">
      <c r="A786" s="5">
        <v>684</v>
      </c>
      <c r="B786" s="5">
        <v>81</v>
      </c>
      <c r="C786" s="7" t="s">
        <v>879</v>
      </c>
      <c r="D786" s="5" t="s">
        <v>129</v>
      </c>
      <c r="E786" s="5">
        <v>3</v>
      </c>
      <c r="F786" s="17">
        <f>I786*E786</f>
        <v>90243.06</v>
      </c>
      <c r="G786" s="17">
        <f>J786*E786</f>
        <v>30420.39</v>
      </c>
      <c r="H786" s="17">
        <f t="shared" si="109"/>
        <v>120663.45</v>
      </c>
      <c r="I786" s="17">
        <v>30081.02</v>
      </c>
      <c r="J786" s="17">
        <v>10140.129999999999</v>
      </c>
      <c r="K786" s="17">
        <f t="shared" si="110"/>
        <v>40221.15</v>
      </c>
      <c r="L786" s="32" t="s">
        <v>895</v>
      </c>
      <c r="M786" s="50"/>
      <c r="N786" s="39"/>
      <c r="O786" s="38"/>
      <c r="P786" s="45"/>
      <c r="Q786" s="38"/>
      <c r="R786" s="39"/>
      <c r="S786" s="38"/>
      <c r="T786" s="39"/>
      <c r="U786" s="38"/>
      <c r="V786" s="39"/>
      <c r="W786" s="38"/>
      <c r="X786" s="39"/>
    </row>
    <row r="787" spans="1:24" ht="30" x14ac:dyDescent="0.25">
      <c r="A787" s="5">
        <v>685</v>
      </c>
      <c r="B787" s="5">
        <v>82</v>
      </c>
      <c r="C787" s="15" t="s">
        <v>896</v>
      </c>
      <c r="D787" s="5" t="s">
        <v>777</v>
      </c>
      <c r="E787" s="5">
        <v>18</v>
      </c>
      <c r="F787" s="17">
        <f>I787*E787</f>
        <v>4845.5999999999995</v>
      </c>
      <c r="G787" s="17">
        <f>J787*E787</f>
        <v>2136.96</v>
      </c>
      <c r="H787" s="17">
        <f t="shared" si="109"/>
        <v>6982.5599999999995</v>
      </c>
      <c r="I787" s="17">
        <v>269.2</v>
      </c>
      <c r="J787" s="17">
        <v>118.72</v>
      </c>
      <c r="K787" s="17">
        <f t="shared" si="110"/>
        <v>387.91999999999996</v>
      </c>
      <c r="L787" s="32" t="s">
        <v>897</v>
      </c>
      <c r="M787" s="50"/>
      <c r="N787" s="39"/>
      <c r="O787" s="38"/>
      <c r="P787" s="45"/>
      <c r="Q787" s="38"/>
      <c r="R787" s="39"/>
      <c r="S787" s="38"/>
      <c r="T787" s="39"/>
      <c r="U787" s="38"/>
      <c r="V787" s="39"/>
      <c r="W787" s="38"/>
      <c r="X787" s="39"/>
    </row>
    <row r="788" spans="1:24" ht="30" x14ac:dyDescent="0.25">
      <c r="A788" s="12"/>
      <c r="B788" s="12">
        <v>83</v>
      </c>
      <c r="C788" s="16" t="s">
        <v>898</v>
      </c>
      <c r="D788" s="12"/>
      <c r="E788" s="12"/>
      <c r="F788" s="13"/>
      <c r="G788" s="13"/>
      <c r="H788" s="13"/>
      <c r="I788" s="17">
        <v>0</v>
      </c>
      <c r="J788" s="17">
        <v>0</v>
      </c>
      <c r="K788" s="17">
        <f t="shared" si="110"/>
        <v>0</v>
      </c>
      <c r="L788" s="32"/>
      <c r="M788" s="50"/>
      <c r="N788" s="39"/>
      <c r="O788" s="38"/>
      <c r="P788" s="45"/>
      <c r="Q788" s="38"/>
      <c r="R788" s="39"/>
      <c r="S788" s="38"/>
      <c r="T788" s="39"/>
      <c r="U788" s="38"/>
      <c r="V788" s="39"/>
      <c r="W788" s="38"/>
      <c r="X788" s="39"/>
    </row>
    <row r="789" spans="1:24" ht="30" x14ac:dyDescent="0.25">
      <c r="A789" s="5">
        <v>686</v>
      </c>
      <c r="B789" s="5">
        <v>84</v>
      </c>
      <c r="C789" s="15" t="s">
        <v>898</v>
      </c>
      <c r="D789" s="5" t="s">
        <v>883</v>
      </c>
      <c r="E789" s="5">
        <v>3641.8</v>
      </c>
      <c r="F789" s="17">
        <f>I789*E789</f>
        <v>980372.56</v>
      </c>
      <c r="G789" s="17">
        <f>J789*E789</f>
        <v>72617.492000000013</v>
      </c>
      <c r="H789" s="17">
        <f t="shared" si="109"/>
        <v>1052990.0520000001</v>
      </c>
      <c r="I789" s="17">
        <v>269.2</v>
      </c>
      <c r="J789" s="17">
        <v>19.940000000000001</v>
      </c>
      <c r="K789" s="17">
        <f t="shared" si="110"/>
        <v>289.14</v>
      </c>
      <c r="L789" s="32" t="s">
        <v>899</v>
      </c>
      <c r="M789" s="50"/>
      <c r="N789" s="39"/>
      <c r="O789" s="38"/>
      <c r="P789" s="45"/>
      <c r="Q789" s="38"/>
      <c r="R789" s="39"/>
      <c r="S789" s="38"/>
      <c r="T789" s="39"/>
      <c r="U789" s="38"/>
      <c r="V789" s="39"/>
      <c r="W789" s="38"/>
      <c r="X789" s="39"/>
    </row>
    <row r="790" spans="1:24" x14ac:dyDescent="0.25">
      <c r="A790" s="12"/>
      <c r="B790" s="12"/>
      <c r="C790" s="20" t="s">
        <v>900</v>
      </c>
      <c r="D790" s="12"/>
      <c r="E790" s="12"/>
      <c r="F790" s="13">
        <f>SUM(F6:F789)</f>
        <v>1041020925.7662983</v>
      </c>
      <c r="G790" s="13">
        <f>SUM(G6:G789)</f>
        <v>515595324.8313154</v>
      </c>
      <c r="H790" s="13">
        <f t="shared" si="109"/>
        <v>1556616250.5976138</v>
      </c>
      <c r="I790" s="13"/>
      <c r="J790" s="13"/>
      <c r="K790" s="13"/>
      <c r="L790" s="34"/>
      <c r="M790" s="50"/>
      <c r="N790" s="39"/>
      <c r="O790" s="38"/>
      <c r="P790" s="45"/>
      <c r="Q790" s="38"/>
      <c r="R790" s="39"/>
      <c r="S790" s="38"/>
      <c r="T790" s="39"/>
      <c r="U790" s="38"/>
      <c r="V790" s="39"/>
      <c r="W790" s="38"/>
      <c r="X790" s="39"/>
    </row>
    <row r="791" spans="1:24" ht="15.75" thickBot="1" x14ac:dyDescent="0.3">
      <c r="A791" s="5"/>
      <c r="B791" s="5"/>
      <c r="C791" s="15" t="s">
        <v>901</v>
      </c>
      <c r="D791" s="5"/>
      <c r="E791" s="5"/>
      <c r="F791" s="8">
        <f>F790*22%</f>
        <v>229024603.66858563</v>
      </c>
      <c r="G791" s="8">
        <f>G790*22%</f>
        <v>113430971.46288939</v>
      </c>
      <c r="H791" s="8">
        <f>H790*22%</f>
        <v>342455575.13147503</v>
      </c>
      <c r="I791" s="8"/>
      <c r="J791" s="8"/>
      <c r="K791" s="8"/>
      <c r="L791" s="27"/>
      <c r="M791" s="61"/>
      <c r="N791" s="41"/>
      <c r="O791" s="40"/>
      <c r="P791" s="60"/>
      <c r="Q791" s="40"/>
      <c r="R791" s="41"/>
      <c r="S791" s="40"/>
      <c r="T791" s="41"/>
      <c r="U791" s="40"/>
      <c r="V791" s="41"/>
      <c r="W791" s="40"/>
      <c r="X791" s="41"/>
    </row>
    <row r="792" spans="1:24" x14ac:dyDescent="0.25">
      <c r="A792" s="12"/>
      <c r="B792" s="12"/>
      <c r="C792" s="16" t="s">
        <v>902</v>
      </c>
      <c r="D792" s="12"/>
      <c r="E792" s="12"/>
      <c r="F792" s="13">
        <f>F790+F791</f>
        <v>1270045529.4348838</v>
      </c>
      <c r="G792" s="13">
        <f>G790+G791</f>
        <v>629026296.29420483</v>
      </c>
      <c r="H792" s="13">
        <f>H790+H791</f>
        <v>1899071825.7290888</v>
      </c>
      <c r="I792" s="13"/>
      <c r="J792" s="13"/>
      <c r="K792" s="13"/>
      <c r="L792" s="25"/>
    </row>
    <row r="793" spans="1:24" x14ac:dyDescent="0.25">
      <c r="A793" s="3"/>
      <c r="B793" s="3"/>
      <c r="C793" s="1"/>
      <c r="D793" s="3"/>
      <c r="E793" s="3"/>
    </row>
    <row r="794" spans="1:24" x14ac:dyDescent="0.25">
      <c r="A794" s="3"/>
      <c r="B794" s="3"/>
      <c r="C794" s="1"/>
      <c r="D794" s="3"/>
      <c r="E794" s="3"/>
    </row>
    <row r="795" spans="1:24" x14ac:dyDescent="0.25">
      <c r="A795" s="3"/>
      <c r="B795" s="3"/>
      <c r="C795" s="1"/>
      <c r="D795" s="3"/>
      <c r="E795" s="3"/>
    </row>
    <row r="796" spans="1:24" x14ac:dyDescent="0.25">
      <c r="A796" s="3"/>
      <c r="B796" s="3"/>
      <c r="C796" s="1"/>
      <c r="D796" s="3"/>
      <c r="E796" s="3"/>
      <c r="H796" s="26"/>
    </row>
    <row r="797" spans="1:24" x14ac:dyDescent="0.25">
      <c r="A797" s="3"/>
      <c r="B797" s="3"/>
      <c r="C797" s="1"/>
      <c r="D797" s="3"/>
      <c r="E797" s="3"/>
    </row>
    <row r="798" spans="1:24" x14ac:dyDescent="0.25">
      <c r="A798" s="3"/>
      <c r="B798" s="3"/>
      <c r="C798" s="1"/>
      <c r="D798" s="3"/>
      <c r="E798" s="3"/>
    </row>
    <row r="799" spans="1:24" x14ac:dyDescent="0.25">
      <c r="A799" s="3"/>
      <c r="B799" s="3"/>
      <c r="C799" s="1"/>
      <c r="D799" s="3"/>
      <c r="E799" s="3"/>
    </row>
    <row r="800" spans="1:24" x14ac:dyDescent="0.25">
      <c r="A800" s="3"/>
      <c r="B800" s="3"/>
      <c r="C800" s="1"/>
      <c r="D800" s="3"/>
      <c r="E800" s="3"/>
    </row>
    <row r="801" spans="1:5" x14ac:dyDescent="0.25">
      <c r="A801" s="3"/>
      <c r="B801" s="3"/>
      <c r="C801" s="1"/>
      <c r="D801" s="3"/>
      <c r="E801" s="3"/>
    </row>
    <row r="802" spans="1:5" x14ac:dyDescent="0.25">
      <c r="A802" s="3"/>
      <c r="B802" s="3"/>
      <c r="C802" s="1"/>
      <c r="D802" s="3"/>
      <c r="E802" s="3"/>
    </row>
    <row r="803" spans="1:5" x14ac:dyDescent="0.25">
      <c r="A803" s="3"/>
      <c r="B803" s="3"/>
      <c r="C803" s="1"/>
      <c r="D803" s="3"/>
      <c r="E803" s="3"/>
    </row>
    <row r="804" spans="1:5" x14ac:dyDescent="0.25">
      <c r="A804" s="3"/>
      <c r="B804" s="3"/>
      <c r="C804" s="1"/>
      <c r="D804" s="3"/>
      <c r="E804" s="3"/>
    </row>
    <row r="805" spans="1:5" x14ac:dyDescent="0.25">
      <c r="A805" s="3"/>
      <c r="B805" s="3"/>
      <c r="C805" s="1"/>
      <c r="D805" s="3"/>
      <c r="E805" s="3"/>
    </row>
    <row r="806" spans="1:5" x14ac:dyDescent="0.25">
      <c r="A806" s="3"/>
      <c r="B806" s="3"/>
      <c r="C806" s="1"/>
      <c r="D806" s="3"/>
      <c r="E806" s="3"/>
    </row>
    <row r="807" spans="1:5" x14ac:dyDescent="0.25">
      <c r="A807" s="3"/>
      <c r="B807" s="3"/>
      <c r="C807" s="1"/>
      <c r="D807" s="3"/>
      <c r="E807" s="3"/>
    </row>
    <row r="808" spans="1:5" x14ac:dyDescent="0.25">
      <c r="A808" s="3"/>
      <c r="B808" s="3"/>
      <c r="C808" s="1"/>
      <c r="D808" s="3"/>
      <c r="E808" s="3"/>
    </row>
    <row r="809" spans="1:5" x14ac:dyDescent="0.25">
      <c r="A809" s="3"/>
      <c r="B809" s="3"/>
      <c r="C809" s="1"/>
      <c r="D809" s="3"/>
      <c r="E809" s="3"/>
    </row>
    <row r="810" spans="1:5" x14ac:dyDescent="0.25">
      <c r="A810" s="3"/>
      <c r="B810" s="3"/>
      <c r="C810" s="1"/>
      <c r="D810" s="3"/>
      <c r="E810" s="3"/>
    </row>
    <row r="811" spans="1:5" x14ac:dyDescent="0.25">
      <c r="A811" s="3"/>
      <c r="B811" s="3"/>
      <c r="C811" s="1"/>
      <c r="D811" s="3"/>
      <c r="E811" s="3"/>
    </row>
    <row r="812" spans="1:5" x14ac:dyDescent="0.25">
      <c r="A812" s="3"/>
      <c r="B812" s="3"/>
      <c r="C812" s="1"/>
      <c r="D812" s="3"/>
      <c r="E812" s="3"/>
    </row>
    <row r="813" spans="1:5" x14ac:dyDescent="0.25">
      <c r="A813" s="3"/>
      <c r="B813" s="3"/>
      <c r="C813" s="1"/>
      <c r="D813" s="3"/>
      <c r="E813" s="3"/>
    </row>
    <row r="814" spans="1:5" x14ac:dyDescent="0.25">
      <c r="A814" s="3"/>
      <c r="B814" s="3"/>
      <c r="C814" s="1"/>
      <c r="D814" s="3"/>
      <c r="E814" s="3"/>
    </row>
    <row r="815" spans="1:5" x14ac:dyDescent="0.25">
      <c r="A815" s="3"/>
      <c r="B815" s="3"/>
      <c r="C815" s="1"/>
      <c r="D815" s="3"/>
      <c r="E815" s="3"/>
    </row>
    <row r="816" spans="1:5" x14ac:dyDescent="0.25">
      <c r="A816" s="3"/>
      <c r="B816" s="3"/>
      <c r="C816" s="1"/>
      <c r="D816" s="3"/>
      <c r="E816" s="3"/>
    </row>
    <row r="817" spans="1:5" x14ac:dyDescent="0.25">
      <c r="A817" s="3"/>
      <c r="B817" s="3"/>
      <c r="C817" s="1"/>
      <c r="D817" s="3"/>
      <c r="E817" s="3"/>
    </row>
    <row r="818" spans="1:5" x14ac:dyDescent="0.25">
      <c r="A818" s="3"/>
      <c r="B818" s="3"/>
      <c r="C818" s="1"/>
      <c r="D818" s="3"/>
      <c r="E818" s="3"/>
    </row>
    <row r="819" spans="1:5" x14ac:dyDescent="0.25">
      <c r="A819" s="3"/>
      <c r="B819" s="3"/>
      <c r="C819" s="1"/>
      <c r="D819" s="3"/>
      <c r="E819" s="3"/>
    </row>
    <row r="820" spans="1:5" x14ac:dyDescent="0.25">
      <c r="A820" s="3"/>
      <c r="B820" s="3"/>
      <c r="C820" s="1"/>
      <c r="D820" s="3"/>
      <c r="E820" s="3"/>
    </row>
    <row r="821" spans="1:5" x14ac:dyDescent="0.25">
      <c r="A821" s="3"/>
      <c r="B821" s="3"/>
      <c r="C821" s="1"/>
      <c r="D821" s="3"/>
      <c r="E821" s="3"/>
    </row>
    <row r="822" spans="1:5" x14ac:dyDescent="0.25">
      <c r="A822" s="3"/>
      <c r="B822" s="3"/>
      <c r="C822" s="1"/>
      <c r="D822" s="3"/>
      <c r="E822" s="3"/>
    </row>
    <row r="823" spans="1:5" x14ac:dyDescent="0.25">
      <c r="A823" s="3"/>
      <c r="B823" s="3"/>
      <c r="C823" s="1"/>
      <c r="D823" s="3"/>
      <c r="E823" s="3"/>
    </row>
    <row r="824" spans="1:5" x14ac:dyDescent="0.25">
      <c r="A824" s="3"/>
      <c r="B824" s="3"/>
      <c r="C824" s="1"/>
      <c r="D824" s="3"/>
      <c r="E824" s="3"/>
    </row>
    <row r="825" spans="1:5" x14ac:dyDescent="0.25">
      <c r="A825" s="3"/>
      <c r="B825" s="3"/>
      <c r="C825" s="1"/>
      <c r="D825" s="3"/>
      <c r="E825" s="3"/>
    </row>
    <row r="826" spans="1:5" x14ac:dyDescent="0.25">
      <c r="A826" s="3"/>
      <c r="B826" s="3"/>
      <c r="C826" s="1"/>
      <c r="D826" s="3"/>
      <c r="E826" s="3"/>
    </row>
    <row r="827" spans="1:5" x14ac:dyDescent="0.25">
      <c r="A827" s="3"/>
      <c r="B827" s="3"/>
      <c r="C827" s="1"/>
      <c r="D827" s="3"/>
      <c r="E827" s="3"/>
    </row>
    <row r="828" spans="1:5" x14ac:dyDescent="0.25">
      <c r="A828" s="3"/>
      <c r="B828" s="3"/>
      <c r="C828" s="1"/>
      <c r="D828" s="3"/>
      <c r="E828" s="3"/>
    </row>
    <row r="829" spans="1:5" x14ac:dyDescent="0.25">
      <c r="A829" s="3"/>
      <c r="B829" s="3"/>
      <c r="C829" s="1"/>
      <c r="D829" s="3"/>
      <c r="E829" s="3"/>
    </row>
    <row r="830" spans="1:5" x14ac:dyDescent="0.25">
      <c r="A830" s="3"/>
      <c r="B830" s="3"/>
      <c r="C830" s="1"/>
      <c r="D830" s="3"/>
      <c r="E830" s="3"/>
    </row>
    <row r="831" spans="1:5" x14ac:dyDescent="0.25">
      <c r="A831" s="3"/>
      <c r="B831" s="3"/>
      <c r="C831" s="1"/>
      <c r="D831" s="3"/>
      <c r="E831" s="3"/>
    </row>
    <row r="832" spans="1:5" x14ac:dyDescent="0.25">
      <c r="A832" s="3"/>
      <c r="B832" s="3"/>
      <c r="C832" s="1"/>
      <c r="D832" s="3"/>
      <c r="E832" s="3"/>
    </row>
    <row r="833" spans="1:5" x14ac:dyDescent="0.25">
      <c r="A833" s="3"/>
      <c r="B833" s="3"/>
      <c r="C833" s="1"/>
      <c r="D833" s="3"/>
      <c r="E833" s="3"/>
    </row>
    <row r="834" spans="1:5" x14ac:dyDescent="0.25">
      <c r="A834" s="3"/>
      <c r="B834" s="3"/>
      <c r="C834" s="1"/>
      <c r="D834" s="3"/>
      <c r="E834" s="3"/>
    </row>
    <row r="835" spans="1:5" x14ac:dyDescent="0.25">
      <c r="A835" s="3"/>
      <c r="B835" s="3"/>
      <c r="C835" s="1"/>
      <c r="D835" s="3"/>
      <c r="E835" s="3"/>
    </row>
    <row r="836" spans="1:5" x14ac:dyDescent="0.25">
      <c r="A836" s="3"/>
      <c r="B836" s="3"/>
      <c r="C836" s="1"/>
      <c r="D836" s="3"/>
      <c r="E836" s="3"/>
    </row>
    <row r="837" spans="1:5" x14ac:dyDescent="0.25">
      <c r="A837" s="3"/>
      <c r="B837" s="3"/>
      <c r="C837" s="1"/>
      <c r="D837" s="3"/>
      <c r="E837" s="3"/>
    </row>
    <row r="838" spans="1:5" x14ac:dyDescent="0.25">
      <c r="A838" s="3"/>
      <c r="B838" s="3"/>
      <c r="C838" s="1"/>
      <c r="D838" s="3"/>
      <c r="E838" s="3"/>
    </row>
    <row r="839" spans="1:5" x14ac:dyDescent="0.25">
      <c r="A839" s="3"/>
      <c r="B839" s="3"/>
      <c r="C839" s="1"/>
      <c r="D839" s="3"/>
      <c r="E839" s="3"/>
    </row>
    <row r="840" spans="1:5" x14ac:dyDescent="0.25">
      <c r="A840" s="3"/>
      <c r="B840" s="3"/>
      <c r="C840" s="1"/>
      <c r="D840" s="3"/>
      <c r="E840" s="3"/>
    </row>
    <row r="841" spans="1:5" x14ac:dyDescent="0.25">
      <c r="A841" s="3"/>
      <c r="B841" s="3"/>
      <c r="C841" s="1"/>
      <c r="D841" s="3"/>
      <c r="E841" s="3"/>
    </row>
    <row r="842" spans="1:5" x14ac:dyDescent="0.25">
      <c r="A842" s="3"/>
      <c r="B842" s="3"/>
      <c r="C842" s="1"/>
      <c r="D842" s="3"/>
      <c r="E842" s="3"/>
    </row>
    <row r="843" spans="1:5" x14ac:dyDescent="0.25">
      <c r="A843" s="3"/>
      <c r="B843" s="3"/>
      <c r="C843" s="1"/>
      <c r="D843" s="3"/>
      <c r="E843" s="3"/>
    </row>
    <row r="844" spans="1:5" x14ac:dyDescent="0.25">
      <c r="A844" s="3"/>
      <c r="B844" s="3"/>
      <c r="C844" s="1"/>
      <c r="D844" s="3"/>
      <c r="E844" s="3"/>
    </row>
    <row r="845" spans="1:5" x14ac:dyDescent="0.25">
      <c r="A845" s="3"/>
      <c r="B845" s="3"/>
      <c r="C845" s="1"/>
      <c r="D845" s="3"/>
      <c r="E845" s="3"/>
    </row>
    <row r="846" spans="1:5" x14ac:dyDescent="0.25">
      <c r="A846" s="3"/>
      <c r="B846" s="3"/>
      <c r="C846" s="1"/>
      <c r="D846" s="3"/>
      <c r="E846" s="3"/>
    </row>
    <row r="847" spans="1:5" x14ac:dyDescent="0.25">
      <c r="A847" s="3"/>
      <c r="B847" s="3"/>
      <c r="C847" s="1"/>
      <c r="D847" s="3"/>
      <c r="E847" s="3"/>
    </row>
    <row r="848" spans="1:5" x14ac:dyDescent="0.25">
      <c r="A848" s="3"/>
      <c r="B848" s="3"/>
      <c r="C848" s="1"/>
      <c r="D848" s="3"/>
      <c r="E848" s="3"/>
    </row>
    <row r="849" spans="1:5" x14ac:dyDescent="0.25">
      <c r="A849" s="3"/>
      <c r="B849" s="3"/>
      <c r="C849" s="1"/>
      <c r="D849" s="3"/>
      <c r="E849" s="3"/>
    </row>
    <row r="850" spans="1:5" x14ac:dyDescent="0.25">
      <c r="A850" s="3"/>
      <c r="B850" s="3"/>
      <c r="C850" s="1"/>
      <c r="D850" s="3"/>
      <c r="E850" s="3"/>
    </row>
    <row r="851" spans="1:5" x14ac:dyDescent="0.25">
      <c r="A851" s="3"/>
      <c r="B851" s="3"/>
      <c r="C851" s="1"/>
      <c r="D851" s="3"/>
      <c r="E851" s="3"/>
    </row>
    <row r="852" spans="1:5" x14ac:dyDescent="0.25">
      <c r="A852" s="3"/>
      <c r="B852" s="3"/>
      <c r="C852" s="1"/>
      <c r="D852" s="3"/>
      <c r="E852" s="3"/>
    </row>
    <row r="853" spans="1:5" x14ac:dyDescent="0.25">
      <c r="A853" s="3"/>
      <c r="B853" s="3"/>
      <c r="C853" s="1"/>
      <c r="D853" s="3"/>
      <c r="E853" s="3"/>
    </row>
    <row r="854" spans="1:5" x14ac:dyDescent="0.25">
      <c r="A854" s="3"/>
      <c r="B854" s="3"/>
      <c r="C854" s="1"/>
      <c r="D854" s="3"/>
      <c r="E854" s="3"/>
    </row>
    <row r="855" spans="1:5" x14ac:dyDescent="0.25">
      <c r="A855" s="3"/>
      <c r="B855" s="3"/>
      <c r="C855" s="1"/>
      <c r="D855" s="3"/>
      <c r="E855" s="3"/>
    </row>
    <row r="856" spans="1:5" x14ac:dyDescent="0.25">
      <c r="A856" s="3"/>
      <c r="B856" s="3"/>
      <c r="C856" s="1"/>
      <c r="D856" s="3"/>
      <c r="E856" s="3"/>
    </row>
    <row r="857" spans="1:5" x14ac:dyDescent="0.25">
      <c r="A857" s="3"/>
      <c r="B857" s="3"/>
      <c r="C857" s="1"/>
      <c r="D857" s="3"/>
      <c r="E857" s="3"/>
    </row>
    <row r="858" spans="1:5" x14ac:dyDescent="0.25">
      <c r="A858" s="3"/>
      <c r="B858" s="3"/>
      <c r="C858" s="1"/>
      <c r="D858" s="3"/>
      <c r="E858" s="3"/>
    </row>
    <row r="859" spans="1:5" x14ac:dyDescent="0.25">
      <c r="A859" s="3"/>
      <c r="B859" s="3"/>
      <c r="C859" s="1"/>
      <c r="D859" s="3"/>
      <c r="E859" s="3"/>
    </row>
    <row r="860" spans="1:5" x14ac:dyDescent="0.25">
      <c r="A860" s="3"/>
      <c r="B860" s="3"/>
      <c r="C860" s="1"/>
      <c r="D860" s="3"/>
      <c r="E860" s="3"/>
    </row>
    <row r="861" spans="1:5" x14ac:dyDescent="0.25">
      <c r="A861" s="3"/>
      <c r="B861" s="3"/>
      <c r="C861" s="1"/>
      <c r="D861" s="3"/>
      <c r="E861" s="3"/>
    </row>
    <row r="862" spans="1:5" x14ac:dyDescent="0.25">
      <c r="A862" s="3"/>
      <c r="B862" s="3"/>
      <c r="C862" s="1"/>
      <c r="D862" s="3"/>
      <c r="E862" s="3"/>
    </row>
    <row r="863" spans="1:5" x14ac:dyDescent="0.25">
      <c r="A863" s="3"/>
      <c r="B863" s="3"/>
      <c r="C863" s="1"/>
      <c r="D863" s="3"/>
      <c r="E863" s="3"/>
    </row>
    <row r="864" spans="1:5" x14ac:dyDescent="0.25">
      <c r="A864" s="3"/>
      <c r="B864" s="3"/>
      <c r="C864" s="1"/>
      <c r="D864" s="3"/>
      <c r="E864" s="3"/>
    </row>
    <row r="865" spans="1:5" x14ac:dyDescent="0.25">
      <c r="A865" s="3"/>
      <c r="B865" s="3"/>
      <c r="C865" s="1"/>
      <c r="D865" s="3"/>
      <c r="E865" s="3"/>
    </row>
    <row r="866" spans="1:5" x14ac:dyDescent="0.25">
      <c r="A866" s="3"/>
      <c r="B866" s="3"/>
      <c r="C866" s="1"/>
      <c r="D866" s="3"/>
      <c r="E866" s="3"/>
    </row>
    <row r="867" spans="1:5" x14ac:dyDescent="0.25">
      <c r="A867" s="3"/>
      <c r="B867" s="3"/>
      <c r="C867" s="1"/>
      <c r="D867" s="3"/>
      <c r="E867" s="3"/>
    </row>
    <row r="868" spans="1:5" x14ac:dyDescent="0.25">
      <c r="A868" s="3"/>
      <c r="B868" s="3"/>
      <c r="C868" s="1"/>
      <c r="D868" s="3"/>
      <c r="E868" s="3"/>
    </row>
    <row r="869" spans="1:5" x14ac:dyDescent="0.25">
      <c r="A869" s="3"/>
      <c r="B869" s="3"/>
      <c r="C869" s="1"/>
      <c r="D869" s="3"/>
      <c r="E869" s="3"/>
    </row>
    <row r="870" spans="1:5" x14ac:dyDescent="0.25">
      <c r="A870" s="3"/>
      <c r="B870" s="3"/>
      <c r="C870" s="1"/>
      <c r="D870" s="3"/>
      <c r="E870" s="3"/>
    </row>
    <row r="871" spans="1:5" x14ac:dyDescent="0.25">
      <c r="A871" s="3"/>
      <c r="B871" s="3"/>
      <c r="C871" s="1"/>
      <c r="D871" s="3"/>
      <c r="E871" s="3"/>
    </row>
    <row r="872" spans="1:5" x14ac:dyDescent="0.25">
      <c r="A872" s="3"/>
      <c r="B872" s="3"/>
      <c r="C872" s="1"/>
      <c r="D872" s="3"/>
      <c r="E872" s="3"/>
    </row>
    <row r="873" spans="1:5" x14ac:dyDescent="0.25">
      <c r="A873" s="3"/>
      <c r="B873" s="3"/>
      <c r="C873" s="1"/>
      <c r="D873" s="3"/>
      <c r="E873" s="3"/>
    </row>
    <row r="874" spans="1:5" x14ac:dyDescent="0.25">
      <c r="A874" s="3"/>
      <c r="B874" s="3"/>
      <c r="C874" s="1"/>
      <c r="D874" s="3"/>
      <c r="E874" s="3"/>
    </row>
    <row r="875" spans="1:5" x14ac:dyDescent="0.25">
      <c r="A875" s="3"/>
      <c r="B875" s="3"/>
      <c r="C875" s="1"/>
      <c r="D875" s="3"/>
      <c r="E875" s="3"/>
    </row>
    <row r="876" spans="1:5" x14ac:dyDescent="0.25">
      <c r="A876" s="3"/>
      <c r="B876" s="3"/>
      <c r="C876" s="1"/>
      <c r="D876" s="3"/>
      <c r="E876" s="3"/>
    </row>
    <row r="877" spans="1:5" x14ac:dyDescent="0.25">
      <c r="A877" s="3"/>
      <c r="B877" s="3"/>
      <c r="C877" s="1"/>
      <c r="D877" s="3"/>
      <c r="E877" s="3"/>
    </row>
    <row r="878" spans="1:5" x14ac:dyDescent="0.25">
      <c r="A878" s="3"/>
      <c r="B878" s="3"/>
      <c r="C878" s="1"/>
      <c r="D878" s="3"/>
      <c r="E878" s="3"/>
    </row>
    <row r="879" spans="1:5" x14ac:dyDescent="0.25">
      <c r="A879" s="3"/>
      <c r="B879" s="3"/>
      <c r="C879" s="1"/>
      <c r="D879" s="3"/>
      <c r="E879" s="3"/>
    </row>
    <row r="880" spans="1:5" x14ac:dyDescent="0.25">
      <c r="A880" s="3"/>
      <c r="B880" s="3"/>
      <c r="C880" s="1"/>
      <c r="D880" s="3"/>
      <c r="E880" s="3"/>
    </row>
    <row r="881" spans="1:5" x14ac:dyDescent="0.25">
      <c r="A881" s="3"/>
      <c r="B881" s="3"/>
      <c r="C881" s="1"/>
      <c r="D881" s="3"/>
      <c r="E881" s="3"/>
    </row>
    <row r="882" spans="1:5" x14ac:dyDescent="0.25">
      <c r="A882" s="3"/>
      <c r="B882" s="3"/>
      <c r="C882" s="1"/>
      <c r="D882" s="3"/>
      <c r="E882" s="3"/>
    </row>
    <row r="883" spans="1:5" x14ac:dyDescent="0.25">
      <c r="A883" s="3"/>
      <c r="B883" s="3"/>
      <c r="C883" s="1"/>
      <c r="D883" s="3"/>
      <c r="E883" s="3"/>
    </row>
    <row r="884" spans="1:5" x14ac:dyDescent="0.25">
      <c r="A884" s="3"/>
      <c r="B884" s="3"/>
      <c r="C884" s="1"/>
      <c r="D884" s="3"/>
      <c r="E884" s="3"/>
    </row>
    <row r="885" spans="1:5" x14ac:dyDescent="0.25">
      <c r="A885" s="3"/>
      <c r="B885" s="3"/>
      <c r="C885" s="1"/>
      <c r="D885" s="3"/>
      <c r="E885" s="3"/>
    </row>
    <row r="886" spans="1:5" x14ac:dyDescent="0.25">
      <c r="A886" s="3"/>
      <c r="B886" s="3"/>
      <c r="C886" s="1"/>
      <c r="D886" s="3"/>
      <c r="E886" s="3"/>
    </row>
    <row r="887" spans="1:5" x14ac:dyDescent="0.25">
      <c r="A887" s="3"/>
      <c r="B887" s="3"/>
      <c r="C887" s="1"/>
      <c r="D887" s="3"/>
      <c r="E887" s="3"/>
    </row>
    <row r="888" spans="1:5" x14ac:dyDescent="0.25">
      <c r="A888" s="3"/>
      <c r="B888" s="3"/>
      <c r="C888" s="1"/>
      <c r="D888" s="3"/>
      <c r="E888" s="3"/>
    </row>
    <row r="889" spans="1:5" x14ac:dyDescent="0.25">
      <c r="A889" s="3"/>
      <c r="B889" s="3"/>
      <c r="C889" s="1"/>
      <c r="D889" s="3"/>
      <c r="E889" s="3"/>
    </row>
    <row r="890" spans="1:5" x14ac:dyDescent="0.25">
      <c r="A890" s="3"/>
      <c r="B890" s="3"/>
      <c r="C890" s="1"/>
      <c r="D890" s="3"/>
      <c r="E890" s="3"/>
    </row>
    <row r="891" spans="1:5" x14ac:dyDescent="0.25">
      <c r="A891" s="3"/>
      <c r="B891" s="3"/>
      <c r="C891" s="1"/>
      <c r="D891" s="3"/>
      <c r="E891" s="3"/>
    </row>
    <row r="892" spans="1:5" x14ac:dyDescent="0.25">
      <c r="A892" s="3"/>
      <c r="B892" s="3"/>
      <c r="C892" s="1"/>
      <c r="D892" s="3"/>
      <c r="E892" s="3"/>
    </row>
    <row r="893" spans="1:5" x14ac:dyDescent="0.25">
      <c r="A893" s="3"/>
      <c r="B893" s="3"/>
      <c r="C893" s="1"/>
      <c r="D893" s="3"/>
      <c r="E893" s="3"/>
    </row>
    <row r="894" spans="1:5" x14ac:dyDescent="0.25">
      <c r="A894" s="3"/>
      <c r="B894" s="3"/>
      <c r="C894" s="1"/>
      <c r="D894" s="3"/>
      <c r="E894" s="3"/>
    </row>
    <row r="895" spans="1:5" x14ac:dyDescent="0.25">
      <c r="A895" s="3"/>
      <c r="B895" s="3"/>
      <c r="C895" s="1"/>
      <c r="D895" s="3"/>
      <c r="E895" s="3"/>
    </row>
    <row r="896" spans="1:5" x14ac:dyDescent="0.25">
      <c r="A896" s="3"/>
      <c r="B896" s="3"/>
      <c r="C896" s="1"/>
      <c r="D896" s="3"/>
      <c r="E896" s="3"/>
    </row>
    <row r="897" spans="1:5" x14ac:dyDescent="0.25">
      <c r="A897" s="3"/>
      <c r="B897" s="3"/>
      <c r="C897" s="1"/>
      <c r="D897" s="3"/>
      <c r="E897" s="3"/>
    </row>
    <row r="898" spans="1:5" x14ac:dyDescent="0.25">
      <c r="A898" s="3"/>
      <c r="B898" s="3"/>
      <c r="C898" s="1"/>
      <c r="D898" s="3"/>
      <c r="E898" s="3"/>
    </row>
    <row r="899" spans="1:5" x14ac:dyDescent="0.25">
      <c r="A899" s="3"/>
      <c r="B899" s="3"/>
      <c r="C899" s="1"/>
      <c r="D899" s="3"/>
      <c r="E899" s="3"/>
    </row>
    <row r="900" spans="1:5" x14ac:dyDescent="0.25">
      <c r="A900" s="3"/>
      <c r="B900" s="3"/>
      <c r="C900" s="1"/>
      <c r="D900" s="3"/>
      <c r="E900" s="3"/>
    </row>
    <row r="901" spans="1:5" x14ac:dyDescent="0.25">
      <c r="A901" s="3"/>
      <c r="B901" s="3"/>
      <c r="C901" s="1"/>
      <c r="D901" s="3"/>
      <c r="E901" s="3"/>
    </row>
    <row r="902" spans="1:5" x14ac:dyDescent="0.25">
      <c r="A902" s="3"/>
      <c r="B902" s="3"/>
      <c r="C902" s="1"/>
      <c r="D902" s="3"/>
      <c r="E902" s="3"/>
    </row>
    <row r="903" spans="1:5" x14ac:dyDescent="0.25">
      <c r="A903" s="3"/>
      <c r="B903" s="3"/>
      <c r="C903" s="1"/>
      <c r="D903" s="3"/>
      <c r="E903" s="3"/>
    </row>
    <row r="904" spans="1:5" x14ac:dyDescent="0.25">
      <c r="A904" s="3"/>
      <c r="B904" s="3"/>
      <c r="C904" s="1"/>
      <c r="D904" s="3"/>
      <c r="E904" s="3"/>
    </row>
    <row r="905" spans="1:5" x14ac:dyDescent="0.25">
      <c r="A905" s="3"/>
      <c r="B905" s="3"/>
      <c r="C905" s="1"/>
      <c r="D905" s="3"/>
      <c r="E905" s="3"/>
    </row>
    <row r="906" spans="1:5" x14ac:dyDescent="0.25">
      <c r="A906" s="3"/>
      <c r="B906" s="3"/>
      <c r="C906" s="1"/>
      <c r="D906" s="3"/>
      <c r="E906" s="3"/>
    </row>
    <row r="907" spans="1:5" x14ac:dyDescent="0.25">
      <c r="A907" s="3"/>
      <c r="B907" s="3"/>
      <c r="C907" s="1"/>
      <c r="D907" s="3"/>
      <c r="E907" s="3"/>
    </row>
    <row r="908" spans="1:5" x14ac:dyDescent="0.25">
      <c r="A908" s="3"/>
      <c r="B908" s="3"/>
      <c r="C908" s="1"/>
      <c r="D908" s="3"/>
      <c r="E908" s="3"/>
    </row>
    <row r="909" spans="1:5" x14ac:dyDescent="0.25">
      <c r="A909" s="3"/>
      <c r="B909" s="3"/>
      <c r="C909" s="1"/>
      <c r="D909" s="3"/>
      <c r="E909" s="3"/>
    </row>
    <row r="910" spans="1:5" x14ac:dyDescent="0.25">
      <c r="A910" s="3"/>
      <c r="B910" s="3"/>
      <c r="C910" s="1"/>
      <c r="D910" s="3"/>
      <c r="E910" s="3"/>
    </row>
    <row r="911" spans="1:5" x14ac:dyDescent="0.25">
      <c r="A911" s="3"/>
      <c r="B911" s="3"/>
      <c r="C911" s="1"/>
      <c r="D911" s="3"/>
      <c r="E911" s="3"/>
    </row>
    <row r="912" spans="1:5" x14ac:dyDescent="0.25">
      <c r="A912" s="3"/>
      <c r="B912" s="3"/>
      <c r="C912" s="1"/>
      <c r="D912" s="3"/>
      <c r="E912" s="3"/>
    </row>
    <row r="913" spans="1:5" x14ac:dyDescent="0.25">
      <c r="A913" s="3"/>
      <c r="B913" s="3"/>
      <c r="C913" s="1"/>
      <c r="D913" s="3"/>
      <c r="E913" s="3"/>
    </row>
    <row r="914" spans="1:5" x14ac:dyDescent="0.25">
      <c r="A914" s="3"/>
      <c r="B914" s="3"/>
      <c r="C914" s="1"/>
      <c r="D914" s="3"/>
      <c r="E914" s="3"/>
    </row>
    <row r="915" spans="1:5" x14ac:dyDescent="0.25">
      <c r="A915" s="3"/>
      <c r="B915" s="3"/>
      <c r="C915" s="1"/>
      <c r="D915" s="3"/>
      <c r="E915" s="3"/>
    </row>
    <row r="916" spans="1:5" x14ac:dyDescent="0.25">
      <c r="A916" s="3"/>
      <c r="B916" s="3"/>
      <c r="C916" s="1"/>
      <c r="D916" s="3"/>
      <c r="E916" s="3"/>
    </row>
    <row r="917" spans="1:5" x14ac:dyDescent="0.25">
      <c r="A917" s="3"/>
      <c r="B917" s="3"/>
      <c r="C917" s="1"/>
      <c r="D917" s="3"/>
      <c r="E917" s="3"/>
    </row>
    <row r="918" spans="1:5" x14ac:dyDescent="0.25">
      <c r="A918" s="3"/>
      <c r="B918" s="3"/>
      <c r="C918" s="1"/>
      <c r="D918" s="3"/>
      <c r="E918" s="3"/>
    </row>
    <row r="919" spans="1:5" x14ac:dyDescent="0.25">
      <c r="A919" s="3"/>
      <c r="B919" s="3"/>
      <c r="C919" s="1"/>
      <c r="D919" s="3"/>
      <c r="E919" s="3"/>
    </row>
    <row r="920" spans="1:5" x14ac:dyDescent="0.25">
      <c r="A920" s="3"/>
      <c r="B920" s="3"/>
      <c r="C920" s="1"/>
      <c r="D920" s="3"/>
      <c r="E920" s="3"/>
    </row>
    <row r="921" spans="1:5" x14ac:dyDescent="0.25">
      <c r="A921" s="3"/>
      <c r="B921" s="3"/>
      <c r="C921" s="1"/>
      <c r="D921" s="3"/>
      <c r="E921" s="3"/>
    </row>
    <row r="922" spans="1:5" x14ac:dyDescent="0.25">
      <c r="A922" s="3"/>
      <c r="B922" s="3"/>
      <c r="C922" s="1"/>
      <c r="D922" s="3"/>
      <c r="E922" s="3"/>
    </row>
    <row r="923" spans="1:5" x14ac:dyDescent="0.25">
      <c r="A923" s="3"/>
      <c r="B923" s="3"/>
      <c r="C923" s="1"/>
      <c r="D923" s="3"/>
      <c r="E923" s="3"/>
    </row>
    <row r="924" spans="1:5" x14ac:dyDescent="0.25">
      <c r="A924" s="3"/>
      <c r="B924" s="3"/>
      <c r="C924" s="1"/>
      <c r="D924" s="3"/>
      <c r="E924" s="3"/>
    </row>
    <row r="925" spans="1:5" x14ac:dyDescent="0.25">
      <c r="A925" s="3"/>
      <c r="B925" s="3"/>
      <c r="C925" s="1"/>
      <c r="D925" s="3"/>
      <c r="E925" s="3"/>
    </row>
    <row r="926" spans="1:5" x14ac:dyDescent="0.25">
      <c r="A926" s="3"/>
      <c r="B926" s="3"/>
      <c r="C926" s="1"/>
      <c r="D926" s="3"/>
      <c r="E926" s="3"/>
    </row>
    <row r="927" spans="1:5" x14ac:dyDescent="0.25">
      <c r="A927" s="3"/>
      <c r="B927" s="3"/>
      <c r="C927" s="1"/>
      <c r="D927" s="3"/>
      <c r="E927" s="3"/>
    </row>
    <row r="928" spans="1:5" x14ac:dyDescent="0.25">
      <c r="A928" s="3"/>
      <c r="B928" s="3"/>
      <c r="C928" s="1"/>
      <c r="D928" s="3"/>
      <c r="E928" s="3"/>
    </row>
    <row r="929" spans="1:5" x14ac:dyDescent="0.25">
      <c r="A929" s="3"/>
      <c r="B929" s="3"/>
      <c r="C929" s="1"/>
      <c r="D929" s="3"/>
      <c r="E929" s="3"/>
    </row>
    <row r="930" spans="1:5" x14ac:dyDescent="0.25">
      <c r="A930" s="3"/>
      <c r="B930" s="3"/>
      <c r="C930" s="1"/>
      <c r="D930" s="3"/>
      <c r="E930" s="3"/>
    </row>
    <row r="931" spans="1:5" x14ac:dyDescent="0.25">
      <c r="A931" s="3"/>
      <c r="B931" s="3"/>
      <c r="C931" s="1"/>
      <c r="D931" s="3"/>
      <c r="E931" s="3"/>
    </row>
    <row r="932" spans="1:5" x14ac:dyDescent="0.25">
      <c r="A932" s="3"/>
      <c r="B932" s="3"/>
      <c r="C932" s="1"/>
      <c r="D932" s="3"/>
      <c r="E932" s="3"/>
    </row>
    <row r="933" spans="1:5" x14ac:dyDescent="0.25">
      <c r="A933" s="3"/>
      <c r="B933" s="3"/>
      <c r="C933" s="1"/>
      <c r="D933" s="3"/>
      <c r="E933" s="3"/>
    </row>
    <row r="934" spans="1:5" x14ac:dyDescent="0.25">
      <c r="A934" s="3"/>
      <c r="B934" s="3"/>
      <c r="C934" s="1"/>
      <c r="D934" s="3"/>
      <c r="E934" s="3"/>
    </row>
    <row r="935" spans="1:5" x14ac:dyDescent="0.25">
      <c r="A935" s="3"/>
      <c r="B935" s="3"/>
      <c r="C935" s="1"/>
      <c r="D935" s="3"/>
      <c r="E935" s="3"/>
    </row>
    <row r="936" spans="1:5" x14ac:dyDescent="0.25">
      <c r="A936" s="3"/>
      <c r="B936" s="3"/>
      <c r="C936" s="1"/>
      <c r="D936" s="3"/>
      <c r="E936" s="3"/>
    </row>
    <row r="937" spans="1:5" x14ac:dyDescent="0.25">
      <c r="A937" s="3"/>
      <c r="B937" s="3"/>
      <c r="C937" s="1"/>
      <c r="D937" s="3"/>
      <c r="E937" s="3"/>
    </row>
    <row r="938" spans="1:5" x14ac:dyDescent="0.25">
      <c r="A938" s="3"/>
      <c r="B938" s="3"/>
      <c r="C938" s="1"/>
      <c r="D938" s="3"/>
      <c r="E938" s="3"/>
    </row>
    <row r="939" spans="1:5" x14ac:dyDescent="0.25">
      <c r="A939" s="3"/>
      <c r="B939" s="3"/>
      <c r="C939" s="1"/>
      <c r="D939" s="3"/>
      <c r="E939" s="3"/>
    </row>
    <row r="940" spans="1:5" x14ac:dyDescent="0.25">
      <c r="A940" s="3"/>
      <c r="B940" s="3"/>
      <c r="C940" s="1"/>
      <c r="D940" s="3"/>
      <c r="E940" s="3"/>
    </row>
    <row r="941" spans="1:5" x14ac:dyDescent="0.25">
      <c r="A941" s="3"/>
      <c r="B941" s="3"/>
      <c r="C941" s="1"/>
      <c r="D941" s="3"/>
      <c r="E941" s="3"/>
    </row>
    <row r="942" spans="1:5" x14ac:dyDescent="0.25">
      <c r="A942" s="3"/>
      <c r="B942" s="3"/>
      <c r="C942" s="1"/>
      <c r="D942" s="3"/>
      <c r="E942" s="3"/>
    </row>
    <row r="943" spans="1:5" x14ac:dyDescent="0.25">
      <c r="A943" s="3"/>
      <c r="B943" s="3"/>
      <c r="C943" s="1"/>
      <c r="D943" s="3"/>
      <c r="E943" s="3"/>
    </row>
    <row r="944" spans="1:5" x14ac:dyDescent="0.25">
      <c r="A944" s="3"/>
      <c r="B944" s="3"/>
      <c r="C944" s="1"/>
      <c r="D944" s="3"/>
      <c r="E944" s="3"/>
    </row>
    <row r="945" spans="1:5" x14ac:dyDescent="0.25">
      <c r="A945" s="3"/>
      <c r="B945" s="3"/>
      <c r="C945" s="1"/>
      <c r="D945" s="3"/>
      <c r="E945" s="3"/>
    </row>
    <row r="946" spans="1:5" x14ac:dyDescent="0.25">
      <c r="A946" s="3"/>
      <c r="B946" s="3"/>
      <c r="C946" s="1"/>
      <c r="D946" s="3"/>
      <c r="E946" s="3"/>
    </row>
    <row r="947" spans="1:5" x14ac:dyDescent="0.25">
      <c r="A947" s="3"/>
      <c r="B947" s="3"/>
      <c r="C947" s="1"/>
      <c r="D947" s="3"/>
      <c r="E947" s="3"/>
    </row>
    <row r="948" spans="1:5" x14ac:dyDescent="0.25">
      <c r="A948" s="3"/>
      <c r="B948" s="3"/>
      <c r="C948" s="1"/>
      <c r="D948" s="3"/>
      <c r="E948" s="3"/>
    </row>
    <row r="949" spans="1:5" x14ac:dyDescent="0.25">
      <c r="A949" s="3"/>
      <c r="B949" s="3"/>
      <c r="C949" s="1"/>
      <c r="D949" s="3"/>
      <c r="E949" s="3"/>
    </row>
    <row r="950" spans="1:5" x14ac:dyDescent="0.25">
      <c r="A950" s="3"/>
      <c r="B950" s="3"/>
      <c r="C950" s="1"/>
      <c r="D950" s="3"/>
      <c r="E950" s="3"/>
    </row>
    <row r="951" spans="1:5" x14ac:dyDescent="0.25">
      <c r="A951" s="3"/>
      <c r="B951" s="3"/>
      <c r="C951" s="1"/>
      <c r="D951" s="3"/>
      <c r="E951" s="3"/>
    </row>
    <row r="952" spans="1:5" x14ac:dyDescent="0.25">
      <c r="A952" s="3"/>
      <c r="B952" s="3"/>
      <c r="C952" s="1"/>
      <c r="D952" s="3"/>
      <c r="E952" s="3"/>
    </row>
    <row r="953" spans="1:5" x14ac:dyDescent="0.25">
      <c r="A953" s="3"/>
      <c r="B953" s="3"/>
      <c r="C953" s="1"/>
      <c r="D953" s="3"/>
      <c r="E953" s="3"/>
    </row>
    <row r="954" spans="1:5" x14ac:dyDescent="0.25">
      <c r="A954" s="3"/>
      <c r="B954" s="3"/>
      <c r="C954" s="1"/>
      <c r="D954" s="3"/>
      <c r="E954" s="3"/>
    </row>
    <row r="955" spans="1:5" x14ac:dyDescent="0.25">
      <c r="A955" s="3"/>
      <c r="B955" s="3"/>
      <c r="C955" s="1"/>
      <c r="D955" s="3"/>
      <c r="E955" s="3"/>
    </row>
    <row r="956" spans="1:5" x14ac:dyDescent="0.25">
      <c r="A956" s="3"/>
      <c r="B956" s="3"/>
      <c r="C956" s="1"/>
      <c r="D956" s="3"/>
      <c r="E956" s="3"/>
    </row>
    <row r="957" spans="1:5" x14ac:dyDescent="0.25">
      <c r="A957" s="3"/>
      <c r="B957" s="3"/>
      <c r="C957" s="1"/>
      <c r="D957" s="3"/>
      <c r="E957" s="3"/>
    </row>
    <row r="958" spans="1:5" x14ac:dyDescent="0.25">
      <c r="A958" s="3"/>
      <c r="B958" s="3"/>
      <c r="C958" s="1"/>
      <c r="D958" s="3"/>
      <c r="E958" s="3"/>
    </row>
    <row r="959" spans="1:5" x14ac:dyDescent="0.25">
      <c r="A959" s="3"/>
      <c r="B959" s="3"/>
      <c r="C959" s="1"/>
      <c r="D959" s="3"/>
      <c r="E959" s="3"/>
    </row>
    <row r="960" spans="1:5" x14ac:dyDescent="0.25">
      <c r="A960" s="3"/>
      <c r="B960" s="3"/>
      <c r="C960" s="1"/>
      <c r="D960" s="3"/>
      <c r="E960" s="3"/>
    </row>
    <row r="961" spans="1:5" x14ac:dyDescent="0.25">
      <c r="A961" s="3"/>
      <c r="B961" s="3"/>
      <c r="C961" s="1"/>
      <c r="D961" s="3"/>
      <c r="E961" s="3"/>
    </row>
    <row r="962" spans="1:5" x14ac:dyDescent="0.25">
      <c r="A962" s="3"/>
      <c r="B962" s="3"/>
      <c r="C962" s="1"/>
      <c r="D962" s="3"/>
      <c r="E962" s="3"/>
    </row>
    <row r="963" spans="1:5" x14ac:dyDescent="0.25">
      <c r="A963" s="3"/>
      <c r="B963" s="3"/>
      <c r="C963" s="1"/>
      <c r="D963" s="3"/>
      <c r="E963" s="3"/>
    </row>
    <row r="964" spans="1:5" x14ac:dyDescent="0.25">
      <c r="A964" s="3"/>
      <c r="B964" s="3"/>
      <c r="C964" s="1"/>
      <c r="D964" s="3"/>
      <c r="E964" s="3"/>
    </row>
  </sheetData>
  <mergeCells count="23">
    <mergeCell ref="F3:G3"/>
    <mergeCell ref="H3:H4"/>
    <mergeCell ref="I3:J3"/>
    <mergeCell ref="K3:K4"/>
    <mergeCell ref="L3:L4"/>
    <mergeCell ref="R17:R21"/>
    <mergeCell ref="Q17:Q21"/>
    <mergeCell ref="M39:M71"/>
    <mergeCell ref="N39:N71"/>
    <mergeCell ref="O39:O71"/>
    <mergeCell ref="P39:P71"/>
    <mergeCell ref="N17:N21"/>
    <mergeCell ref="M17:M21"/>
    <mergeCell ref="O17:O21"/>
    <mergeCell ref="P17:P21"/>
    <mergeCell ref="M81:M88"/>
    <mergeCell ref="N81:N88"/>
    <mergeCell ref="O82:O88"/>
    <mergeCell ref="P82:P88"/>
    <mergeCell ref="M96:M100"/>
    <mergeCell ref="N96:N100"/>
    <mergeCell ref="O96:O100"/>
    <mergeCell ref="P96:P100"/>
  </mergeCells>
  <pageMargins left="0.62992125984251968" right="0.23622047244094491" top="0.74803149606299213" bottom="0.74803149606299213" header="0.31496062992125984" footer="0.31496062992125984"/>
  <pageSetup paperSize="9" scale="46" fitToHeight="29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4</vt:i4>
      </vt:variant>
    </vt:vector>
  </HeadingPairs>
  <TitlesOfParts>
    <vt:vector size="7" baseType="lpstr">
      <vt:lpstr>ЦТ</vt:lpstr>
      <vt:lpstr>РД</vt:lpstr>
      <vt:lpstr>ценовая таблица 2 тур </vt:lpstr>
      <vt:lpstr>'ценовая таблица 2 тур '!Заголовки_для_печати</vt:lpstr>
      <vt:lpstr>ЦТ!Заголовки_для_печати</vt:lpstr>
      <vt:lpstr>'ценовая таблица 2 тур '!Область_печати</vt:lpstr>
      <vt:lpstr>ЦТ!Область_печати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2026-02-17T10:16:01Z</cp:lastPrinted>
  <dcterms:created xsi:type="dcterms:W3CDTF">2026-02-17T08:10:36Z</dcterms:created>
  <dcterms:modified xsi:type="dcterms:W3CDTF">2026-06-11T14:17:07Z</dcterms:modified>
</cp:coreProperties>
</file>