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5-10-01 согласованная редакция\"/>
    </mc:Choice>
  </mc:AlternateContent>
  <xr:revisionPtr revIDLastSave="0" documentId="13_ncr:1_{037708F5-7C1A-4A40-9995-B70FC083D6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Лист1!$A$1:$E$68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1" l="1"/>
  <c r="E62" i="1" s="1"/>
  <c r="E63" i="1" l="1"/>
  <c r="E64" i="1" s="1"/>
</calcChain>
</file>

<file path=xl/sharedStrings.xml><?xml version="1.0" encoding="utf-8"?>
<sst xmlns="http://schemas.openxmlformats.org/spreadsheetml/2006/main" count="93" uniqueCount="69">
  <si>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</si>
  <si>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</si>
  <si>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</si>
  <si>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</si>
  <si>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</si>
  <si>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Модернизация железнодорожного пути и стрелочных переводов  на территории АО "Коломенский завод".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</si>
  <si>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</si>
  <si>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</si>
  <si>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</si>
  <si>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</si>
  <si>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</si>
  <si>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</si>
  <si>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</si>
  <si>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</si>
  <si>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</si>
  <si>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</si>
  <si>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</si>
  <si>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</si>
  <si>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</si>
  <si>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1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</si>
  <si>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</si>
  <si>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</si>
  <si>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</si>
  <si>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</si>
  <si>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</si>
  <si>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</si>
  <si>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</si>
  <si>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</si>
  <si>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</si>
  <si>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3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</si>
  <si>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</si>
  <si>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</si>
  <si>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</si>
  <si>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</si>
  <si>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</si>
  <si>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4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</si>
  <si>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</si>
  <si>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</si>
  <si>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</si>
  <si>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</si>
  <si>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</si>
  <si>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2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</si>
  <si>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</si>
  <si>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</si>
  <si>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5</t>
  </si>
  <si>
    <t>Монтаж стрелочного перевода: до 10  ( СП16 1/7,  правая), 4 (1 стрелка)</t>
  </si>
  <si>
    <t xml:space="preserve">((411,08+58,33*(0.4*10+0.6*0.5*10))*0,8)*0,6
</t>
  </si>
  <si>
    <t>Итоги по смете: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</si>
  <si>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</si>
  <si>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</si>
  <si>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</si>
  <si>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</si>
  <si>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</si>
  <si>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</si>
  <si>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</si>
  <si>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</si>
  <si>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</si>
  <si>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</si>
  <si>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</si>
  <si>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</si>
  <si>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</si>
  <si>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</si>
  <si>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</si>
  <si>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к Договору № 5-КЗ-КИКГС от 08.09.2025г.</t>
  </si>
  <si>
    <t>Проверил:</t>
  </si>
  <si>
    <t>Главный специалист ОпС                    В.И. Понтрягин</t>
  </si>
  <si>
    <t>[должность, (инициалы, фамилия)]</t>
  </si>
  <si>
    <t>ООО "КиКГЕОСТРОЙ"</t>
  </si>
  <si>
    <t>______________ Ю.Ф. 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</si>
</sst>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4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/>
    </xf>
    <xf numFmtId="43" fontId="3" fillId="0" borderId="4" xfId="2" applyFont="1" applyBorder="1" applyAlignment="1">
      <alignment vertical="center"/>
    </xf>
    <xf numFmtId="0" fontId="6" fillId="0" borderId="0" xfId="0" applyFont="1"/>
    <xf numFmtId="0" fontId="7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 vertical="top"/>
    </xf>
    <xf numFmtId="0" fontId="2" fillId="0" borderId="1" xfId="1" applyFont="1" applyBorder="1"/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4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top" wrapText="1"/>
    </xf>
    <xf numFmtId="43" fontId="2" fillId="0" borderId="3" xfId="2" applyFont="1" applyFill="1" applyBorder="1" applyAlignment="1" applyProtection="1">
      <alignment horizontal="right" vertical="top" wrapText="1"/>
    </xf>
    <xf numFmtId="0" fontId="2" fillId="0" borderId="8" xfId="1" applyFont="1" applyBorder="1"/>
    <xf numFmtId="0" fontId="2" fillId="0" borderId="8" xfId="1" applyFont="1" applyBorder="1" applyAlignment="1">
      <alignment wrapText="1"/>
    </xf>
    <xf numFmtId="49" fontId="10" fillId="0" borderId="8" xfId="1" applyNumberFormat="1" applyFont="1" applyBorder="1" applyAlignment="1">
      <alignment wrapText="1"/>
    </xf>
    <xf numFmtId="49" fontId="10" fillId="0" borderId="8" xfId="1" applyNumberFormat="1" applyFont="1" applyBorder="1" applyAlignment="1">
      <alignment horizontal="center" wrapText="1"/>
    </xf>
    <xf numFmtId="49" fontId="10" fillId="0" borderId="8" xfId="1" applyNumberFormat="1" applyFont="1" applyBorder="1" applyAlignment="1">
      <alignment horizontal="right" wrapText="1"/>
    </xf>
    <xf numFmtId="0" fontId="2" fillId="0" borderId="4" xfId="1" applyFont="1" applyBorder="1" applyAlignment="1">
      <alignment vertical="top"/>
    </xf>
    <xf numFmtId="49" fontId="3" fillId="0" borderId="4" xfId="1" applyNumberFormat="1" applyFont="1" applyBorder="1" applyAlignment="1">
      <alignment horizontal="right" vertical="top"/>
    </xf>
    <xf numFmtId="4" fontId="2" fillId="0" borderId="4" xfId="2" applyNumberFormat="1" applyFont="1" applyFill="1" applyBorder="1" applyAlignment="1" applyProtection="1">
      <alignment horizontal="right" vertical="top"/>
    </xf>
    <xf numFmtId="164" fontId="2" fillId="0" borderId="4" xfId="1" applyNumberFormat="1" applyFont="1" applyBorder="1" applyAlignment="1">
      <alignment vertical="center"/>
    </xf>
    <xf numFmtId="4" fontId="2" fillId="0" borderId="4" xfId="2" applyNumberFormat="1" applyFont="1" applyFill="1" applyBorder="1" applyAlignment="1" applyProtection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 wrapText="1"/>
    </xf>
    <xf numFmtId="49" fontId="12" fillId="0" borderId="1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/>
    </xf>
    <xf numFmtId="49" fontId="3" fillId="0" borderId="4" xfId="1" applyNumberFormat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8"/>
  <sheetViews>
    <sheetView tabSelected="1" workbookViewId="0">
      <selection sqref="A1:E68"/>
    </sheetView>
  </sheetViews>
  <sheetFormatPr defaultColWidth="9.109375" defaultRowHeight="12" x14ac:dyDescent="0.25"/>
  <cols>
    <col min="1" max="1" width="10.88671875" style="11" customWidth="1"/>
    <col min="2" max="2" width="26.88671875" style="11" customWidth="1"/>
    <col min="3" max="3" width="31.5546875" style="11" customWidth="1"/>
    <col min="4" max="4" width="47.33203125" style="11" customWidth="1"/>
    <col min="5" max="5" width="40.44140625" style="11" customWidth="1"/>
    <col min="6" max="6" width="33.6640625" style="11" customWidth="1"/>
    <col min="7" max="16384" width="9.109375" style="11"/>
  </cols>
  <sheetData>
    <row r="1" spans="1:52" s="38" customFormat="1" ht="11.25" customHeight="1" x14ac:dyDescent="0.2">
      <c r="A1" s="37"/>
      <c r="D1" s="43" t="s">
        <v>55</v>
      </c>
      <c r="E1" s="43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s="38" customFormat="1" ht="11.25" customHeight="1" x14ac:dyDescent="0.2">
      <c r="A2" s="37"/>
      <c r="D2" s="44" t="s">
        <v>63</v>
      </c>
      <c r="E2" s="44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s="38" customFormat="1" ht="11.25" customHeight="1" x14ac:dyDescent="0.2">
      <c r="A3" s="37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1:52" s="38" customFormat="1" ht="11.25" customHeight="1" x14ac:dyDescent="0.2">
      <c r="A4" s="37" t="s">
        <v>56</v>
      </c>
      <c r="E4" s="38" t="s">
        <v>57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</row>
    <row r="5" spans="1:52" s="38" customFormat="1" ht="11.25" customHeight="1" x14ac:dyDescent="0.2">
      <c r="A5" s="37" t="s">
        <v>58</v>
      </c>
      <c r="E5" s="38" t="s">
        <v>59</v>
      </c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</row>
    <row r="6" spans="1:52" s="38" customFormat="1" ht="11.25" customHeight="1" x14ac:dyDescent="0.2">
      <c r="A6" s="37" t="s">
        <v>67</v>
      </c>
      <c r="E6" s="38" t="s">
        <v>60</v>
      </c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</row>
    <row r="7" spans="1:52" s="38" customFormat="1" ht="11.25" customHeight="1" x14ac:dyDescent="0.2">
      <c r="A7" s="37" t="s">
        <v>68</v>
      </c>
      <c r="E7" s="38" t="s">
        <v>61</v>
      </c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</row>
    <row r="8" spans="1:52" s="38" customFormat="1" ht="11.25" customHeight="1" x14ac:dyDescent="0.2">
      <c r="A8" s="37" t="s">
        <v>62</v>
      </c>
      <c r="E8" s="38" t="s">
        <v>62</v>
      </c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</row>
    <row r="9" spans="1:52" x14ac:dyDescent="0.25">
      <c r="A9" s="2"/>
      <c r="B9" s="2"/>
      <c r="C9" s="2"/>
      <c r="D9" s="2"/>
      <c r="E9" s="2"/>
    </row>
    <row r="10" spans="1:52" x14ac:dyDescent="0.25">
      <c r="A10" s="2"/>
      <c r="B10" s="2"/>
      <c r="C10" s="2"/>
      <c r="D10" s="2"/>
      <c r="E10" s="2"/>
    </row>
    <row r="11" spans="1:52" x14ac:dyDescent="0.25">
      <c r="A11" s="2"/>
      <c r="B11" s="2"/>
      <c r="C11" s="2"/>
      <c r="D11" s="2"/>
      <c r="E11" s="2"/>
    </row>
    <row r="12" spans="1:52" x14ac:dyDescent="0.25">
      <c r="A12" s="1"/>
      <c r="B12" s="1"/>
      <c r="C12" s="1"/>
      <c r="D12" s="1"/>
      <c r="E12" s="1"/>
    </row>
    <row r="13" spans="1:52" x14ac:dyDescent="0.25">
      <c r="A13" s="1"/>
      <c r="B13" s="1"/>
      <c r="C13" s="1"/>
      <c r="D13" s="1"/>
      <c r="E13" s="1"/>
    </row>
    <row r="14" spans="1:52" x14ac:dyDescent="0.25">
      <c r="A14" s="1"/>
      <c r="B14" s="1"/>
      <c r="C14" s="1"/>
      <c r="D14" s="1"/>
      <c r="E14" s="1"/>
    </row>
    <row r="15" spans="1:52" x14ac:dyDescent="0.25">
      <c r="A15" s="1"/>
      <c r="B15" s="1"/>
      <c r="C15" s="1"/>
      <c r="D15" s="1"/>
      <c r="E15" s="1"/>
    </row>
    <row r="16" spans="1:52" x14ac:dyDescent="0.25">
      <c r="A16" s="12"/>
      <c r="B16" s="12"/>
      <c r="C16" s="12"/>
      <c r="D16" s="12"/>
      <c r="E16" s="12"/>
    </row>
    <row r="17" spans="1:5" x14ac:dyDescent="0.25">
      <c r="A17" s="12"/>
      <c r="B17" s="12"/>
      <c r="C17" s="12"/>
      <c r="D17" s="12"/>
      <c r="E17" s="13" t="s">
        <v>0</v>
      </c>
    </row>
    <row r="18" spans="1:5" x14ac:dyDescent="0.25">
      <c r="A18" s="12"/>
      <c r="B18" s="14" t="s">
        <v>1</v>
      </c>
      <c r="C18" s="15"/>
      <c r="D18" s="15"/>
      <c r="E18" s="15"/>
    </row>
    <row r="19" spans="1:5" x14ac:dyDescent="0.25">
      <c r="A19" s="12"/>
      <c r="B19" s="12"/>
      <c r="C19" s="12"/>
      <c r="D19" s="14" t="s">
        <v>2</v>
      </c>
      <c r="E19" s="16"/>
    </row>
    <row r="20" spans="1:5" x14ac:dyDescent="0.25">
      <c r="A20" s="54" t="s">
        <v>3</v>
      </c>
      <c r="B20" s="54"/>
      <c r="C20" s="54"/>
      <c r="D20" s="54"/>
      <c r="E20" s="54"/>
    </row>
    <row r="21" spans="1:5" x14ac:dyDescent="0.25">
      <c r="A21" s="55" t="s">
        <v>4</v>
      </c>
      <c r="B21" s="55"/>
      <c r="C21" s="55"/>
      <c r="D21" s="55"/>
      <c r="E21" s="55"/>
    </row>
    <row r="22" spans="1:5" x14ac:dyDescent="0.25">
      <c r="A22" s="4"/>
      <c r="B22" s="4"/>
      <c r="C22" s="4"/>
      <c r="D22" s="4"/>
      <c r="E22" s="4"/>
    </row>
    <row r="23" spans="1:5" x14ac:dyDescent="0.25">
      <c r="A23" s="56" t="s">
        <v>5</v>
      </c>
      <c r="B23" s="56"/>
      <c r="C23" s="56"/>
      <c r="D23" s="56"/>
      <c r="E23" s="56"/>
    </row>
    <row r="24" spans="1:5" x14ac:dyDescent="0.25">
      <c r="A24" s="57" t="s">
        <v>6</v>
      </c>
      <c r="B24" s="57"/>
      <c r="C24" s="57"/>
      <c r="D24" s="57"/>
      <c r="E24" s="57"/>
    </row>
    <row r="25" spans="1:5" x14ac:dyDescent="0.25">
      <c r="A25" s="4"/>
      <c r="B25" s="4"/>
      <c r="C25" s="4"/>
      <c r="D25" s="4"/>
      <c r="E25" s="4"/>
    </row>
    <row r="26" spans="1:5" x14ac:dyDescent="0.25">
      <c r="A26" s="3" t="s">
        <v>7</v>
      </c>
      <c r="B26" s="4"/>
      <c r="C26" s="4"/>
      <c r="D26" s="4"/>
      <c r="E26" s="4"/>
    </row>
    <row r="27" spans="1:5" x14ac:dyDescent="0.25">
      <c r="A27" s="1"/>
      <c r="B27" s="58" t="s">
        <v>8</v>
      </c>
      <c r="C27" s="58"/>
      <c r="D27" s="58"/>
      <c r="E27" s="58"/>
    </row>
    <row r="28" spans="1:5" x14ac:dyDescent="0.25">
      <c r="A28" s="4" t="s">
        <v>9</v>
      </c>
      <c r="B28" s="4"/>
      <c r="C28" s="5"/>
      <c r="D28" s="5"/>
      <c r="E28" s="5"/>
    </row>
    <row r="29" spans="1:5" x14ac:dyDescent="0.25">
      <c r="A29" s="1"/>
      <c r="B29" s="59" t="s">
        <v>10</v>
      </c>
      <c r="C29" s="59"/>
      <c r="D29" s="59"/>
      <c r="E29" s="59"/>
    </row>
    <row r="30" spans="1:5" x14ac:dyDescent="0.25">
      <c r="A30" s="1"/>
      <c r="B30" s="6"/>
      <c r="C30" s="6"/>
      <c r="D30" s="6"/>
      <c r="E30" s="6"/>
    </row>
    <row r="31" spans="1:5" x14ac:dyDescent="0.25">
      <c r="A31" s="7" t="s">
        <v>11</v>
      </c>
      <c r="B31" s="6"/>
      <c r="C31" s="6"/>
      <c r="D31" s="6"/>
      <c r="E31" s="6"/>
    </row>
    <row r="32" spans="1:5" x14ac:dyDescent="0.25">
      <c r="A32" s="4"/>
      <c r="B32" s="4"/>
      <c r="C32" s="17"/>
      <c r="D32" s="17"/>
      <c r="E32" s="18"/>
    </row>
    <row r="33" spans="1:5" ht="109.5" customHeight="1" x14ac:dyDescent="0.25">
      <c r="A33" s="8" t="s">
        <v>12</v>
      </c>
      <c r="B33" s="8" t="s">
        <v>13</v>
      </c>
      <c r="C33" s="8" t="s">
        <v>14</v>
      </c>
      <c r="D33" s="8" t="s">
        <v>15</v>
      </c>
      <c r="E33" s="8" t="s">
        <v>16</v>
      </c>
    </row>
    <row r="34" spans="1:5" x14ac:dyDescent="0.25">
      <c r="A34" s="19">
        <v>1</v>
      </c>
      <c r="B34" s="20">
        <v>2</v>
      </c>
      <c r="C34" s="20">
        <v>3</v>
      </c>
      <c r="D34" s="19">
        <v>4</v>
      </c>
      <c r="E34" s="19">
        <v>5</v>
      </c>
    </row>
    <row r="35" spans="1:5" x14ac:dyDescent="0.25">
      <c r="A35" s="60" t="s">
        <v>17</v>
      </c>
      <c r="B35" s="61"/>
      <c r="C35" s="61"/>
      <c r="D35" s="61"/>
      <c r="E35" s="62"/>
    </row>
    <row r="36" spans="1:5" x14ac:dyDescent="0.25">
      <c r="A36" s="48" t="s">
        <v>18</v>
      </c>
      <c r="B36" s="49"/>
      <c r="C36" s="49"/>
      <c r="D36" s="49"/>
      <c r="E36" s="50"/>
    </row>
    <row r="37" spans="1:5" ht="57" x14ac:dyDescent="0.25">
      <c r="A37" s="21" t="s">
        <v>19</v>
      </c>
      <c r="B37" s="22" t="s">
        <v>20</v>
      </c>
      <c r="C37" s="22" t="s">
        <v>21</v>
      </c>
      <c r="D37" s="23" t="s">
        <v>22</v>
      </c>
      <c r="E37" s="24">
        <v>7410</v>
      </c>
    </row>
    <row r="38" spans="1:5" ht="23.4" x14ac:dyDescent="0.25">
      <c r="A38" s="25"/>
      <c r="B38" s="26"/>
      <c r="C38" s="27" t="s">
        <v>23</v>
      </c>
      <c r="D38" s="28" t="s">
        <v>24</v>
      </c>
      <c r="E38" s="29"/>
    </row>
    <row r="39" spans="1:5" ht="69" x14ac:dyDescent="0.25">
      <c r="A39" s="25"/>
      <c r="B39" s="26"/>
      <c r="C39" s="27" t="s">
        <v>25</v>
      </c>
      <c r="D39" s="28" t="s">
        <v>26</v>
      </c>
      <c r="E39" s="29"/>
    </row>
    <row r="40" spans="1:5" x14ac:dyDescent="0.25">
      <c r="A40" s="25"/>
      <c r="B40" s="26"/>
      <c r="C40" s="27" t="s">
        <v>27</v>
      </c>
      <c r="D40" s="28" t="s">
        <v>28</v>
      </c>
      <c r="E40" s="29"/>
    </row>
    <row r="41" spans="1:5" ht="34.200000000000003" x14ac:dyDescent="0.25">
      <c r="A41" s="21" t="s">
        <v>29</v>
      </c>
      <c r="B41" s="22" t="s">
        <v>30</v>
      </c>
      <c r="C41" s="22" t="s">
        <v>31</v>
      </c>
      <c r="D41" s="23" t="s">
        <v>32</v>
      </c>
      <c r="E41" s="24">
        <v>39580</v>
      </c>
    </row>
    <row r="42" spans="1:5" ht="23.4" x14ac:dyDescent="0.25">
      <c r="A42" s="25"/>
      <c r="B42" s="26"/>
      <c r="C42" s="27" t="s">
        <v>33</v>
      </c>
      <c r="D42" s="28" t="s">
        <v>34</v>
      </c>
      <c r="E42" s="29"/>
    </row>
    <row r="43" spans="1:5" ht="23.4" x14ac:dyDescent="0.25">
      <c r="A43" s="25"/>
      <c r="B43" s="26"/>
      <c r="C43" s="27" t="s">
        <v>23</v>
      </c>
      <c r="D43" s="28" t="s">
        <v>24</v>
      </c>
      <c r="E43" s="29"/>
    </row>
    <row r="44" spans="1:5" ht="75" customHeight="1" x14ac:dyDescent="0.25">
      <c r="A44" s="25"/>
      <c r="B44" s="26"/>
      <c r="C44" s="27" t="s">
        <v>25</v>
      </c>
      <c r="D44" s="28" t="s">
        <v>26</v>
      </c>
      <c r="E44" s="29"/>
    </row>
    <row r="45" spans="1:5" x14ac:dyDescent="0.25">
      <c r="A45" s="25"/>
      <c r="B45" s="26"/>
      <c r="C45" s="27" t="s">
        <v>27</v>
      </c>
      <c r="D45" s="28" t="s">
        <v>28</v>
      </c>
      <c r="E45" s="29"/>
    </row>
    <row r="46" spans="1:5" ht="34.200000000000003" x14ac:dyDescent="0.25">
      <c r="A46" s="21" t="s">
        <v>35</v>
      </c>
      <c r="B46" s="22" t="s">
        <v>36</v>
      </c>
      <c r="C46" s="22" t="s">
        <v>31</v>
      </c>
      <c r="D46" s="23" t="s">
        <v>37</v>
      </c>
      <c r="E46" s="24">
        <v>158310</v>
      </c>
    </row>
    <row r="47" spans="1:5" ht="23.4" x14ac:dyDescent="0.25">
      <c r="A47" s="25"/>
      <c r="B47" s="26"/>
      <c r="C47" s="27" t="s">
        <v>38</v>
      </c>
      <c r="D47" s="28" t="s">
        <v>39</v>
      </c>
      <c r="E47" s="29"/>
    </row>
    <row r="48" spans="1:5" ht="23.4" x14ac:dyDescent="0.25">
      <c r="A48" s="25"/>
      <c r="B48" s="26"/>
      <c r="C48" s="27" t="s">
        <v>23</v>
      </c>
      <c r="D48" s="28" t="s">
        <v>24</v>
      </c>
      <c r="E48" s="29"/>
    </row>
    <row r="49" spans="1:5" ht="69" x14ac:dyDescent="0.25">
      <c r="A49" s="25"/>
      <c r="B49" s="26"/>
      <c r="C49" s="27" t="s">
        <v>25</v>
      </c>
      <c r="D49" s="28" t="s">
        <v>26</v>
      </c>
      <c r="E49" s="29"/>
    </row>
    <row r="50" spans="1:5" x14ac:dyDescent="0.25">
      <c r="A50" s="25"/>
      <c r="B50" s="26"/>
      <c r="C50" s="27" t="s">
        <v>27</v>
      </c>
      <c r="D50" s="28" t="s">
        <v>28</v>
      </c>
      <c r="E50" s="29"/>
    </row>
    <row r="51" spans="1:5" x14ac:dyDescent="0.25">
      <c r="A51" s="48" t="s">
        <v>40</v>
      </c>
      <c r="B51" s="49"/>
      <c r="C51" s="49"/>
      <c r="D51" s="49"/>
      <c r="E51" s="50"/>
    </row>
    <row r="52" spans="1:5" ht="57" x14ac:dyDescent="0.25">
      <c r="A52" s="21" t="s">
        <v>41</v>
      </c>
      <c r="B52" s="22" t="s">
        <v>42</v>
      </c>
      <c r="C52" s="22" t="s">
        <v>21</v>
      </c>
      <c r="D52" s="23" t="s">
        <v>43</v>
      </c>
      <c r="E52" s="24">
        <v>19110</v>
      </c>
    </row>
    <row r="53" spans="1:5" ht="69" x14ac:dyDescent="0.25">
      <c r="A53" s="25"/>
      <c r="B53" s="26"/>
      <c r="C53" s="27" t="s">
        <v>25</v>
      </c>
      <c r="D53" s="28" t="s">
        <v>26</v>
      </c>
      <c r="E53" s="29"/>
    </row>
    <row r="54" spans="1:5" x14ac:dyDescent="0.25">
      <c r="A54" s="25"/>
      <c r="B54" s="26"/>
      <c r="C54" s="27" t="s">
        <v>27</v>
      </c>
      <c r="D54" s="28" t="s">
        <v>28</v>
      </c>
      <c r="E54" s="29"/>
    </row>
    <row r="55" spans="1:5" ht="34.200000000000003" x14ac:dyDescent="0.25">
      <c r="A55" s="21" t="s">
        <v>44</v>
      </c>
      <c r="B55" s="22" t="s">
        <v>45</v>
      </c>
      <c r="C55" s="22" t="s">
        <v>31</v>
      </c>
      <c r="D55" s="23" t="s">
        <v>46</v>
      </c>
      <c r="E55" s="24">
        <v>393310</v>
      </c>
    </row>
    <row r="56" spans="1:5" ht="23.4" x14ac:dyDescent="0.25">
      <c r="A56" s="25"/>
      <c r="B56" s="26"/>
      <c r="C56" s="27" t="s">
        <v>38</v>
      </c>
      <c r="D56" s="28" t="s">
        <v>39</v>
      </c>
      <c r="E56" s="29"/>
    </row>
    <row r="57" spans="1:5" x14ac:dyDescent="0.25">
      <c r="A57" s="25"/>
      <c r="B57" s="26"/>
      <c r="C57" s="27" t="s">
        <v>27</v>
      </c>
      <c r="D57" s="28" t="s">
        <v>28</v>
      </c>
      <c r="E57" s="29"/>
    </row>
    <row r="58" spans="1:5" x14ac:dyDescent="0.25">
      <c r="A58" s="30"/>
      <c r="B58" s="51" t="s">
        <v>47</v>
      </c>
      <c r="C58" s="51"/>
      <c r="D58" s="30"/>
      <c r="E58" s="31"/>
    </row>
    <row r="59" spans="1:5" x14ac:dyDescent="0.25">
      <c r="A59" s="30"/>
      <c r="B59" s="52" t="s">
        <v>48</v>
      </c>
      <c r="C59" s="52"/>
      <c r="D59" s="30"/>
      <c r="E59" s="32">
        <v>617720</v>
      </c>
    </row>
    <row r="60" spans="1:5" x14ac:dyDescent="0.25">
      <c r="A60" s="30"/>
      <c r="B60" s="51" t="s">
        <v>49</v>
      </c>
      <c r="C60" s="51"/>
      <c r="D60" s="30"/>
      <c r="E60" s="32">
        <v>617720</v>
      </c>
    </row>
    <row r="61" spans="1:5" x14ac:dyDescent="0.25">
      <c r="A61" s="9"/>
      <c r="B61" s="9" t="s">
        <v>50</v>
      </c>
      <c r="C61" s="9"/>
      <c r="D61" s="9"/>
      <c r="E61" s="10">
        <f>ROUND(E60*6.53,2)</f>
        <v>4033711.6</v>
      </c>
    </row>
    <row r="62" spans="1:5" x14ac:dyDescent="0.25">
      <c r="A62" s="9"/>
      <c r="B62" s="47" t="s">
        <v>51</v>
      </c>
      <c r="C62" s="47"/>
      <c r="D62" s="33">
        <v>9.9000000000000005E-2</v>
      </c>
      <c r="E62" s="10">
        <f>E61*D62</f>
        <v>399337.44840000005</v>
      </c>
    </row>
    <row r="63" spans="1:5" x14ac:dyDescent="0.25">
      <c r="A63" s="9"/>
      <c r="B63" s="53" t="s">
        <v>52</v>
      </c>
      <c r="C63" s="53"/>
      <c r="D63" s="9"/>
      <c r="E63" s="34">
        <f>E62*0.2</f>
        <v>79867.489680000013</v>
      </c>
    </row>
    <row r="64" spans="1:5" x14ac:dyDescent="0.25">
      <c r="A64" s="9"/>
      <c r="B64" s="47" t="s">
        <v>53</v>
      </c>
      <c r="C64" s="47"/>
      <c r="D64" s="9"/>
      <c r="E64" s="10">
        <f>E62+E63</f>
        <v>479204.93808000005</v>
      </c>
    </row>
    <row r="65" spans="1:12" x14ac:dyDescent="0.25">
      <c r="A65" s="2"/>
      <c r="B65" s="35" t="s">
        <v>54</v>
      </c>
      <c r="C65" s="35"/>
      <c r="D65" s="36"/>
      <c r="E65" s="2"/>
    </row>
    <row r="67" spans="1:12" ht="12" customHeight="1" x14ac:dyDescent="0.25">
      <c r="B67" s="40" t="s">
        <v>64</v>
      </c>
      <c r="C67" s="45" t="s">
        <v>65</v>
      </c>
      <c r="D67" s="45"/>
      <c r="E67" s="45"/>
    </row>
    <row r="68" spans="1:12" x14ac:dyDescent="0.25">
      <c r="B68" s="41"/>
      <c r="C68" s="46" t="s">
        <v>66</v>
      </c>
      <c r="D68" s="46"/>
      <c r="E68" s="46"/>
      <c r="F68" s="42"/>
      <c r="G68" s="42"/>
      <c r="H68" s="42"/>
      <c r="I68" s="42"/>
      <c r="J68" s="42"/>
      <c r="K68" s="42"/>
      <c r="L68" s="42"/>
    </row>
  </sheetData>
  <mergeCells count="19">
    <mergeCell ref="B27:E27"/>
    <mergeCell ref="B29:E29"/>
    <mergeCell ref="A35:E35"/>
    <mergeCell ref="D1:E1"/>
    <mergeCell ref="D2:E2"/>
    <mergeCell ref="C67:E67"/>
    <mergeCell ref="C68:E68"/>
    <mergeCell ref="B64:C64"/>
    <mergeCell ref="A51:E51"/>
    <mergeCell ref="B58:C58"/>
    <mergeCell ref="B59:C59"/>
    <mergeCell ref="B60:C60"/>
    <mergeCell ref="B62:C62"/>
    <mergeCell ref="B63:C63"/>
    <mergeCell ref="A36:E36"/>
    <mergeCell ref="A20:E20"/>
    <mergeCell ref="A21:E21"/>
    <mergeCell ref="A23:E23"/>
    <mergeCell ref="A24:E24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Елена Филонова</cp:lastModifiedBy>
  <cp:lastPrinted>2025-10-01T12:01:24Z</cp:lastPrinted>
  <dcterms:created xsi:type="dcterms:W3CDTF">2025-09-08T10:39:22Z</dcterms:created>
  <dcterms:modified xsi:type="dcterms:W3CDTF">2025-10-01T12:01:29Z</dcterms:modified>
</cp:coreProperties>
</file>