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План производства работ\"/>
    </mc:Choice>
  </mc:AlternateContent>
  <xr:revisionPtr revIDLastSave="0" documentId="13_ncr:1_{7811FB70-9EE5-4993-8888-59AFCF64DB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овый" sheetId="5" r:id="rId1"/>
    <sheet name="04.09-10.09" sheetId="4" r:id="rId2"/>
    <sheet name="28.08-03.09" sheetId="3" r:id="rId3"/>
    <sheet name="Укрупненный" sheetId="2" r:id="rId4"/>
    <sheet name="Данные" sheetId="1" r:id="rId5"/>
  </sheets>
  <definedNames>
    <definedName name="_xlnm.Print_Area" localSheetId="3">Укрупненный!$A$1:$AG$29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62" i="5" l="1"/>
  <c r="AN162" i="5"/>
  <c r="X162" i="5"/>
  <c r="Y162" i="5" s="1"/>
  <c r="I162" i="5"/>
  <c r="H162" i="5"/>
  <c r="AN161" i="5"/>
  <c r="AO161" i="5" s="1"/>
  <c r="X161" i="5"/>
  <c r="Y161" i="5" s="1"/>
  <c r="H161" i="5"/>
  <c r="I161" i="5" s="1"/>
  <c r="AN160" i="5"/>
  <c r="AO160" i="5" s="1"/>
  <c r="X160" i="5"/>
  <c r="Y160" i="5" s="1"/>
  <c r="I160" i="5"/>
  <c r="H160" i="5"/>
  <c r="AN159" i="5"/>
  <c r="AO159" i="5" s="1"/>
  <c r="Y159" i="5"/>
  <c r="X159" i="5"/>
  <c r="H159" i="5"/>
  <c r="I159" i="5" s="1"/>
  <c r="AO158" i="5"/>
  <c r="AN158" i="5"/>
  <c r="X158" i="5"/>
  <c r="Y158" i="5" s="1"/>
  <c r="H158" i="5"/>
  <c r="I158" i="5" s="1"/>
  <c r="AN157" i="5"/>
  <c r="AO157" i="5" s="1"/>
  <c r="X157" i="5"/>
  <c r="Y157" i="5" s="1"/>
  <c r="H157" i="5"/>
  <c r="I157" i="5" s="1"/>
  <c r="AO156" i="5"/>
  <c r="AN156" i="5"/>
  <c r="X156" i="5"/>
  <c r="Y156" i="5" s="1"/>
  <c r="I156" i="5"/>
  <c r="H156" i="5"/>
  <c r="AN155" i="5"/>
  <c r="AO155" i="5" s="1"/>
  <c r="X155" i="5"/>
  <c r="Y155" i="5" s="1"/>
  <c r="H155" i="5"/>
  <c r="I155" i="5" s="1"/>
  <c r="AO154" i="5"/>
  <c r="AN154" i="5"/>
  <c r="X154" i="5"/>
  <c r="Y154" i="5" s="1"/>
  <c r="H154" i="5"/>
  <c r="I154" i="5" s="1"/>
  <c r="AN153" i="5"/>
  <c r="AO153" i="5" s="1"/>
  <c r="X153" i="5"/>
  <c r="Y153" i="5" s="1"/>
  <c r="H153" i="5"/>
  <c r="I153" i="5" s="1"/>
  <c r="AN152" i="5"/>
  <c r="AO152" i="5" s="1"/>
  <c r="X152" i="5"/>
  <c r="Y152" i="5" s="1"/>
  <c r="I152" i="5"/>
  <c r="H152" i="5"/>
  <c r="AN151" i="5"/>
  <c r="AO151" i="5" s="1"/>
  <c r="Y151" i="5"/>
  <c r="X151" i="5"/>
  <c r="H151" i="5"/>
  <c r="I151" i="5" s="1"/>
  <c r="AN150" i="5"/>
  <c r="AO150" i="5" s="1"/>
  <c r="X150" i="5"/>
  <c r="Y150" i="5" s="1"/>
  <c r="H150" i="5"/>
  <c r="I150" i="5" s="1"/>
  <c r="AN149" i="5"/>
  <c r="AO149" i="5" s="1"/>
  <c r="Y149" i="5"/>
  <c r="X149" i="5"/>
  <c r="H149" i="5"/>
  <c r="I149" i="5" s="1"/>
  <c r="AO148" i="5"/>
  <c r="AN148" i="5"/>
  <c r="X148" i="5"/>
  <c r="Y148" i="5" s="1"/>
  <c r="I148" i="5"/>
  <c r="H148" i="5"/>
  <c r="AN147" i="5"/>
  <c r="AO147" i="5" s="1"/>
  <c r="X147" i="5"/>
  <c r="Y147" i="5" s="1"/>
  <c r="H147" i="5"/>
  <c r="I147" i="5" s="1"/>
  <c r="AN146" i="5"/>
  <c r="AO146" i="5" s="1"/>
  <c r="X146" i="5"/>
  <c r="Y146" i="5" s="1"/>
  <c r="I146" i="5"/>
  <c r="H146" i="5"/>
  <c r="AN145" i="5"/>
  <c r="AO145" i="5" s="1"/>
  <c r="Y145" i="5"/>
  <c r="X145" i="5"/>
  <c r="H145" i="5"/>
  <c r="I145" i="5" s="1"/>
  <c r="AN144" i="5"/>
  <c r="AO144" i="5" s="1"/>
  <c r="X144" i="5"/>
  <c r="Y144" i="5" s="1"/>
  <c r="I144" i="5"/>
  <c r="H144" i="5"/>
  <c r="AN143" i="5"/>
  <c r="AO143" i="5" s="1"/>
  <c r="X143" i="5"/>
  <c r="Y143" i="5" s="1"/>
  <c r="H143" i="5"/>
  <c r="I143" i="5" s="1"/>
  <c r="AN142" i="5"/>
  <c r="AO142" i="5" s="1"/>
  <c r="X142" i="5"/>
  <c r="Y142" i="5" s="1"/>
  <c r="H142" i="5"/>
  <c r="I142" i="5" s="1"/>
  <c r="AN141" i="5"/>
  <c r="AO141" i="5" s="1"/>
  <c r="Y141" i="5"/>
  <c r="X141" i="5"/>
  <c r="H141" i="5"/>
  <c r="I141" i="5" s="1"/>
  <c r="AO140" i="5"/>
  <c r="AN140" i="5"/>
  <c r="X140" i="5"/>
  <c r="Y140" i="5" s="1"/>
  <c r="H140" i="5"/>
  <c r="I140" i="5" s="1"/>
  <c r="AN139" i="5"/>
  <c r="AO139" i="5" s="1"/>
  <c r="X139" i="5"/>
  <c r="Y139" i="5" s="1"/>
  <c r="H139" i="5"/>
  <c r="I139" i="5" s="1"/>
  <c r="AO138" i="5"/>
  <c r="AN138" i="5"/>
  <c r="X138" i="5"/>
  <c r="Y138" i="5" s="1"/>
  <c r="H138" i="5"/>
  <c r="I138" i="5" s="1"/>
  <c r="AN137" i="5"/>
  <c r="AO137" i="5" s="1"/>
  <c r="X137" i="5"/>
  <c r="Y137" i="5" s="1"/>
  <c r="H137" i="5"/>
  <c r="I137" i="5" s="1"/>
  <c r="AN136" i="5"/>
  <c r="AO136" i="5" s="1"/>
  <c r="X136" i="5"/>
  <c r="Y136" i="5" s="1"/>
  <c r="H136" i="5"/>
  <c r="I136" i="5" s="1"/>
  <c r="AN135" i="5"/>
  <c r="AO135" i="5" s="1"/>
  <c r="X135" i="5"/>
  <c r="Y135" i="5" s="1"/>
  <c r="H135" i="5"/>
  <c r="I135" i="5" s="1"/>
  <c r="AN134" i="5"/>
  <c r="AO134" i="5" s="1"/>
  <c r="X134" i="5"/>
  <c r="Y134" i="5" s="1"/>
  <c r="H134" i="5"/>
  <c r="I134" i="5" s="1"/>
  <c r="AN133" i="5"/>
  <c r="AO133" i="5" s="1"/>
  <c r="Y133" i="5"/>
  <c r="X133" i="5"/>
  <c r="H133" i="5"/>
  <c r="I133" i="5" s="1"/>
  <c r="X131" i="5"/>
  <c r="Y131" i="5" s="1"/>
  <c r="H131" i="5"/>
  <c r="I131" i="5" s="1"/>
  <c r="X130" i="5"/>
  <c r="Y130" i="5" s="1"/>
  <c r="H130" i="5"/>
  <c r="I130" i="5" s="1"/>
  <c r="X129" i="5"/>
  <c r="Y129" i="5" s="1"/>
  <c r="H129" i="5"/>
  <c r="I129" i="5" s="1"/>
  <c r="Y128" i="5"/>
  <c r="X128" i="5"/>
  <c r="H128" i="5"/>
  <c r="I128" i="5" s="1"/>
  <c r="Y127" i="5"/>
  <c r="X127" i="5"/>
  <c r="H127" i="5"/>
  <c r="I127" i="5" s="1"/>
  <c r="X126" i="5"/>
  <c r="Y126" i="5" s="1"/>
  <c r="H126" i="5"/>
  <c r="I126" i="5" s="1"/>
  <c r="X125" i="5"/>
  <c r="Y125" i="5" s="1"/>
  <c r="H125" i="5"/>
  <c r="I125" i="5" s="1"/>
  <c r="X124" i="5"/>
  <c r="Y124" i="5" s="1"/>
  <c r="H124" i="5"/>
  <c r="I124" i="5" s="1"/>
  <c r="Y123" i="5"/>
  <c r="X123" i="5"/>
  <c r="H123" i="5"/>
  <c r="I123" i="5" s="1"/>
  <c r="X122" i="5"/>
  <c r="Y122" i="5" s="1"/>
  <c r="H122" i="5"/>
  <c r="I122" i="5" s="1"/>
  <c r="X121" i="5"/>
  <c r="Y121" i="5" s="1"/>
  <c r="H121" i="5"/>
  <c r="I121" i="5" s="1"/>
  <c r="X120" i="5"/>
  <c r="Y120" i="5" s="1"/>
  <c r="H120" i="5"/>
  <c r="I120" i="5" s="1"/>
  <c r="X119" i="5"/>
  <c r="Y119" i="5" s="1"/>
  <c r="H119" i="5"/>
  <c r="I119" i="5" s="1"/>
  <c r="X118" i="5"/>
  <c r="Y118" i="5" s="1"/>
  <c r="H118" i="5"/>
  <c r="I118" i="5" s="1"/>
  <c r="X117" i="5"/>
  <c r="Y117" i="5" s="1"/>
  <c r="H117" i="5"/>
  <c r="I117" i="5" s="1"/>
  <c r="X116" i="5"/>
  <c r="Y116" i="5" s="1"/>
  <c r="I116" i="5"/>
  <c r="H116" i="5"/>
  <c r="X115" i="5"/>
  <c r="Y115" i="5" s="1"/>
  <c r="H115" i="5"/>
  <c r="I115" i="5" s="1"/>
  <c r="X114" i="5"/>
  <c r="Y114" i="5" s="1"/>
  <c r="H114" i="5"/>
  <c r="I114" i="5" s="1"/>
  <c r="X113" i="5"/>
  <c r="Y113" i="5" s="1"/>
  <c r="H113" i="5"/>
  <c r="I113" i="5" s="1"/>
  <c r="X112" i="5"/>
  <c r="Y112" i="5" s="1"/>
  <c r="H112" i="5"/>
  <c r="I112" i="5" s="1"/>
  <c r="X111" i="5"/>
  <c r="Y111" i="5" s="1"/>
  <c r="H111" i="5"/>
  <c r="I111" i="5" s="1"/>
  <c r="X110" i="5"/>
  <c r="Y110" i="5" s="1"/>
  <c r="H110" i="5"/>
  <c r="I110" i="5" s="1"/>
  <c r="X109" i="5"/>
  <c r="Y109" i="5" s="1"/>
  <c r="H109" i="5"/>
  <c r="I109" i="5" s="1"/>
  <c r="X108" i="5"/>
  <c r="Y108" i="5" s="1"/>
  <c r="H108" i="5"/>
  <c r="I108" i="5" s="1"/>
  <c r="X107" i="5"/>
  <c r="Y107" i="5" s="1"/>
  <c r="H107" i="5"/>
  <c r="I107" i="5" s="1"/>
  <c r="X106" i="5"/>
  <c r="Y106" i="5" s="1"/>
  <c r="H106" i="5"/>
  <c r="I106" i="5" s="1"/>
  <c r="X105" i="5"/>
  <c r="Y105" i="5" s="1"/>
  <c r="H105" i="5"/>
  <c r="I105" i="5" s="1"/>
  <c r="Y104" i="5"/>
  <c r="X104" i="5"/>
  <c r="H104" i="5"/>
  <c r="I104" i="5" s="1"/>
  <c r="X103" i="5"/>
  <c r="Y103" i="5" s="1"/>
  <c r="H103" i="5"/>
  <c r="I103" i="5" s="1"/>
  <c r="X102" i="5"/>
  <c r="Y102" i="5" s="1"/>
  <c r="H102" i="5"/>
  <c r="I102" i="5" s="1"/>
  <c r="X101" i="5"/>
  <c r="Y101" i="5" s="1"/>
  <c r="H101" i="5"/>
  <c r="I101" i="5" s="1"/>
  <c r="X100" i="5"/>
  <c r="Y100" i="5" s="1"/>
  <c r="H100" i="5"/>
  <c r="I100" i="5" s="1"/>
  <c r="X99" i="5"/>
  <c r="Y99" i="5" s="1"/>
  <c r="H99" i="5"/>
  <c r="I99" i="5" s="1"/>
  <c r="X98" i="5"/>
  <c r="Y98" i="5" s="1"/>
  <c r="H98" i="5"/>
  <c r="I98" i="5" s="1"/>
  <c r="X97" i="5"/>
  <c r="Y97" i="5" s="1"/>
  <c r="H97" i="5"/>
  <c r="I97" i="5" s="1"/>
  <c r="Y96" i="5"/>
  <c r="X96" i="5"/>
  <c r="H96" i="5"/>
  <c r="I96" i="5" s="1"/>
  <c r="X95" i="5"/>
  <c r="Y95" i="5" s="1"/>
  <c r="H95" i="5"/>
  <c r="I95" i="5" s="1"/>
  <c r="X94" i="5"/>
  <c r="Y94" i="5" s="1"/>
  <c r="H94" i="5"/>
  <c r="I94" i="5" s="1"/>
  <c r="X93" i="5"/>
  <c r="Y93" i="5" s="1"/>
  <c r="H93" i="5"/>
  <c r="I93" i="5" s="1"/>
  <c r="X92" i="5"/>
  <c r="Y92" i="5" s="1"/>
  <c r="I92" i="5"/>
  <c r="H92" i="5"/>
  <c r="X91" i="5"/>
  <c r="Y91" i="5" s="1"/>
  <c r="H91" i="5"/>
  <c r="I91" i="5" s="1"/>
  <c r="X90" i="5"/>
  <c r="Y90" i="5" s="1"/>
  <c r="H90" i="5"/>
  <c r="I90" i="5" s="1"/>
  <c r="X89" i="5"/>
  <c r="Y89" i="5" s="1"/>
  <c r="H89" i="5"/>
  <c r="I89" i="5" s="1"/>
  <c r="X88" i="5"/>
  <c r="Y88" i="5" s="1"/>
  <c r="H88" i="5"/>
  <c r="I88" i="5" s="1"/>
  <c r="X86" i="5"/>
  <c r="Y86" i="5" s="1"/>
  <c r="H86" i="5"/>
  <c r="I86" i="5" s="1"/>
  <c r="X85" i="5"/>
  <c r="Y85" i="5" s="1"/>
  <c r="H85" i="5"/>
  <c r="I85" i="5" s="1"/>
  <c r="X84" i="5"/>
  <c r="Y84" i="5" s="1"/>
  <c r="H84" i="5"/>
  <c r="I84" i="5" s="1"/>
  <c r="X83" i="5"/>
  <c r="Y83" i="5" s="1"/>
  <c r="I83" i="5"/>
  <c r="H83" i="5"/>
  <c r="X82" i="5"/>
  <c r="Y82" i="5" s="1"/>
  <c r="H82" i="5"/>
  <c r="I82" i="5" s="1"/>
  <c r="X81" i="5"/>
  <c r="Y81" i="5" s="1"/>
  <c r="H81" i="5"/>
  <c r="I81" i="5" s="1"/>
  <c r="X80" i="5"/>
  <c r="Y80" i="5" s="1"/>
  <c r="H80" i="5"/>
  <c r="I80" i="5" s="1"/>
  <c r="X79" i="5"/>
  <c r="Y79" i="5" s="1"/>
  <c r="H79" i="5"/>
  <c r="I79" i="5" s="1"/>
  <c r="X78" i="5"/>
  <c r="Y78" i="5" s="1"/>
  <c r="H78" i="5"/>
  <c r="I78" i="5" s="1"/>
  <c r="X77" i="5"/>
  <c r="Y77" i="5" s="1"/>
  <c r="H77" i="5"/>
  <c r="I77" i="5" s="1"/>
  <c r="X76" i="5"/>
  <c r="Y76" i="5" s="1"/>
  <c r="H76" i="5"/>
  <c r="I76" i="5" s="1"/>
  <c r="X75" i="5"/>
  <c r="Y75" i="5" s="1"/>
  <c r="H75" i="5"/>
  <c r="I75" i="5" s="1"/>
  <c r="X74" i="5"/>
  <c r="Y74" i="5" s="1"/>
  <c r="H74" i="5"/>
  <c r="I74" i="5" s="1"/>
  <c r="X73" i="5"/>
  <c r="Y73" i="5" s="1"/>
  <c r="H73" i="5"/>
  <c r="I73" i="5" s="1"/>
  <c r="X72" i="5"/>
  <c r="Y72" i="5" s="1"/>
  <c r="H72" i="5"/>
  <c r="I72" i="5" s="1"/>
  <c r="Y70" i="5"/>
  <c r="X70" i="5"/>
  <c r="H70" i="5"/>
  <c r="I70" i="5" s="1"/>
  <c r="X68" i="5"/>
  <c r="Y68" i="5" s="1"/>
  <c r="H68" i="5"/>
  <c r="I68" i="5" s="1"/>
  <c r="X67" i="5"/>
  <c r="Y67" i="5" s="1"/>
  <c r="H67" i="5"/>
  <c r="I67" i="5" s="1"/>
  <c r="X66" i="5"/>
  <c r="Y66" i="5" s="1"/>
  <c r="H66" i="5"/>
  <c r="I66" i="5" s="1"/>
  <c r="X65" i="5"/>
  <c r="Y65" i="5" s="1"/>
  <c r="H65" i="5"/>
  <c r="I65" i="5" s="1"/>
  <c r="X64" i="5"/>
  <c r="Y64" i="5" s="1"/>
  <c r="H64" i="5"/>
  <c r="I64" i="5" s="1"/>
  <c r="X63" i="5"/>
  <c r="Y63" i="5" s="1"/>
  <c r="H63" i="5"/>
  <c r="I63" i="5" s="1"/>
  <c r="X62" i="5"/>
  <c r="Y62" i="5" s="1"/>
  <c r="H62" i="5"/>
  <c r="I62" i="5" s="1"/>
  <c r="Y61" i="5"/>
  <c r="X61" i="5"/>
  <c r="H61" i="5"/>
  <c r="I61" i="5" s="1"/>
  <c r="X60" i="5"/>
  <c r="Y60" i="5" s="1"/>
  <c r="H60" i="5"/>
  <c r="I60" i="5" s="1"/>
  <c r="X58" i="5"/>
  <c r="Y58" i="5" s="1"/>
  <c r="H58" i="5"/>
  <c r="I58" i="5" s="1"/>
  <c r="X56" i="5"/>
  <c r="Y56" i="5" s="1"/>
  <c r="H56" i="5"/>
  <c r="I56" i="5" s="1"/>
  <c r="X55" i="5"/>
  <c r="Y55" i="5" s="1"/>
  <c r="I55" i="5"/>
  <c r="H55" i="5"/>
  <c r="X53" i="5"/>
  <c r="Y53" i="5" s="1"/>
  <c r="H53" i="5"/>
  <c r="I53" i="5" s="1"/>
  <c r="X52" i="5"/>
  <c r="Y52" i="5" s="1"/>
  <c r="H52" i="5"/>
  <c r="I52" i="5" s="1"/>
  <c r="X50" i="5"/>
  <c r="Y50" i="5" s="1"/>
  <c r="H50" i="5"/>
  <c r="I50" i="5" s="1"/>
  <c r="X49" i="5"/>
  <c r="Y49" i="5" s="1"/>
  <c r="H49" i="5"/>
  <c r="I49" i="5" s="1"/>
  <c r="X47" i="5"/>
  <c r="Y47" i="5" s="1"/>
  <c r="H47" i="5"/>
  <c r="I47" i="5" s="1"/>
  <c r="X46" i="5"/>
  <c r="Y46" i="5" s="1"/>
  <c r="H46" i="5"/>
  <c r="I46" i="5" s="1"/>
  <c r="X44" i="5"/>
  <c r="Y44" i="5" s="1"/>
  <c r="H44" i="5"/>
  <c r="I44" i="5" s="1"/>
  <c r="X43" i="5"/>
  <c r="Y43" i="5" s="1"/>
  <c r="H43" i="5"/>
  <c r="I43" i="5" s="1"/>
  <c r="X42" i="5"/>
  <c r="Y42" i="5" s="1"/>
  <c r="H42" i="5"/>
  <c r="I42" i="5" s="1"/>
  <c r="X41" i="5"/>
  <c r="Y41" i="5" s="1"/>
  <c r="H41" i="5"/>
  <c r="I41" i="5" s="1"/>
  <c r="X40" i="5"/>
  <c r="Y40" i="5" s="1"/>
  <c r="H40" i="5"/>
  <c r="I40" i="5" s="1"/>
  <c r="X39" i="5"/>
  <c r="Y39" i="5" s="1"/>
  <c r="H39" i="5"/>
  <c r="I39" i="5" s="1"/>
  <c r="X38" i="5"/>
  <c r="Y38" i="5" s="1"/>
  <c r="H38" i="5"/>
  <c r="I38" i="5" s="1"/>
  <c r="X37" i="5"/>
  <c r="Y37" i="5" s="1"/>
  <c r="H37" i="5"/>
  <c r="I37" i="5" s="1"/>
  <c r="X36" i="5"/>
  <c r="Y36" i="5" s="1"/>
  <c r="H36" i="5"/>
  <c r="I36" i="5" s="1"/>
  <c r="X35" i="5"/>
  <c r="Y35" i="5" s="1"/>
  <c r="H35" i="5"/>
  <c r="X34" i="5"/>
  <c r="Y34" i="5" s="1"/>
  <c r="H34" i="5"/>
  <c r="I34" i="5" s="1"/>
  <c r="X33" i="5"/>
  <c r="Y33" i="5" s="1"/>
  <c r="H33" i="5"/>
  <c r="I33" i="5" s="1"/>
  <c r="X32" i="5"/>
  <c r="Y32" i="5" s="1"/>
  <c r="H32" i="5"/>
  <c r="I32" i="5" s="1"/>
  <c r="X31" i="5"/>
  <c r="Y31" i="5" s="1"/>
  <c r="H31" i="5"/>
  <c r="I31" i="5" s="1"/>
  <c r="Y30" i="5"/>
  <c r="X30" i="5"/>
  <c r="H30" i="5"/>
  <c r="I30" i="5" s="1"/>
  <c r="Y29" i="5"/>
  <c r="X29" i="5"/>
  <c r="H29" i="5"/>
  <c r="I29" i="5" s="1"/>
  <c r="X28" i="5"/>
  <c r="Y28" i="5" s="1"/>
  <c r="H28" i="5"/>
  <c r="I28" i="5" s="1"/>
  <c r="X27" i="5"/>
  <c r="Y27" i="5" s="1"/>
  <c r="H27" i="5"/>
  <c r="X25" i="5"/>
  <c r="Y25" i="5" s="1"/>
  <c r="H25" i="5"/>
  <c r="I25" i="5" s="1"/>
  <c r="X24" i="5"/>
  <c r="Y24" i="5" s="1"/>
  <c r="H24" i="5"/>
  <c r="I24" i="5" s="1"/>
  <c r="X23" i="5"/>
  <c r="Y23" i="5" s="1"/>
  <c r="H23" i="5"/>
  <c r="I23" i="5" s="1"/>
  <c r="X22" i="5"/>
  <c r="Y22" i="5" s="1"/>
  <c r="I22" i="5"/>
  <c r="H22" i="5"/>
  <c r="X21" i="5"/>
  <c r="Y21" i="5" s="1"/>
  <c r="H21" i="5"/>
  <c r="I21" i="5" s="1"/>
  <c r="X20" i="5"/>
  <c r="Y20" i="5" s="1"/>
  <c r="H20" i="5"/>
  <c r="I20" i="5" s="1"/>
  <c r="X19" i="5"/>
  <c r="Y19" i="5" s="1"/>
  <c r="H19" i="5"/>
  <c r="I19" i="5" s="1"/>
  <c r="X17" i="5"/>
  <c r="Y17" i="5" s="1"/>
  <c r="H17" i="5"/>
  <c r="I17" i="5" s="1"/>
  <c r="Y16" i="5"/>
  <c r="X16" i="5"/>
  <c r="H16" i="5"/>
  <c r="I16" i="5" s="1"/>
  <c r="X15" i="5"/>
  <c r="Y15" i="5" s="1"/>
  <c r="H15" i="5"/>
  <c r="X14" i="5"/>
  <c r="Y14" i="5" s="1"/>
  <c r="H14" i="5"/>
  <c r="I14" i="5" s="1"/>
  <c r="X12" i="5"/>
  <c r="Y12" i="5" s="1"/>
  <c r="H12" i="5"/>
  <c r="I12" i="5" s="1"/>
  <c r="X11" i="5"/>
  <c r="Y11" i="5" s="1"/>
  <c r="H11" i="5"/>
  <c r="I11" i="5" s="1"/>
  <c r="X9" i="5"/>
  <c r="Y9" i="5" s="1"/>
  <c r="H9" i="5"/>
  <c r="I9" i="5" s="1"/>
  <c r="X7" i="5"/>
  <c r="Y7" i="5" s="1"/>
  <c r="H7" i="5"/>
  <c r="X6" i="5"/>
  <c r="Y6" i="5" s="1"/>
  <c r="H6" i="5"/>
  <c r="I6" i="5" s="1"/>
  <c r="Y5" i="5"/>
  <c r="X5" i="5"/>
  <c r="H5" i="5"/>
  <c r="X12" i="4"/>
  <c r="Y12" i="4" s="1"/>
  <c r="I12" i="4"/>
  <c r="H12" i="4"/>
  <c r="X50" i="4"/>
  <c r="Y50" i="4" s="1"/>
  <c r="H50" i="4"/>
  <c r="I50" i="4" s="1"/>
  <c r="AN162" i="4"/>
  <c r="AO162" i="4" s="1"/>
  <c r="AN161" i="4"/>
  <c r="AO161" i="4" s="1"/>
  <c r="AN160" i="4"/>
  <c r="AO160" i="4" s="1"/>
  <c r="AN159" i="4"/>
  <c r="AO159" i="4" s="1"/>
  <c r="AN158" i="4"/>
  <c r="AO158" i="4" s="1"/>
  <c r="AN157" i="4"/>
  <c r="AO157" i="4" s="1"/>
  <c r="AN156" i="4"/>
  <c r="AO156" i="4" s="1"/>
  <c r="AN155" i="4"/>
  <c r="AO155" i="4" s="1"/>
  <c r="AN154" i="4"/>
  <c r="AO154" i="4" s="1"/>
  <c r="AN153" i="4"/>
  <c r="AO153" i="4" s="1"/>
  <c r="AN152" i="4"/>
  <c r="AO152" i="4" s="1"/>
  <c r="AN151" i="4"/>
  <c r="AO151" i="4" s="1"/>
  <c r="AN150" i="4"/>
  <c r="AO150" i="4" s="1"/>
  <c r="AN149" i="4"/>
  <c r="AO149" i="4" s="1"/>
  <c r="AN148" i="4"/>
  <c r="AO148" i="4" s="1"/>
  <c r="AN147" i="4"/>
  <c r="AO147" i="4" s="1"/>
  <c r="AN146" i="4"/>
  <c r="AO146" i="4" s="1"/>
  <c r="AN145" i="4"/>
  <c r="AO145" i="4" s="1"/>
  <c r="AN144" i="4"/>
  <c r="AO144" i="4" s="1"/>
  <c r="AN143" i="4"/>
  <c r="AO143" i="4" s="1"/>
  <c r="AN142" i="4"/>
  <c r="AO142" i="4" s="1"/>
  <c r="AN141" i="4"/>
  <c r="AO141" i="4" s="1"/>
  <c r="AN140" i="4"/>
  <c r="AO140" i="4" s="1"/>
  <c r="AN139" i="4"/>
  <c r="AO139" i="4" s="1"/>
  <c r="AN138" i="4"/>
  <c r="AO138" i="4" s="1"/>
  <c r="AN137" i="4"/>
  <c r="AO137" i="4" s="1"/>
  <c r="AN136" i="4"/>
  <c r="AO136" i="4" s="1"/>
  <c r="AN135" i="4"/>
  <c r="AO135" i="4" s="1"/>
  <c r="AN134" i="4"/>
  <c r="AO134" i="4" s="1"/>
  <c r="AN133" i="4"/>
  <c r="AO133" i="4" s="1"/>
  <c r="X162" i="4"/>
  <c r="Y162" i="4" s="1"/>
  <c r="H162" i="4"/>
  <c r="I162" i="4" s="1"/>
  <c r="X161" i="4"/>
  <c r="Y161" i="4" s="1"/>
  <c r="H161" i="4"/>
  <c r="I161" i="4" s="1"/>
  <c r="X160" i="4"/>
  <c r="Y160" i="4" s="1"/>
  <c r="H160" i="4"/>
  <c r="I160" i="4" s="1"/>
  <c r="X159" i="4"/>
  <c r="Y159" i="4" s="1"/>
  <c r="H159" i="4"/>
  <c r="I159" i="4" s="1"/>
  <c r="X158" i="4"/>
  <c r="Y158" i="4" s="1"/>
  <c r="H158" i="4"/>
  <c r="I158" i="4" s="1"/>
  <c r="X157" i="4"/>
  <c r="Y157" i="4" s="1"/>
  <c r="H157" i="4"/>
  <c r="I157" i="4" s="1"/>
  <c r="X156" i="4"/>
  <c r="Y156" i="4" s="1"/>
  <c r="H156" i="4"/>
  <c r="I156" i="4" s="1"/>
  <c r="X155" i="4"/>
  <c r="Y155" i="4" s="1"/>
  <c r="H155" i="4"/>
  <c r="I155" i="4" s="1"/>
  <c r="X154" i="4"/>
  <c r="Y154" i="4" s="1"/>
  <c r="H154" i="4"/>
  <c r="I154" i="4" s="1"/>
  <c r="X153" i="4"/>
  <c r="Y153" i="4" s="1"/>
  <c r="H153" i="4"/>
  <c r="I153" i="4" s="1"/>
  <c r="X152" i="4"/>
  <c r="Y152" i="4" s="1"/>
  <c r="H152" i="4"/>
  <c r="I152" i="4" s="1"/>
  <c r="X151" i="4"/>
  <c r="Y151" i="4" s="1"/>
  <c r="H151" i="4"/>
  <c r="I151" i="4" s="1"/>
  <c r="X150" i="4"/>
  <c r="Y150" i="4" s="1"/>
  <c r="H150" i="4"/>
  <c r="I150" i="4" s="1"/>
  <c r="X149" i="4"/>
  <c r="Y149" i="4" s="1"/>
  <c r="H149" i="4"/>
  <c r="I149" i="4" s="1"/>
  <c r="X148" i="4"/>
  <c r="Y148" i="4" s="1"/>
  <c r="H148" i="4"/>
  <c r="I148" i="4" s="1"/>
  <c r="X147" i="4"/>
  <c r="Y147" i="4" s="1"/>
  <c r="H147" i="4"/>
  <c r="I147" i="4" s="1"/>
  <c r="X146" i="4"/>
  <c r="Y146" i="4" s="1"/>
  <c r="H146" i="4"/>
  <c r="I146" i="4" s="1"/>
  <c r="X145" i="4"/>
  <c r="Y145" i="4" s="1"/>
  <c r="H145" i="4"/>
  <c r="I145" i="4" s="1"/>
  <c r="X144" i="4"/>
  <c r="Y144" i="4" s="1"/>
  <c r="H144" i="4"/>
  <c r="I144" i="4" s="1"/>
  <c r="X143" i="4"/>
  <c r="Y143" i="4" s="1"/>
  <c r="H143" i="4"/>
  <c r="I143" i="4" s="1"/>
  <c r="X142" i="4"/>
  <c r="Y142" i="4" s="1"/>
  <c r="H142" i="4"/>
  <c r="I142" i="4" s="1"/>
  <c r="X141" i="4"/>
  <c r="Y141" i="4" s="1"/>
  <c r="H141" i="4"/>
  <c r="I141" i="4" s="1"/>
  <c r="X140" i="4"/>
  <c r="Y140" i="4" s="1"/>
  <c r="H140" i="4"/>
  <c r="I140" i="4" s="1"/>
  <c r="X139" i="4"/>
  <c r="Y139" i="4" s="1"/>
  <c r="H139" i="4"/>
  <c r="I139" i="4" s="1"/>
  <c r="X138" i="4"/>
  <c r="Y138" i="4" s="1"/>
  <c r="H138" i="4"/>
  <c r="I138" i="4" s="1"/>
  <c r="X137" i="4"/>
  <c r="Y137" i="4" s="1"/>
  <c r="H137" i="4"/>
  <c r="I137" i="4" s="1"/>
  <c r="X136" i="4"/>
  <c r="Y136" i="4" s="1"/>
  <c r="H136" i="4"/>
  <c r="I136" i="4" s="1"/>
  <c r="X135" i="4"/>
  <c r="Y135" i="4" s="1"/>
  <c r="H135" i="4"/>
  <c r="I135" i="4" s="1"/>
  <c r="X134" i="4"/>
  <c r="Y134" i="4" s="1"/>
  <c r="H134" i="4"/>
  <c r="I134" i="4" s="1"/>
  <c r="X133" i="4"/>
  <c r="Y133" i="4" s="1"/>
  <c r="H133" i="4"/>
  <c r="I133" i="4" s="1"/>
  <c r="X131" i="4"/>
  <c r="Y131" i="4" s="1"/>
  <c r="H131" i="4"/>
  <c r="I131" i="4" s="1"/>
  <c r="X130" i="4"/>
  <c r="Y130" i="4" s="1"/>
  <c r="H130" i="4"/>
  <c r="I130" i="4" s="1"/>
  <c r="X129" i="4"/>
  <c r="Y129" i="4" s="1"/>
  <c r="H129" i="4"/>
  <c r="I129" i="4" s="1"/>
  <c r="X128" i="4"/>
  <c r="Y128" i="4" s="1"/>
  <c r="H128" i="4"/>
  <c r="I128" i="4" s="1"/>
  <c r="X127" i="4"/>
  <c r="Y127" i="4" s="1"/>
  <c r="H127" i="4"/>
  <c r="I127" i="4" s="1"/>
  <c r="X126" i="4"/>
  <c r="Y126" i="4" s="1"/>
  <c r="H126" i="4"/>
  <c r="I126" i="4" s="1"/>
  <c r="X125" i="4"/>
  <c r="Y125" i="4" s="1"/>
  <c r="H125" i="4"/>
  <c r="I125" i="4" s="1"/>
  <c r="X124" i="4"/>
  <c r="Y124" i="4" s="1"/>
  <c r="H124" i="4"/>
  <c r="I124" i="4" s="1"/>
  <c r="X123" i="4"/>
  <c r="Y123" i="4" s="1"/>
  <c r="H123" i="4"/>
  <c r="I123" i="4" s="1"/>
  <c r="X122" i="4"/>
  <c r="Y122" i="4" s="1"/>
  <c r="H122" i="4"/>
  <c r="I122" i="4" s="1"/>
  <c r="X121" i="4"/>
  <c r="Y121" i="4" s="1"/>
  <c r="H121" i="4"/>
  <c r="I121" i="4" s="1"/>
  <c r="X120" i="4"/>
  <c r="Y120" i="4" s="1"/>
  <c r="H120" i="4"/>
  <c r="I120" i="4" s="1"/>
  <c r="X119" i="4"/>
  <c r="Y119" i="4" s="1"/>
  <c r="H119" i="4"/>
  <c r="I119" i="4" s="1"/>
  <c r="X118" i="4"/>
  <c r="Y118" i="4" s="1"/>
  <c r="H118" i="4"/>
  <c r="I118" i="4" s="1"/>
  <c r="X117" i="4"/>
  <c r="Y117" i="4" s="1"/>
  <c r="H117" i="4"/>
  <c r="I117" i="4" s="1"/>
  <c r="X116" i="4"/>
  <c r="Y116" i="4" s="1"/>
  <c r="H116" i="4"/>
  <c r="I116" i="4" s="1"/>
  <c r="X115" i="4"/>
  <c r="Y115" i="4" s="1"/>
  <c r="H115" i="4"/>
  <c r="I115" i="4" s="1"/>
  <c r="X114" i="4"/>
  <c r="Y114" i="4" s="1"/>
  <c r="H114" i="4"/>
  <c r="I114" i="4" s="1"/>
  <c r="X113" i="4"/>
  <c r="Y113" i="4" s="1"/>
  <c r="H113" i="4"/>
  <c r="I113" i="4" s="1"/>
  <c r="X112" i="4"/>
  <c r="Y112" i="4" s="1"/>
  <c r="H112" i="4"/>
  <c r="I112" i="4" s="1"/>
  <c r="X111" i="4"/>
  <c r="Y111" i="4" s="1"/>
  <c r="H111" i="4"/>
  <c r="I111" i="4" s="1"/>
  <c r="X110" i="4"/>
  <c r="Y110" i="4" s="1"/>
  <c r="H110" i="4"/>
  <c r="I110" i="4" s="1"/>
  <c r="X109" i="4"/>
  <c r="Y109" i="4" s="1"/>
  <c r="H109" i="4"/>
  <c r="I109" i="4" s="1"/>
  <c r="X108" i="4"/>
  <c r="Y108" i="4" s="1"/>
  <c r="H108" i="4"/>
  <c r="I108" i="4" s="1"/>
  <c r="X107" i="4"/>
  <c r="Y107" i="4" s="1"/>
  <c r="H107" i="4"/>
  <c r="I107" i="4" s="1"/>
  <c r="X106" i="4"/>
  <c r="Y106" i="4" s="1"/>
  <c r="H106" i="4"/>
  <c r="I106" i="4" s="1"/>
  <c r="X105" i="4"/>
  <c r="Y105" i="4" s="1"/>
  <c r="H105" i="4"/>
  <c r="I105" i="4" s="1"/>
  <c r="X104" i="4"/>
  <c r="Y104" i="4" s="1"/>
  <c r="H104" i="4"/>
  <c r="I104" i="4" s="1"/>
  <c r="X103" i="4"/>
  <c r="Y103" i="4" s="1"/>
  <c r="H103" i="4"/>
  <c r="I103" i="4" s="1"/>
  <c r="X102" i="4"/>
  <c r="Y102" i="4" s="1"/>
  <c r="H102" i="4"/>
  <c r="I102" i="4" s="1"/>
  <c r="X101" i="4"/>
  <c r="Y101" i="4" s="1"/>
  <c r="H101" i="4"/>
  <c r="I101" i="4" s="1"/>
  <c r="X100" i="4"/>
  <c r="Y100" i="4" s="1"/>
  <c r="H100" i="4"/>
  <c r="I100" i="4" s="1"/>
  <c r="X99" i="4"/>
  <c r="Y99" i="4" s="1"/>
  <c r="H99" i="4"/>
  <c r="I99" i="4" s="1"/>
  <c r="X98" i="4"/>
  <c r="Y98" i="4" s="1"/>
  <c r="H98" i="4"/>
  <c r="I98" i="4" s="1"/>
  <c r="X97" i="4"/>
  <c r="Y97" i="4" s="1"/>
  <c r="H97" i="4"/>
  <c r="I97" i="4" s="1"/>
  <c r="X96" i="4"/>
  <c r="Y96" i="4" s="1"/>
  <c r="H96" i="4"/>
  <c r="I96" i="4" s="1"/>
  <c r="X95" i="4"/>
  <c r="Y95" i="4" s="1"/>
  <c r="H95" i="4"/>
  <c r="I95" i="4" s="1"/>
  <c r="X94" i="4"/>
  <c r="Y94" i="4" s="1"/>
  <c r="H94" i="4"/>
  <c r="I94" i="4" s="1"/>
  <c r="X93" i="4"/>
  <c r="Y93" i="4" s="1"/>
  <c r="H93" i="4"/>
  <c r="I93" i="4" s="1"/>
  <c r="X92" i="4"/>
  <c r="Y92" i="4" s="1"/>
  <c r="H92" i="4"/>
  <c r="I92" i="4" s="1"/>
  <c r="X91" i="4"/>
  <c r="Y91" i="4" s="1"/>
  <c r="H91" i="4"/>
  <c r="I91" i="4" s="1"/>
  <c r="X90" i="4"/>
  <c r="Y90" i="4" s="1"/>
  <c r="H90" i="4"/>
  <c r="I90" i="4" s="1"/>
  <c r="X89" i="4"/>
  <c r="Y89" i="4" s="1"/>
  <c r="H89" i="4"/>
  <c r="I89" i="4" s="1"/>
  <c r="X88" i="4"/>
  <c r="Y88" i="4" s="1"/>
  <c r="H88" i="4"/>
  <c r="I88" i="4" s="1"/>
  <c r="X86" i="4"/>
  <c r="Y86" i="4" s="1"/>
  <c r="H86" i="4"/>
  <c r="I86" i="4" s="1"/>
  <c r="X85" i="4"/>
  <c r="Y85" i="4" s="1"/>
  <c r="H85" i="4"/>
  <c r="I85" i="4" s="1"/>
  <c r="X84" i="4"/>
  <c r="Y84" i="4" s="1"/>
  <c r="H84" i="4"/>
  <c r="I84" i="4" s="1"/>
  <c r="X83" i="4"/>
  <c r="Y83" i="4" s="1"/>
  <c r="H83" i="4"/>
  <c r="I83" i="4" s="1"/>
  <c r="X82" i="4"/>
  <c r="Y82" i="4" s="1"/>
  <c r="H82" i="4"/>
  <c r="I82" i="4" s="1"/>
  <c r="X81" i="4"/>
  <c r="Y81" i="4" s="1"/>
  <c r="H81" i="4"/>
  <c r="I81" i="4" s="1"/>
  <c r="X80" i="4"/>
  <c r="Y80" i="4" s="1"/>
  <c r="H80" i="4"/>
  <c r="I80" i="4" s="1"/>
  <c r="X79" i="4"/>
  <c r="Y79" i="4" s="1"/>
  <c r="H79" i="4"/>
  <c r="I79" i="4" s="1"/>
  <c r="X78" i="4"/>
  <c r="Y78" i="4" s="1"/>
  <c r="H78" i="4"/>
  <c r="I78" i="4" s="1"/>
  <c r="X77" i="4"/>
  <c r="Y77" i="4" s="1"/>
  <c r="H77" i="4"/>
  <c r="I77" i="4" s="1"/>
  <c r="X76" i="4"/>
  <c r="Y76" i="4" s="1"/>
  <c r="H76" i="4"/>
  <c r="I76" i="4" s="1"/>
  <c r="X75" i="4"/>
  <c r="Y75" i="4" s="1"/>
  <c r="H75" i="4"/>
  <c r="I75" i="4" s="1"/>
  <c r="X74" i="4"/>
  <c r="Y74" i="4" s="1"/>
  <c r="H74" i="4"/>
  <c r="I74" i="4" s="1"/>
  <c r="X73" i="4"/>
  <c r="Y73" i="4" s="1"/>
  <c r="H73" i="4"/>
  <c r="I73" i="4" s="1"/>
  <c r="X72" i="4"/>
  <c r="Y72" i="4" s="1"/>
  <c r="H72" i="4"/>
  <c r="I72" i="4" s="1"/>
  <c r="X70" i="4"/>
  <c r="Y70" i="4" s="1"/>
  <c r="H70" i="4"/>
  <c r="I70" i="4" s="1"/>
  <c r="X68" i="4"/>
  <c r="Y68" i="4" s="1"/>
  <c r="H68" i="4"/>
  <c r="I68" i="4" s="1"/>
  <c r="X67" i="4"/>
  <c r="Y67" i="4" s="1"/>
  <c r="H67" i="4"/>
  <c r="I67" i="4" s="1"/>
  <c r="X66" i="4"/>
  <c r="Y66" i="4" s="1"/>
  <c r="H66" i="4"/>
  <c r="I66" i="4" s="1"/>
  <c r="X65" i="4"/>
  <c r="Y65" i="4" s="1"/>
  <c r="H65" i="4"/>
  <c r="I65" i="4" s="1"/>
  <c r="X64" i="4"/>
  <c r="Y64" i="4" s="1"/>
  <c r="H64" i="4"/>
  <c r="I64" i="4" s="1"/>
  <c r="X63" i="4"/>
  <c r="Y63" i="4" s="1"/>
  <c r="H63" i="4"/>
  <c r="I63" i="4" s="1"/>
  <c r="X62" i="4"/>
  <c r="Y62" i="4" s="1"/>
  <c r="H62" i="4"/>
  <c r="I62" i="4" s="1"/>
  <c r="X61" i="4"/>
  <c r="Y61" i="4" s="1"/>
  <c r="H61" i="4"/>
  <c r="I61" i="4" s="1"/>
  <c r="X60" i="4"/>
  <c r="Y60" i="4" s="1"/>
  <c r="H60" i="4"/>
  <c r="I60" i="4" s="1"/>
  <c r="X58" i="4"/>
  <c r="Y58" i="4" s="1"/>
  <c r="H58" i="4"/>
  <c r="I58" i="4" s="1"/>
  <c r="X56" i="4"/>
  <c r="Y56" i="4" s="1"/>
  <c r="H56" i="4"/>
  <c r="I56" i="4" s="1"/>
  <c r="X55" i="4"/>
  <c r="Y55" i="4" s="1"/>
  <c r="H55" i="4"/>
  <c r="I55" i="4" s="1"/>
  <c r="X53" i="4"/>
  <c r="Y53" i="4" s="1"/>
  <c r="H53" i="4"/>
  <c r="I53" i="4" s="1"/>
  <c r="X52" i="4"/>
  <c r="Y52" i="4" s="1"/>
  <c r="H52" i="4"/>
  <c r="I52" i="4" s="1"/>
  <c r="X49" i="4"/>
  <c r="Y49" i="4" s="1"/>
  <c r="H49" i="4"/>
  <c r="I49" i="4" s="1"/>
  <c r="X47" i="4"/>
  <c r="Y47" i="4" s="1"/>
  <c r="H47" i="4"/>
  <c r="I47" i="4" s="1"/>
  <c r="X46" i="4"/>
  <c r="Y46" i="4" s="1"/>
  <c r="H46" i="4"/>
  <c r="I46" i="4" s="1"/>
  <c r="X44" i="4"/>
  <c r="Y44" i="4" s="1"/>
  <c r="H44" i="4"/>
  <c r="I44" i="4" s="1"/>
  <c r="X43" i="4"/>
  <c r="Y43" i="4" s="1"/>
  <c r="H43" i="4"/>
  <c r="I43" i="4" s="1"/>
  <c r="X42" i="4"/>
  <c r="Y42" i="4" s="1"/>
  <c r="H42" i="4"/>
  <c r="I42" i="4" s="1"/>
  <c r="X41" i="4"/>
  <c r="Y41" i="4" s="1"/>
  <c r="H41" i="4"/>
  <c r="I41" i="4" s="1"/>
  <c r="X40" i="4"/>
  <c r="Y40" i="4" s="1"/>
  <c r="H40" i="4"/>
  <c r="I40" i="4" s="1"/>
  <c r="X39" i="4"/>
  <c r="Y39" i="4" s="1"/>
  <c r="H39" i="4"/>
  <c r="I39" i="4" s="1"/>
  <c r="X38" i="4"/>
  <c r="Y38" i="4" s="1"/>
  <c r="H38" i="4"/>
  <c r="I38" i="4" s="1"/>
  <c r="X37" i="4"/>
  <c r="Y37" i="4" s="1"/>
  <c r="H37" i="4"/>
  <c r="I37" i="4" s="1"/>
  <c r="X36" i="4"/>
  <c r="Y36" i="4" s="1"/>
  <c r="H36" i="4"/>
  <c r="I36" i="4" s="1"/>
  <c r="X35" i="4"/>
  <c r="Y35" i="4" s="1"/>
  <c r="H35" i="4"/>
  <c r="X34" i="4"/>
  <c r="Y34" i="4" s="1"/>
  <c r="H34" i="4"/>
  <c r="I34" i="4" s="1"/>
  <c r="X33" i="4"/>
  <c r="Y33" i="4" s="1"/>
  <c r="H33" i="4"/>
  <c r="I33" i="4" s="1"/>
  <c r="X32" i="4"/>
  <c r="Y32" i="4" s="1"/>
  <c r="H32" i="4"/>
  <c r="I32" i="4" s="1"/>
  <c r="X31" i="4"/>
  <c r="Y31" i="4" s="1"/>
  <c r="H31" i="4"/>
  <c r="I31" i="4" s="1"/>
  <c r="X30" i="4"/>
  <c r="Y30" i="4" s="1"/>
  <c r="H30" i="4"/>
  <c r="I30" i="4" s="1"/>
  <c r="X29" i="4"/>
  <c r="Y29" i="4" s="1"/>
  <c r="H29" i="4"/>
  <c r="I29" i="4" s="1"/>
  <c r="X28" i="4"/>
  <c r="Y28" i="4" s="1"/>
  <c r="H28" i="4"/>
  <c r="I28" i="4" s="1"/>
  <c r="X27" i="4"/>
  <c r="Y27" i="4" s="1"/>
  <c r="H27" i="4"/>
  <c r="X25" i="4"/>
  <c r="Y25" i="4" s="1"/>
  <c r="H25" i="4"/>
  <c r="I25" i="4" s="1"/>
  <c r="X24" i="4"/>
  <c r="Y24" i="4" s="1"/>
  <c r="H24" i="4"/>
  <c r="I24" i="4" s="1"/>
  <c r="X23" i="4"/>
  <c r="Y23" i="4" s="1"/>
  <c r="H23" i="4"/>
  <c r="I23" i="4" s="1"/>
  <c r="X22" i="4"/>
  <c r="Y22" i="4" s="1"/>
  <c r="H22" i="4"/>
  <c r="I22" i="4" s="1"/>
  <c r="X21" i="4"/>
  <c r="Y21" i="4" s="1"/>
  <c r="H21" i="4"/>
  <c r="I21" i="4" s="1"/>
  <c r="X20" i="4"/>
  <c r="Y20" i="4" s="1"/>
  <c r="H20" i="4"/>
  <c r="I20" i="4" s="1"/>
  <c r="X19" i="4"/>
  <c r="Y19" i="4" s="1"/>
  <c r="H19" i="4"/>
  <c r="I19" i="4" s="1"/>
  <c r="X17" i="4"/>
  <c r="Y17" i="4" s="1"/>
  <c r="H17" i="4"/>
  <c r="I17" i="4" s="1"/>
  <c r="X16" i="4"/>
  <c r="Y16" i="4" s="1"/>
  <c r="H16" i="4"/>
  <c r="I16" i="4" s="1"/>
  <c r="X15" i="4"/>
  <c r="Y15" i="4" s="1"/>
  <c r="H15" i="4"/>
  <c r="X14" i="4"/>
  <c r="Y14" i="4" s="1"/>
  <c r="H14" i="4"/>
  <c r="I14" i="4" s="1"/>
  <c r="X11" i="4"/>
  <c r="Y11" i="4" s="1"/>
  <c r="H11" i="4"/>
  <c r="I11" i="4" s="1"/>
  <c r="X9" i="4"/>
  <c r="Y9" i="4" s="1"/>
  <c r="H9" i="4"/>
  <c r="I9" i="4" s="1"/>
  <c r="X7" i="4"/>
  <c r="Y7" i="4" s="1"/>
  <c r="H7" i="4"/>
  <c r="X6" i="4"/>
  <c r="Y6" i="4" s="1"/>
  <c r="H6" i="4"/>
  <c r="I6" i="4" s="1"/>
  <c r="X5" i="4"/>
  <c r="Y5" i="4" s="1"/>
  <c r="H5" i="4"/>
  <c r="X132" i="3"/>
  <c r="Y132" i="3" s="1"/>
  <c r="X133" i="3"/>
  <c r="Y133" i="3" s="1"/>
  <c r="X134" i="3"/>
  <c r="Y134" i="3" s="1"/>
  <c r="X135" i="3"/>
  <c r="Y135" i="3" s="1"/>
  <c r="X136" i="3"/>
  <c r="Y136" i="3"/>
  <c r="X137" i="3"/>
  <c r="Y137" i="3" s="1"/>
  <c r="X138" i="3"/>
  <c r="Y138" i="3"/>
  <c r="X139" i="3"/>
  <c r="Y139" i="3" s="1"/>
  <c r="X140" i="3"/>
  <c r="Y140" i="3" s="1"/>
  <c r="X141" i="3"/>
  <c r="Y141" i="3" s="1"/>
  <c r="X142" i="3"/>
  <c r="Y142" i="3" s="1"/>
  <c r="X143" i="3"/>
  <c r="Y143" i="3" s="1"/>
  <c r="X144" i="3"/>
  <c r="Y144" i="3" s="1"/>
  <c r="X145" i="3"/>
  <c r="Y145" i="3"/>
  <c r="X146" i="3"/>
  <c r="Y146" i="3" s="1"/>
  <c r="X147" i="3"/>
  <c r="Y147" i="3" s="1"/>
  <c r="X148" i="3"/>
  <c r="Y148" i="3" s="1"/>
  <c r="X149" i="3"/>
  <c r="Y149" i="3" s="1"/>
  <c r="X150" i="3"/>
  <c r="Y150" i="3" s="1"/>
  <c r="X151" i="3"/>
  <c r="Y151" i="3" s="1"/>
  <c r="X152" i="3"/>
  <c r="Y152" i="3"/>
  <c r="X153" i="3"/>
  <c r="Y153" i="3" s="1"/>
  <c r="X154" i="3"/>
  <c r="Y154" i="3" s="1"/>
  <c r="X155" i="3"/>
  <c r="Y155" i="3"/>
  <c r="X156" i="3"/>
  <c r="Y156" i="3" s="1"/>
  <c r="X157" i="3"/>
  <c r="Y157" i="3" s="1"/>
  <c r="X158" i="3"/>
  <c r="Y158" i="3" s="1"/>
  <c r="X159" i="3"/>
  <c r="Y159" i="3" s="1"/>
  <c r="X160" i="3"/>
  <c r="Y160" i="3" s="1"/>
  <c r="X131" i="3"/>
  <c r="Y131" i="3" s="1"/>
  <c r="X87" i="3"/>
  <c r="Y87" i="3" s="1"/>
  <c r="X88" i="3"/>
  <c r="Y88" i="3" s="1"/>
  <c r="X89" i="3"/>
  <c r="Y89" i="3" s="1"/>
  <c r="X90" i="3"/>
  <c r="Y90" i="3"/>
  <c r="X91" i="3"/>
  <c r="Y91" i="3"/>
  <c r="X92" i="3"/>
  <c r="Y92" i="3" s="1"/>
  <c r="X93" i="3"/>
  <c r="Y93" i="3"/>
  <c r="X94" i="3"/>
  <c r="Y94" i="3" s="1"/>
  <c r="X95" i="3"/>
  <c r="Y95" i="3" s="1"/>
  <c r="X96" i="3"/>
  <c r="Y96" i="3" s="1"/>
  <c r="X97" i="3"/>
  <c r="Y97" i="3"/>
  <c r="X98" i="3"/>
  <c r="Y98" i="3" s="1"/>
  <c r="X99" i="3"/>
  <c r="Y99" i="3"/>
  <c r="X100" i="3"/>
  <c r="Y100" i="3"/>
  <c r="X101" i="3"/>
  <c r="Y101" i="3"/>
  <c r="X102" i="3"/>
  <c r="Y102" i="3"/>
  <c r="X103" i="3"/>
  <c r="Y103" i="3" s="1"/>
  <c r="X104" i="3"/>
  <c r="Y104" i="3" s="1"/>
  <c r="X105" i="3"/>
  <c r="Y105" i="3" s="1"/>
  <c r="X106" i="3"/>
  <c r="Y106" i="3" s="1"/>
  <c r="X107" i="3"/>
  <c r="Y107" i="3" s="1"/>
  <c r="X108" i="3"/>
  <c r="Y108" i="3" s="1"/>
  <c r="X109" i="3"/>
  <c r="Y109" i="3"/>
  <c r="X110" i="3"/>
  <c r="Y110" i="3"/>
  <c r="X111" i="3"/>
  <c r="Y111" i="3" s="1"/>
  <c r="X112" i="3"/>
  <c r="Y112" i="3" s="1"/>
  <c r="X113" i="3"/>
  <c r="Y113" i="3"/>
  <c r="X114" i="3"/>
  <c r="Y114" i="3" s="1"/>
  <c r="X115" i="3"/>
  <c r="Y115" i="3" s="1"/>
  <c r="X116" i="3"/>
  <c r="Y116" i="3" s="1"/>
  <c r="X117" i="3"/>
  <c r="Y117" i="3" s="1"/>
  <c r="X118" i="3"/>
  <c r="Y118" i="3"/>
  <c r="X119" i="3"/>
  <c r="Y119" i="3" s="1"/>
  <c r="X120" i="3"/>
  <c r="Y120" i="3" s="1"/>
  <c r="X121" i="3"/>
  <c r="Y121" i="3"/>
  <c r="X122" i="3"/>
  <c r="Y122" i="3" s="1"/>
  <c r="X123" i="3"/>
  <c r="Y123" i="3" s="1"/>
  <c r="X124" i="3"/>
  <c r="Y124" i="3" s="1"/>
  <c r="X125" i="3"/>
  <c r="Y125" i="3" s="1"/>
  <c r="X126" i="3"/>
  <c r="Y126" i="3"/>
  <c r="X127" i="3"/>
  <c r="Y127" i="3" s="1"/>
  <c r="X128" i="3"/>
  <c r="Y128" i="3" s="1"/>
  <c r="X129" i="3"/>
  <c r="Y129" i="3" s="1"/>
  <c r="X86" i="3"/>
  <c r="Y86" i="3" s="1"/>
  <c r="X71" i="3"/>
  <c r="Y71" i="3" s="1"/>
  <c r="X72" i="3"/>
  <c r="Y72" i="3" s="1"/>
  <c r="X73" i="3"/>
  <c r="Y73" i="3" s="1"/>
  <c r="X74" i="3"/>
  <c r="Y74" i="3"/>
  <c r="X75" i="3"/>
  <c r="Y75" i="3" s="1"/>
  <c r="X76" i="3"/>
  <c r="Y76" i="3" s="1"/>
  <c r="X77" i="3"/>
  <c r="Y77" i="3" s="1"/>
  <c r="X78" i="3"/>
  <c r="Y78" i="3"/>
  <c r="X79" i="3"/>
  <c r="Y79" i="3" s="1"/>
  <c r="X80" i="3"/>
  <c r="Y80" i="3"/>
  <c r="X81" i="3"/>
  <c r="Y81" i="3" s="1"/>
  <c r="X82" i="3"/>
  <c r="Y82" i="3" s="1"/>
  <c r="X83" i="3"/>
  <c r="Y83" i="3"/>
  <c r="X84" i="3"/>
  <c r="Y84" i="3" s="1"/>
  <c r="X70" i="3"/>
  <c r="Y70" i="3" s="1"/>
  <c r="X68" i="3"/>
  <c r="Y68" i="3" s="1"/>
  <c r="X59" i="3"/>
  <c r="Y59" i="3" s="1"/>
  <c r="X60" i="3"/>
  <c r="Y60" i="3" s="1"/>
  <c r="X61" i="3"/>
  <c r="Y61" i="3"/>
  <c r="X62" i="3"/>
  <c r="Y62" i="3" s="1"/>
  <c r="X63" i="3"/>
  <c r="Y63" i="3"/>
  <c r="X64" i="3"/>
  <c r="Y64" i="3" s="1"/>
  <c r="X65" i="3"/>
  <c r="Y65" i="3" s="1"/>
  <c r="X66" i="3"/>
  <c r="Y66" i="3" s="1"/>
  <c r="X58" i="3"/>
  <c r="Y58" i="3" s="1"/>
  <c r="X56" i="3"/>
  <c r="Y56" i="3" s="1"/>
  <c r="X54" i="3"/>
  <c r="Y54" i="3" s="1"/>
  <c r="X53" i="3"/>
  <c r="Y53" i="3" s="1"/>
  <c r="X51" i="3"/>
  <c r="Y51" i="3" s="1"/>
  <c r="X50" i="3"/>
  <c r="Y50" i="3" s="1"/>
  <c r="X48" i="3"/>
  <c r="Y48" i="3" s="1"/>
  <c r="X46" i="3"/>
  <c r="Y46" i="3" s="1"/>
  <c r="X45" i="3"/>
  <c r="Y45" i="3" s="1"/>
  <c r="X27" i="3"/>
  <c r="Y27" i="3" s="1"/>
  <c r="X28" i="3"/>
  <c r="Y28" i="3" s="1"/>
  <c r="X29" i="3"/>
  <c r="Y29" i="3" s="1"/>
  <c r="X30" i="3"/>
  <c r="Y30" i="3" s="1"/>
  <c r="X31" i="3"/>
  <c r="Y31" i="3" s="1"/>
  <c r="X32" i="3"/>
  <c r="Y32" i="3" s="1"/>
  <c r="X33" i="3"/>
  <c r="Y33" i="3"/>
  <c r="X34" i="3"/>
  <c r="Y34" i="3" s="1"/>
  <c r="X35" i="3"/>
  <c r="Y35" i="3"/>
  <c r="X36" i="3"/>
  <c r="Y36" i="3" s="1"/>
  <c r="X37" i="3"/>
  <c r="Y37" i="3" s="1"/>
  <c r="X38" i="3"/>
  <c r="Y38" i="3" s="1"/>
  <c r="X39" i="3"/>
  <c r="Y39" i="3" s="1"/>
  <c r="X40" i="3"/>
  <c r="Y40" i="3" s="1"/>
  <c r="X41" i="3"/>
  <c r="Y41" i="3" s="1"/>
  <c r="X42" i="3"/>
  <c r="Y42" i="3" s="1"/>
  <c r="X43" i="3"/>
  <c r="Y43" i="3" s="1"/>
  <c r="X26" i="3"/>
  <c r="Y26" i="3" s="1"/>
  <c r="X22" i="3"/>
  <c r="Y22" i="3" s="1"/>
  <c r="X23" i="3"/>
  <c r="Y23" i="3" s="1"/>
  <c r="X24" i="3"/>
  <c r="Y24" i="3" s="1"/>
  <c r="X21" i="3"/>
  <c r="Y21" i="3" s="1"/>
  <c r="X20" i="3"/>
  <c r="Y20" i="3" s="1"/>
  <c r="X19" i="3"/>
  <c r="Y19" i="3" s="1"/>
  <c r="X18" i="3"/>
  <c r="Y18" i="3" s="1"/>
  <c r="X16" i="3"/>
  <c r="Y16" i="3" s="1"/>
  <c r="X15" i="3"/>
  <c r="Y15" i="3" s="1"/>
  <c r="X14" i="3"/>
  <c r="Y14" i="3" s="1"/>
  <c r="X13" i="3"/>
  <c r="Y13" i="3" s="1"/>
  <c r="X11" i="3"/>
  <c r="Y11" i="3" s="1"/>
  <c r="X9" i="3"/>
  <c r="Y9" i="3" s="1"/>
  <c r="X7" i="3"/>
  <c r="Y7" i="3" s="1"/>
  <c r="X6" i="3"/>
  <c r="Y6" i="3" s="1"/>
  <c r="X5" i="3"/>
  <c r="Y5" i="3" s="1"/>
  <c r="H160" i="3"/>
  <c r="I160" i="3" s="1"/>
  <c r="H159" i="3"/>
  <c r="I159" i="3" s="1"/>
  <c r="H158" i="3"/>
  <c r="I158" i="3" s="1"/>
  <c r="H157" i="3"/>
  <c r="I157" i="3" s="1"/>
  <c r="H156" i="3"/>
  <c r="I156" i="3" s="1"/>
  <c r="H155" i="3"/>
  <c r="I155" i="3" s="1"/>
  <c r="H154" i="3"/>
  <c r="I154" i="3" s="1"/>
  <c r="H153" i="3"/>
  <c r="I153" i="3" s="1"/>
  <c r="H152" i="3"/>
  <c r="I152" i="3" s="1"/>
  <c r="H151" i="3"/>
  <c r="I151" i="3" s="1"/>
  <c r="H150" i="3"/>
  <c r="I150" i="3" s="1"/>
  <c r="H149" i="3"/>
  <c r="I149" i="3" s="1"/>
  <c r="H148" i="3"/>
  <c r="I148" i="3" s="1"/>
  <c r="H147" i="3"/>
  <c r="I147" i="3" s="1"/>
  <c r="H146" i="3"/>
  <c r="I146" i="3" s="1"/>
  <c r="H145" i="3"/>
  <c r="I145" i="3" s="1"/>
  <c r="H144" i="3"/>
  <c r="I144" i="3" s="1"/>
  <c r="H143" i="3"/>
  <c r="I143" i="3" s="1"/>
  <c r="H142" i="3"/>
  <c r="I142" i="3" s="1"/>
  <c r="H141" i="3"/>
  <c r="I141" i="3" s="1"/>
  <c r="H140" i="3"/>
  <c r="I140" i="3" s="1"/>
  <c r="H139" i="3"/>
  <c r="I139" i="3" s="1"/>
  <c r="H138" i="3"/>
  <c r="I138" i="3" s="1"/>
  <c r="H137" i="3"/>
  <c r="I137" i="3" s="1"/>
  <c r="H136" i="3"/>
  <c r="I136" i="3" s="1"/>
  <c r="H135" i="3"/>
  <c r="I135" i="3" s="1"/>
  <c r="H134" i="3"/>
  <c r="I134" i="3" s="1"/>
  <c r="H133" i="3"/>
  <c r="I133" i="3" s="1"/>
  <c r="H132" i="3"/>
  <c r="I132" i="3" s="1"/>
  <c r="H131" i="3"/>
  <c r="I131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3" i="3"/>
  <c r="I113" i="3" s="1"/>
  <c r="H112" i="3"/>
  <c r="I112" i="3" s="1"/>
  <c r="H111" i="3"/>
  <c r="I111" i="3" s="1"/>
  <c r="H110" i="3"/>
  <c r="I110" i="3" s="1"/>
  <c r="H109" i="3"/>
  <c r="I109" i="3" s="1"/>
  <c r="H108" i="3"/>
  <c r="I108" i="3" s="1"/>
  <c r="H107" i="3"/>
  <c r="I107" i="3" s="1"/>
  <c r="H106" i="3"/>
  <c r="I106" i="3" s="1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H96" i="3"/>
  <c r="I96" i="3" s="1"/>
  <c r="H95" i="3"/>
  <c r="I95" i="3" s="1"/>
  <c r="H94" i="3"/>
  <c r="I94" i="3" s="1"/>
  <c r="H93" i="3"/>
  <c r="I93" i="3" s="1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8" i="3"/>
  <c r="I68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6" i="3"/>
  <c r="I56" i="3" s="1"/>
  <c r="H54" i="3"/>
  <c r="I54" i="3" s="1"/>
  <c r="H53" i="3"/>
  <c r="I53" i="3" s="1"/>
  <c r="H51" i="3"/>
  <c r="I51" i="3" s="1"/>
  <c r="H50" i="3"/>
  <c r="I50" i="3" s="1"/>
  <c r="H48" i="3"/>
  <c r="I48" i="3" s="1"/>
  <c r="H46" i="3"/>
  <c r="I46" i="3" s="1"/>
  <c r="H45" i="3"/>
  <c r="I45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6" i="3"/>
  <c r="I16" i="3" s="1"/>
  <c r="H15" i="3"/>
  <c r="I15" i="3" s="1"/>
  <c r="H14" i="3"/>
  <c r="H13" i="3"/>
  <c r="I13" i="3" s="1"/>
  <c r="H11" i="3"/>
  <c r="I11" i="3" s="1"/>
  <c r="H9" i="3"/>
  <c r="I9" i="3" s="1"/>
  <c r="H7" i="3"/>
  <c r="H6" i="3"/>
  <c r="I6" i="3" s="1"/>
  <c r="H5" i="3"/>
  <c r="H160" i="1" l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8" i="1"/>
  <c r="I68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6" i="1"/>
  <c r="I56" i="1" s="1"/>
  <c r="H54" i="1"/>
  <c r="I54" i="1" s="1"/>
  <c r="H53" i="1"/>
  <c r="I53" i="1" s="1"/>
  <c r="H51" i="1"/>
  <c r="I51" i="1" s="1"/>
  <c r="H50" i="1"/>
  <c r="I50" i="1" s="1"/>
  <c r="H48" i="1"/>
  <c r="I48" i="1" s="1"/>
  <c r="H46" i="1"/>
  <c r="I46" i="1" s="1"/>
  <c r="H45" i="1"/>
  <c r="I45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6" i="1"/>
  <c r="I16" i="1" s="1"/>
  <c r="H15" i="1"/>
  <c r="I15" i="1" s="1"/>
  <c r="H14" i="1"/>
  <c r="H13" i="1"/>
  <c r="I13" i="1" s="1"/>
  <c r="H11" i="1"/>
  <c r="I11" i="1" s="1"/>
  <c r="H9" i="1"/>
  <c r="I9" i="1" s="1"/>
  <c r="H6" i="1"/>
  <c r="I6" i="1" s="1"/>
  <c r="H7" i="1"/>
  <c r="H5" i="1"/>
  <c r="E29" i="2" l="1"/>
  <c r="D29" i="2"/>
  <c r="E28" i="2"/>
  <c r="D28" i="2"/>
  <c r="E26" i="2"/>
  <c r="D26" i="2"/>
  <c r="E25" i="2"/>
  <c r="D25" i="2"/>
  <c r="E23" i="2"/>
  <c r="D23" i="2"/>
  <c r="E21" i="2"/>
  <c r="D21" i="2"/>
  <c r="E20" i="2"/>
  <c r="D20" i="2"/>
  <c r="E18" i="2"/>
  <c r="D18" i="2"/>
  <c r="E17" i="2"/>
  <c r="D17" i="2"/>
  <c r="E16" i="2"/>
  <c r="D16" i="2"/>
  <c r="E15" i="2"/>
  <c r="D15" i="2"/>
  <c r="E14" i="2"/>
  <c r="D14" i="2"/>
  <c r="E13" i="2"/>
  <c r="D13" i="2"/>
  <c r="E11" i="2"/>
  <c r="D11" i="2"/>
  <c r="E9" i="2"/>
  <c r="D9" i="2"/>
  <c r="E8" i="2"/>
  <c r="D8" i="2"/>
  <c r="E7" i="2"/>
  <c r="D7" i="2"/>
  <c r="E5" i="2"/>
  <c r="D5" i="2"/>
  <c r="E4" i="2"/>
  <c r="D4" i="2"/>
</calcChain>
</file>

<file path=xl/sharedStrings.xml><?xml version="1.0" encoding="utf-8"?>
<sst xmlns="http://schemas.openxmlformats.org/spreadsheetml/2006/main" count="2230" uniqueCount="291">
  <si>
    <t>Название задачи</t>
  </si>
  <si>
    <t>Начало</t>
  </si>
  <si>
    <t>Окончание</t>
  </si>
  <si>
    <t>Демонтаж цеха №75</t>
  </si>
  <si>
    <t>Демонтаж эстакады вдоль пути №17</t>
  </si>
  <si>
    <t>Захватка №1</t>
  </si>
  <si>
    <t xml:space="preserve">      Удаление поросли</t>
  </si>
  <si>
    <t xml:space="preserve">      Переустройство газа в районе 75 склада</t>
  </si>
  <si>
    <t xml:space="preserve">      Переустройство оставшегося участка</t>
  </si>
  <si>
    <t>Захватка №3</t>
  </si>
  <si>
    <t>Захватка №4</t>
  </si>
  <si>
    <t>Захватка №5</t>
  </si>
  <si>
    <t>Захватка №6</t>
  </si>
  <si>
    <t>Захватка №7</t>
  </si>
  <si>
    <t xml:space="preserve">   Переустройство внутрицехового водопровода цеха 121</t>
  </si>
  <si>
    <t xml:space="preserve">   131-23-ЭС1. Электроснабжение. Переустройство сетей электроснабжения цеха 121</t>
  </si>
  <si>
    <t xml:space="preserve">   Демонтаж цеха 121/18</t>
  </si>
  <si>
    <t xml:space="preserve">   АС-3 Отделочные работы с монтажом стеновых сэндвич-панелей</t>
  </si>
  <si>
    <t>Захватка №8</t>
  </si>
  <si>
    <t>Захватка №9</t>
  </si>
  <si>
    <t xml:space="preserve">   131-23-НВК2. Переустройство хозпитьевого водопровода (В1) к цеху 121/18</t>
  </si>
  <si>
    <t xml:space="preserve">   131-23-ЭС2. Электроснабжение. Переустройство кабельных линий. Точки 1-2</t>
  </si>
  <si>
    <t xml:space="preserve">   131-23-ЭС2. Электроснабжение. Переустройство кабельных линий. Точки 6-7-8</t>
  </si>
  <si>
    <t xml:space="preserve">   131-23-ЭС2. Электроснабжение. Переустройство кабельных линий. Точки 28-28А-28Б-28В</t>
  </si>
  <si>
    <t xml:space="preserve">   131-23-НВК5. Ливневая канализация (перенос колодца14)</t>
  </si>
  <si>
    <t xml:space="preserve">   131-23-НВК5. Ливневая канализация уч.15-15А-15Б-15В-15Г-15Д-16-16А-17-17А-18-19-20-22</t>
  </si>
  <si>
    <t xml:space="preserve">   131-23-НВК5.Подключение дождеприемников Д-1 -22 и Д-2-12А нов.</t>
  </si>
  <si>
    <t xml:space="preserve">   131-23-НВК3. Переустройство хозпитьевого водопровода (В1) на участке В1-3А - В1-8</t>
  </si>
  <si>
    <t xml:space="preserve">   131-23-НВК4. Хозбытовая канализация (К1) на участке К11-К13</t>
  </si>
  <si>
    <t>Захватка №10</t>
  </si>
  <si>
    <t>Захватка №11</t>
  </si>
  <si>
    <t>Захватка №12 (Трансбордер)</t>
  </si>
  <si>
    <t>Ж/д пути</t>
  </si>
  <si>
    <t xml:space="preserve">   Устройство ж/д путей до стрелочного перевода №46 (путь №30)</t>
  </si>
  <si>
    <t xml:space="preserve">   Переустройство пути №17</t>
  </si>
  <si>
    <t xml:space="preserve">   Устройство ж/д пути до стрелочного перевода №43 (путь №31)</t>
  </si>
  <si>
    <t xml:space="preserve">   Переустройство СП №22 (путь 23)</t>
  </si>
  <si>
    <t xml:space="preserve">   Переустройство СП №14 (путь 18)</t>
  </si>
  <si>
    <t>п.м.</t>
  </si>
  <si>
    <t>№ п/п</t>
  </si>
  <si>
    <t>Наименование объектов и виды работ</t>
  </si>
  <si>
    <t>Ед. изм.</t>
  </si>
  <si>
    <t>Общий плановый объем на неделю</t>
  </si>
  <si>
    <t>Общий фактический объем на неделю</t>
  </si>
  <si>
    <t>План</t>
  </si>
  <si>
    <t>Факт</t>
  </si>
  <si>
    <t>Склад 75</t>
  </si>
  <si>
    <t>1.1</t>
  </si>
  <si>
    <t>Сортировка боя после сноса - подготовка к вывозу</t>
  </si>
  <si>
    <t>м3</t>
  </si>
  <si>
    <t>1.2</t>
  </si>
  <si>
    <t>Вывоз боя после демонтажа</t>
  </si>
  <si>
    <t>Цех 121</t>
  </si>
  <si>
    <t>2.1</t>
  </si>
  <si>
    <t>Демонтаж покрытия рулонной кровли</t>
  </si>
  <si>
    <t>м2</t>
  </si>
  <si>
    <t>2.2</t>
  </si>
  <si>
    <t>Демонтаж бетонной стяжки δ=50 мм</t>
  </si>
  <si>
    <t>2.3</t>
  </si>
  <si>
    <t>Демонтаж ребристых плит</t>
  </si>
  <si>
    <t>шт</t>
  </si>
  <si>
    <t>Захватка № 1</t>
  </si>
  <si>
    <t>3.1</t>
  </si>
  <si>
    <t>Переустройство газопровода в зоне склада 75</t>
  </si>
  <si>
    <t>Захватка № 11</t>
  </si>
  <si>
    <t>4.1</t>
  </si>
  <si>
    <t>Подготовка емкости очистных к утилизации отходов</t>
  </si>
  <si>
    <t>4.2</t>
  </si>
  <si>
    <t>Утилизация отходов из емкости очистных</t>
  </si>
  <si>
    <t>4.3</t>
  </si>
  <si>
    <t>Демонтаж крышки резервуара</t>
  </si>
  <si>
    <t>4.4</t>
  </si>
  <si>
    <t>Демонтаж стен здания механического обезвоживания осадков</t>
  </si>
  <si>
    <t>4.5</t>
  </si>
  <si>
    <t>4.6</t>
  </si>
  <si>
    <t>Вывоза боя после сноса</t>
  </si>
  <si>
    <t xml:space="preserve"> Захватка № 12 (транбордер)</t>
  </si>
  <si>
    <t>5.1</t>
  </si>
  <si>
    <t>Планировка территории</t>
  </si>
  <si>
    <t>5.2</t>
  </si>
  <si>
    <t>Переустройство теплосети</t>
  </si>
  <si>
    <t>Захватка № 4</t>
  </si>
  <si>
    <t>6.1</t>
  </si>
  <si>
    <t>Переустройство хозпитьевого водопровода (В1) на участке В1-30 – В1-31</t>
  </si>
  <si>
    <t>Захватка № 5</t>
  </si>
  <si>
    <t>7.1</t>
  </si>
  <si>
    <t>Переустройство хозпитьевого водопровода (В1) на участке В1-1 – В1-1А</t>
  </si>
  <si>
    <t>7.2</t>
  </si>
  <si>
    <t>Переустройство трубопровода теплоснабжения. Точка 1 - 9</t>
  </si>
  <si>
    <t>Захватка № 6</t>
  </si>
  <si>
    <t>8.1</t>
  </si>
  <si>
    <t>Хозбытовая канализация (К1) на участке К10-К10А</t>
  </si>
  <si>
    <t>8.2</t>
  </si>
  <si>
    <t>Переустройство кабельных линий.  Точки 9-12</t>
  </si>
  <si>
    <t>Примечания:</t>
  </si>
  <si>
    <t>Объем общий</t>
  </si>
  <si>
    <t>21.08 Пн.</t>
  </si>
  <si>
    <t>22.08 Вт.</t>
  </si>
  <si>
    <t>23.08 Ср.</t>
  </si>
  <si>
    <t>24.08 Чт.</t>
  </si>
  <si>
    <t>25.08 Пт.</t>
  </si>
  <si>
    <t>26.08 Сб.</t>
  </si>
  <si>
    <t>27.08 Вс.</t>
  </si>
  <si>
    <t>шт.</t>
  </si>
  <si>
    <t>Амархан</t>
  </si>
  <si>
    <t>Аверкин</t>
  </si>
  <si>
    <t>Разработка траншеи</t>
  </si>
  <si>
    <t>Устройство песчаного основания</t>
  </si>
  <si>
    <t>Обратная засыпка песком</t>
  </si>
  <si>
    <t>Обратная засыпка грунта</t>
  </si>
  <si>
    <t>Прокладка труб</t>
  </si>
  <si>
    <t>Устройство гильз</t>
  </si>
  <si>
    <t>Разработка грунта</t>
  </si>
  <si>
    <t>Устройство колодца</t>
  </si>
  <si>
    <t>Демонтаж существующей канализации</t>
  </si>
  <si>
    <t>Демонтаж сущ колодца</t>
  </si>
  <si>
    <t>Устройство колодца из сборных ж.б. элементов (сущ.кол.25,26)</t>
  </si>
  <si>
    <t>Устройство песчаного основания 200мм</t>
  </si>
  <si>
    <t>Устройство щебеночного основания из гранитного щебня 300мм</t>
  </si>
  <si>
    <t>Устройство подушки из песка 300мм</t>
  </si>
  <si>
    <t>Устройство покрытия из асфальтобетона 50 мм</t>
  </si>
  <si>
    <t>Устройство фундаментов ФМ1</t>
  </si>
  <si>
    <t>Устройство фундаментов ФМ2</t>
  </si>
  <si>
    <t>Монтаж опор ОП1</t>
  </si>
  <si>
    <t>Монтаж ферм</t>
  </si>
  <si>
    <t>Монтаж полушпал ПШП 310</t>
  </si>
  <si>
    <t>Монтаж рельсов Р-50 на полушпалах</t>
  </si>
  <si>
    <t>Монтаж бордюров</t>
  </si>
  <si>
    <t>Монтаж решеток и лотков</t>
  </si>
  <si>
    <t>Устройство подушки из щебня заклинкой 290мм</t>
  </si>
  <si>
    <t>Устройство подпорной стены</t>
  </si>
  <si>
    <t>Демонтаж асфальтобетонного покрытия</t>
  </si>
  <si>
    <t>Демонтаж гранитного щебня</t>
  </si>
  <si>
    <t>Демонтаж рельс Р-50</t>
  </si>
  <si>
    <t>Демонтаж ж/б полушпал</t>
  </si>
  <si>
    <t>Демонтаж песчаного основания</t>
  </si>
  <si>
    <t>секц.</t>
  </si>
  <si>
    <t>Монтаж ограждения ПО-2</t>
  </si>
  <si>
    <t>Трубопровод ливневых сточных вод от трансбордера (К2)</t>
  </si>
  <si>
    <t>Устройство колодца из сборных ж.б. элементов</t>
  </si>
  <si>
    <t>Хозбытовая канализация (К1)</t>
  </si>
  <si>
    <t>Разработка грунта под колодец и в местах пересечений с существующими подземными коммуникациями</t>
  </si>
  <si>
    <t>Устройство футляров</t>
  </si>
  <si>
    <t>Обратная засыпка</t>
  </si>
  <si>
    <t>Сборные и монолитные железобетонные конструкции под теплотрассу</t>
  </si>
  <si>
    <t>Устройство монолитной железобетонной камеры ТК-1</t>
  </si>
  <si>
    <t>Прокладка трубопроводов</t>
  </si>
  <si>
    <t>Демонтаж монолитного ж/б фундамента</t>
  </si>
  <si>
    <t>Переустройство хозпитьевого водопровода (В1) на участке В1-30 – В1-31 (НВК-3)</t>
  </si>
  <si>
    <t>Переустройство хозпитьевого водопровода (В1) на участке В1-1 – В1-1А (НВК-3)</t>
  </si>
  <si>
    <t>131-23-АС-4 переустройство эстакады</t>
  </si>
  <si>
    <t>131-23-ТС2. Переустройство трубопровода теплоснабжения по эстакаде</t>
  </si>
  <si>
    <t>Демонтаж здания очистных</t>
  </si>
  <si>
    <t>Переустройство хозпитьевого водопровода (В1) на участке В1-2 – В1-2А</t>
  </si>
  <si>
    <t xml:space="preserve">131-23-НВК5. Ливневая канализация (кол.26-27) </t>
  </si>
  <si>
    <t>131-23-АС2. Перенос забора</t>
  </si>
  <si>
    <t>131-23-НВК1. Наружные сети водопровода и канализации</t>
  </si>
  <si>
    <t>131-23-ТС1. Переустройство трассы теплоснабжения</t>
  </si>
  <si>
    <t>131-23-АС1. Переустройство Трансбордера</t>
  </si>
  <si>
    <t>Работы в районе обкаточного пути</t>
  </si>
  <si>
    <t>131-23-ГП1. Генеральный план</t>
  </si>
  <si>
    <t>Планировка грунта</t>
  </si>
  <si>
    <t>Устройство асфальтобетонного покрытия</t>
  </si>
  <si>
    <t>Устройство газонов</t>
  </si>
  <si>
    <t>14.1</t>
  </si>
  <si>
    <t>14.2</t>
  </si>
  <si>
    <t>14.3</t>
  </si>
  <si>
    <t>14.4</t>
  </si>
  <si>
    <t>14.5</t>
  </si>
  <si>
    <t>14.6</t>
  </si>
  <si>
    <t>16.1</t>
  </si>
  <si>
    <t>16.2</t>
  </si>
  <si>
    <t>16.3</t>
  </si>
  <si>
    <t>16.4</t>
  </si>
  <si>
    <t>16.5</t>
  </si>
  <si>
    <t>16.6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</si>
  <si>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</si>
  <si>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</si>
  <si>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</si>
  <si>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</si>
  <si>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</si>
  <si>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</si>
  <si>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</si>
  <si>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</si>
  <si>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</si>
  <si>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46.1</t>
  </si>
  <si>
    <t>46.2</t>
  </si>
  <si>
    <t>46.3</t>
  </si>
  <si>
    <t>49.1</t>
  </si>
  <si>
    <t>49.3</t>
  </si>
  <si>
    <t>49.2</t>
  </si>
  <si>
    <t>50.1</t>
  </si>
  <si>
    <t>50.2</t>
  </si>
  <si>
    <t>50.3</t>
  </si>
  <si>
    <t>Переустройство контактной сети</t>
  </si>
  <si>
    <t>Демонтаж старогодней стрелки №8 (переносится на стрелочный перевода №40)</t>
  </si>
  <si>
    <t>Демонтаж пути сп.№8-сп.№42 (110п.м.)</t>
  </si>
  <si>
    <t>Устройство пути вместо стрелочного перевода №8 (80 п.м.)</t>
  </si>
  <si>
    <t>Устройство стрелочного перевода №40</t>
  </si>
  <si>
    <t>Устройство стрелочного перевода №41</t>
  </si>
  <si>
    <t>Устройство стрелочного перевода №42</t>
  </si>
  <si>
    <t>Устройство ж/д пути от сп.№40 до сп.№42 (50 п.м)</t>
  </si>
  <si>
    <t>Устройство ж/д путей до ГП№44</t>
  </si>
  <si>
    <t>Устройство ГП№44</t>
  </si>
  <si>
    <t>Устройство стрелочного перевода №46</t>
  </si>
  <si>
    <t>Устройство стрелочного перевода №48</t>
  </si>
  <si>
    <t>Устройство стрелочного перевода № 50</t>
  </si>
  <si>
    <t>Устройство ж/д путей №32,34,36</t>
  </si>
  <si>
    <t>Установка тупиков №1,2,3</t>
  </si>
  <si>
    <t>Устройство стрелочного перевода №43</t>
  </si>
  <si>
    <t>Устройство стрелочного перевода №45</t>
  </si>
  <si>
    <t>Устройство стрелочного перевода №47</t>
  </si>
  <si>
    <t>Демонтаж стрелочного перевода №22</t>
  </si>
  <si>
    <t>Устройсто ж/д пути вместо сп.№22</t>
  </si>
  <si>
    <t>Демонтаж стрелочного перевода №16</t>
  </si>
  <si>
    <t>Демонтаж стрелочного перевода №14</t>
  </si>
  <si>
    <t>Устройсто ж/д пути вместо сп.№14</t>
  </si>
  <si>
    <t>Установка тупика №4</t>
  </si>
  <si>
    <t>Хозбытовая канализация (К1) на участке К9-К9б</t>
  </si>
  <si>
    <t>131-23-НВК4. Хозбытовая канализация (К1) на участке К10-К10А</t>
  </si>
  <si>
    <t>131-23-ЭС2. Электроснабжение. Переустройство кабельных линий. Точки 9-12</t>
  </si>
  <si>
    <t>19</t>
  </si>
  <si>
    <t>45.1</t>
  </si>
  <si>
    <t>45.2</t>
  </si>
  <si>
    <t>45.3</t>
  </si>
  <si>
    <t>45.4</t>
  </si>
  <si>
    <t>45.5</t>
  </si>
  <si>
    <t>45.6</t>
  </si>
  <si>
    <t>46.4</t>
  </si>
  <si>
    <t>46.5</t>
  </si>
  <si>
    <t>46.6</t>
  </si>
  <si>
    <t>46.7</t>
  </si>
  <si>
    <t>50.4</t>
  </si>
  <si>
    <t>50.5</t>
  </si>
  <si>
    <t>50.6</t>
  </si>
  <si>
    <t>50.7</t>
  </si>
  <si>
    <t>50.8</t>
  </si>
  <si>
    <t>51.1</t>
  </si>
  <si>
    <t>51.2</t>
  </si>
  <si>
    <t>51.3</t>
  </si>
  <si>
    <t>51.4</t>
  </si>
  <si>
    <t>51.5</t>
  </si>
  <si>
    <t>51.6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</si>
  <si>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</si>
  <si>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</si>
  <si>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</si>
  <si>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</si>
  <si>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</si>
  <si>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</si>
  <si>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</si>
  <si>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</si>
  <si>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</si>
  <si>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52.10</t>
  </si>
  <si>
    <t>52.11</t>
  </si>
  <si>
    <t>52.12</t>
  </si>
  <si>
    <t>52.13</t>
  </si>
  <si>
    <t>52.14</t>
  </si>
  <si>
    <t>52.15</t>
  </si>
  <si>
    <t>52.16</t>
  </si>
  <si>
    <t>52.17</t>
  </si>
  <si>
    <t>52.18</t>
  </si>
  <si>
    <t>52.19</t>
  </si>
  <si>
    <t>53.1</t>
  </si>
  <si>
    <t>53.2</t>
  </si>
  <si>
    <t>53.3</t>
  </si>
  <si>
    <t>Демонтаж пола и фундаментов</t>
  </si>
  <si>
    <t>Устройство временного ограждения (выход на обкаточный путь)</t>
  </si>
  <si>
    <t>Демонтаж опор и фундаментов</t>
  </si>
  <si>
    <t>Демонтаж склада ГСМ</t>
  </si>
  <si>
    <t>Переустройство газа</t>
  </si>
  <si>
    <t>Остаток объём</t>
  </si>
  <si>
    <t>Ответственный</t>
  </si>
  <si>
    <t>28.08 Пн.</t>
  </si>
  <si>
    <t>29.08 Вт.</t>
  </si>
  <si>
    <t>30.08 Ср.</t>
  </si>
  <si>
    <t>31.08 Чт.</t>
  </si>
  <si>
    <t>01.09 Пт.</t>
  </si>
  <si>
    <t>02.09 Сб.</t>
  </si>
  <si>
    <t>03.09 Вс.</t>
  </si>
  <si>
    <t>04.09 Пн.</t>
  </si>
  <si>
    <t>05.09 Вт.</t>
  </si>
  <si>
    <t>06.09 Ср.</t>
  </si>
  <si>
    <t>07.09 Чт.</t>
  </si>
  <si>
    <t>08.09 Пт.</t>
  </si>
  <si>
    <t>09.09 Сб.</t>
  </si>
  <si>
    <t>10.09 Вс.</t>
  </si>
  <si>
    <t>Резервуар с реактивами демонтаж</t>
  </si>
  <si>
    <t xml:space="preserve"> </t>
  </si>
  <si>
    <t>23.1</t>
  </si>
  <si>
    <t>Демонтаж склада ГСМ (вывоз мусора)</t>
  </si>
  <si>
    <t>Демонтаж весовой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</si>
</sst>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36363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4" fillId="5" borderId="16" xfId="0" applyNumberFormat="1" applyFont="1" applyFill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4" fillId="5" borderId="2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2" fillId="3" borderId="2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 shrinkToFit="1"/>
    </xf>
    <xf numFmtId="0" fontId="1" fillId="0" borderId="0" xfId="0" applyFont="1" applyAlignment="1">
      <alignment vertical="center"/>
    </xf>
    <xf numFmtId="16" fontId="6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2" fillId="0" borderId="0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9" fillId="2" borderId="34" xfId="0" applyFont="1" applyFill="1" applyBorder="1" applyAlignment="1">
      <alignment horizontal="center" vertical="center" wrapText="1" shrinkToFit="1"/>
    </xf>
    <xf numFmtId="0" fontId="9" fillId="2" borderId="21" xfId="0" applyFont="1" applyFill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9" fontId="7" fillId="5" borderId="20" xfId="0" applyNumberFormat="1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 wrapText="1" shrinkToFit="1"/>
    </xf>
    <xf numFmtId="14" fontId="11" fillId="5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/>
    </xf>
    <xf numFmtId="0" fontId="12" fillId="3" borderId="21" xfId="0" applyFont="1" applyFill="1" applyBorder="1" applyAlignment="1">
      <alignment vertical="center" wrapText="1" shrinkToFit="1"/>
    </xf>
    <xf numFmtId="14" fontId="12" fillId="3" borderId="21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5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 shrinkToFit="1"/>
    </xf>
    <xf numFmtId="14" fontId="11" fillId="3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35" xfId="0" applyNumberFormat="1" applyFont="1" applyBorder="1" applyAlignment="1">
      <alignment horizontal="center" vertical="center"/>
    </xf>
    <xf numFmtId="0" fontId="12" fillId="3" borderId="36" xfId="0" applyFont="1" applyFill="1" applyBorder="1" applyAlignment="1">
      <alignment vertical="center" wrapText="1" shrinkToFit="1"/>
    </xf>
    <xf numFmtId="14" fontId="12" fillId="3" borderId="36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/>
    </xf>
    <xf numFmtId="0" fontId="11" fillId="3" borderId="33" xfId="0" applyFont="1" applyFill="1" applyBorder="1" applyAlignment="1">
      <alignment vertical="center" wrapText="1" shrinkToFit="1"/>
    </xf>
    <xf numFmtId="14" fontId="11" fillId="3" borderId="33" xfId="0" applyNumberFormat="1" applyFont="1" applyFill="1" applyBorder="1" applyAlignment="1">
      <alignment horizontal="center" vertical="center" wrapText="1"/>
    </xf>
    <xf numFmtId="14" fontId="12" fillId="3" borderId="33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1" fillId="4" borderId="21" xfId="0" applyFont="1" applyFill="1" applyBorder="1" applyAlignment="1">
      <alignment vertical="center" wrapText="1" shrinkToFit="1"/>
    </xf>
    <xf numFmtId="14" fontId="11" fillId="4" borderId="21" xfId="0" applyNumberFormat="1" applyFont="1" applyFill="1" applyBorder="1" applyAlignment="1">
      <alignment horizontal="center" vertical="center" wrapText="1"/>
    </xf>
    <xf numFmtId="14" fontId="12" fillId="4" borderId="21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/>
    </xf>
    <xf numFmtId="0" fontId="12" fillId="3" borderId="28" xfId="0" applyFont="1" applyFill="1" applyBorder="1" applyAlignment="1">
      <alignment vertical="center" wrapText="1" shrinkToFit="1"/>
    </xf>
    <xf numFmtId="14" fontId="12" fillId="3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0" fontId="13" fillId="3" borderId="21" xfId="0" applyFont="1" applyFill="1" applyBorder="1" applyAlignment="1">
      <alignment vertical="center" wrapText="1" shrinkToFit="1"/>
    </xf>
    <xf numFmtId="14" fontId="13" fillId="3" borderId="21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/>
    <xf numFmtId="0" fontId="1" fillId="0" borderId="43" xfId="0" applyFont="1" applyBorder="1"/>
    <xf numFmtId="0" fontId="1" fillId="0" borderId="40" xfId="0" applyFont="1" applyBorder="1"/>
    <xf numFmtId="0" fontId="1" fillId="0" borderId="0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4" fillId="3" borderId="21" xfId="0" applyFont="1" applyFill="1" applyBorder="1" applyAlignment="1">
      <alignment vertical="center" wrapText="1" shrinkToFit="1"/>
    </xf>
    <xf numFmtId="0" fontId="7" fillId="5" borderId="38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 shrinkToFit="1"/>
    </xf>
    <xf numFmtId="49" fontId="8" fillId="0" borderId="16" xfId="0" applyNumberFormat="1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5" borderId="2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25" xfId="0" applyFont="1" applyFill="1" applyBorder="1" applyAlignment="1">
      <alignment horizontal="left" vertical="center"/>
    </xf>
    <xf numFmtId="0" fontId="3" fillId="0" borderId="42" xfId="0" applyFont="1" applyBorder="1" applyAlignment="1">
      <alignment horizontal="center"/>
    </xf>
    <xf numFmtId="0" fontId="3" fillId="5" borderId="4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4185-1299-4036-B15C-DF8EA725EB87}">
  <sheetPr>
    <tabColor rgb="FFFF0000"/>
    <pageSetUpPr fitToPage="1"/>
  </sheetPr>
  <dimension ref="A1:BC162"/>
  <sheetViews>
    <sheetView tabSelected="1" topLeftCell="A38" zoomScale="70" zoomScaleNormal="70" workbookViewId="0">
      <selection activeCell="AN19" sqref="AN19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94.21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hidden="1" customWidth="1" outlineLevel="1" collapsed="1"/>
    <col min="25" max="25" width="12.44140625" style="49" hidden="1" customWidth="1" outlineLevel="1"/>
    <col min="26" max="39" width="8.5546875" style="49" hidden="1" customWidth="1" outlineLevel="1"/>
    <col min="40" max="40" width="13.5546875" style="49" customWidth="1" collapsed="1"/>
    <col min="41" max="41" width="12.44140625" style="49" bestFit="1" customWidth="1"/>
    <col min="42" max="55" width="8.5546875" style="49" bestFit="1" customWidth="1"/>
    <col min="56" max="16384" width="9.109375" style="50"/>
  </cols>
  <sheetData>
    <row r="1" spans="1:55" ht="18.600000000000001" thickBot="1" x14ac:dyDescent="0.4"/>
    <row r="2" spans="1:55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5" t="s">
        <v>96</v>
      </c>
      <c r="K2" s="115"/>
      <c r="L2" s="115" t="s">
        <v>97</v>
      </c>
      <c r="M2" s="115"/>
      <c r="N2" s="115" t="s">
        <v>98</v>
      </c>
      <c r="O2" s="115"/>
      <c r="P2" s="115" t="s">
        <v>99</v>
      </c>
      <c r="Q2" s="115"/>
      <c r="R2" s="115" t="s">
        <v>100</v>
      </c>
      <c r="S2" s="115"/>
      <c r="T2" s="115" t="s">
        <v>101</v>
      </c>
      <c r="U2" s="115"/>
      <c r="V2" s="115" t="s">
        <v>102</v>
      </c>
      <c r="W2" s="122"/>
      <c r="X2" s="118" t="s">
        <v>42</v>
      </c>
      <c r="Y2" s="120" t="s">
        <v>270</v>
      </c>
      <c r="Z2" s="115" t="s">
        <v>272</v>
      </c>
      <c r="AA2" s="115"/>
      <c r="AB2" s="115" t="s">
        <v>273</v>
      </c>
      <c r="AC2" s="115"/>
      <c r="AD2" s="115" t="s">
        <v>274</v>
      </c>
      <c r="AE2" s="115"/>
      <c r="AF2" s="115" t="s">
        <v>275</v>
      </c>
      <c r="AG2" s="115"/>
      <c r="AH2" s="115" t="s">
        <v>276</v>
      </c>
      <c r="AI2" s="115"/>
      <c r="AJ2" s="115" t="s">
        <v>277</v>
      </c>
      <c r="AK2" s="115"/>
      <c r="AL2" s="115" t="s">
        <v>278</v>
      </c>
      <c r="AM2" s="116"/>
      <c r="AN2" s="118" t="s">
        <v>42</v>
      </c>
      <c r="AO2" s="120" t="s">
        <v>270</v>
      </c>
      <c r="AP2" s="115" t="s">
        <v>279</v>
      </c>
      <c r="AQ2" s="115"/>
      <c r="AR2" s="115" t="s">
        <v>280</v>
      </c>
      <c r="AS2" s="115"/>
      <c r="AT2" s="115" t="s">
        <v>281</v>
      </c>
      <c r="AU2" s="115"/>
      <c r="AV2" s="115" t="s">
        <v>282</v>
      </c>
      <c r="AW2" s="115"/>
      <c r="AX2" s="115" t="s">
        <v>283</v>
      </c>
      <c r="AY2" s="115"/>
      <c r="AZ2" s="115" t="s">
        <v>284</v>
      </c>
      <c r="BA2" s="115"/>
      <c r="BB2" s="115" t="s">
        <v>285</v>
      </c>
      <c r="BC2" s="116"/>
    </row>
    <row r="3" spans="1:55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  <c r="AN3" s="119"/>
      <c r="AO3" s="121"/>
      <c r="AP3" s="53" t="s">
        <v>44</v>
      </c>
      <c r="AQ3" s="53" t="s">
        <v>45</v>
      </c>
      <c r="AR3" s="53" t="s">
        <v>44</v>
      </c>
      <c r="AS3" s="53" t="s">
        <v>45</v>
      </c>
      <c r="AT3" s="53" t="s">
        <v>44</v>
      </c>
      <c r="AU3" s="53" t="s">
        <v>45</v>
      </c>
      <c r="AV3" s="53" t="s">
        <v>44</v>
      </c>
      <c r="AW3" s="53" t="s">
        <v>45</v>
      </c>
      <c r="AX3" s="53" t="s">
        <v>44</v>
      </c>
      <c r="AY3" s="53" t="s">
        <v>45</v>
      </c>
      <c r="AZ3" s="53" t="s">
        <v>44</v>
      </c>
      <c r="BA3" s="53" t="s">
        <v>45</v>
      </c>
      <c r="BB3" s="53" t="s">
        <v>44</v>
      </c>
      <c r="BC3" s="54" t="s">
        <v>45</v>
      </c>
    </row>
    <row r="4" spans="1:55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17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09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1"/>
      <c r="AN4" s="109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</row>
    <row r="5" spans="1:55" s="101" customFormat="1" hidden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  <c r="AN5" s="99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100"/>
    </row>
    <row r="6" spans="1:55" s="101" customFormat="1" hidden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2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  <c r="AN6" s="99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100"/>
    </row>
    <row r="7" spans="1:55" s="101" customFormat="1" hidden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  <c r="AN7" s="99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100"/>
    </row>
    <row r="8" spans="1:55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17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09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1"/>
      <c r="AN8" s="109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1"/>
    </row>
    <row r="9" spans="1:55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93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2"/>
    </row>
    <row r="10" spans="1:55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17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09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1"/>
      <c r="AN10" s="109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1"/>
    </row>
    <row r="11" spans="1:55" x14ac:dyDescent="0.35">
      <c r="A11" s="64">
        <v>7</v>
      </c>
      <c r="B11" s="59" t="s">
        <v>289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93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2"/>
    </row>
    <row r="12" spans="1:55" x14ac:dyDescent="0.35">
      <c r="A12" s="58" t="s">
        <v>85</v>
      </c>
      <c r="B12" s="59" t="s">
        <v>290</v>
      </c>
      <c r="C12" s="60"/>
      <c r="D12" s="60"/>
      <c r="E12" s="60" t="s">
        <v>104</v>
      </c>
      <c r="F12" s="61" t="s">
        <v>49</v>
      </c>
      <c r="G12" s="61"/>
      <c r="H12" s="61">
        <f t="shared" si="0"/>
        <v>210</v>
      </c>
      <c r="I12" s="61">
        <f>G12-H12</f>
        <v>-210</v>
      </c>
      <c r="J12" s="61">
        <v>50</v>
      </c>
      <c r="K12" s="61"/>
      <c r="L12" s="61">
        <v>50</v>
      </c>
      <c r="M12" s="61"/>
      <c r="N12" s="61">
        <v>50</v>
      </c>
      <c r="O12" s="61"/>
      <c r="P12" s="61">
        <v>60</v>
      </c>
      <c r="Q12" s="61"/>
      <c r="R12" s="61"/>
      <c r="S12" s="61"/>
      <c r="T12" s="61"/>
      <c r="U12" s="61"/>
      <c r="V12" s="61"/>
      <c r="W12" s="89"/>
      <c r="X12" s="93">
        <f>Z12+AB12+AD12+AF12+AH12+AL12+AJ12</f>
        <v>0</v>
      </c>
      <c r="Y12" s="61">
        <f>G12-X12</f>
        <v>0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2"/>
      <c r="AN12" s="93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2"/>
    </row>
    <row r="13" spans="1:55" x14ac:dyDescent="0.35">
      <c r="A13" s="63">
        <v>8</v>
      </c>
      <c r="B13" s="56" t="s">
        <v>5</v>
      </c>
      <c r="C13" s="57">
        <v>45162</v>
      </c>
      <c r="D13" s="57">
        <v>45223</v>
      </c>
      <c r="E13" s="57"/>
      <c r="F13" s="117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0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1"/>
      <c r="AN13" s="109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1"/>
    </row>
    <row r="14" spans="1:55" x14ac:dyDescent="0.35">
      <c r="A14" s="64">
        <v>9</v>
      </c>
      <c r="B14" s="65" t="s">
        <v>269</v>
      </c>
      <c r="C14" s="66">
        <v>45162</v>
      </c>
      <c r="D14" s="66">
        <v>45223</v>
      </c>
      <c r="E14" s="60" t="s">
        <v>105</v>
      </c>
      <c r="F14" s="61" t="s">
        <v>38</v>
      </c>
      <c r="G14" s="61">
        <v>430</v>
      </c>
      <c r="H14" s="61">
        <f t="shared" si="0"/>
        <v>40</v>
      </c>
      <c r="I14" s="61">
        <f t="shared" ref="I14:I17" si="1">G14-H14</f>
        <v>390</v>
      </c>
      <c r="J14" s="61"/>
      <c r="K14" s="61"/>
      <c r="L14" s="61"/>
      <c r="M14" s="61"/>
      <c r="N14" s="61"/>
      <c r="O14" s="61"/>
      <c r="P14" s="61">
        <v>10</v>
      </c>
      <c r="Q14" s="61"/>
      <c r="R14" s="61">
        <v>10</v>
      </c>
      <c r="S14" s="61"/>
      <c r="T14" s="61">
        <v>10</v>
      </c>
      <c r="U14" s="61"/>
      <c r="V14" s="61">
        <v>10</v>
      </c>
      <c r="W14" s="89"/>
      <c r="X14" s="93">
        <f>Z14+AB14+AD14+AF14+AH14+AL14+AJ14</f>
        <v>0</v>
      </c>
      <c r="Y14" s="61">
        <f>G14-X14</f>
        <v>430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93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2"/>
    </row>
    <row r="15" spans="1:55" outlineLevel="1" x14ac:dyDescent="0.35">
      <c r="A15" s="64">
        <v>10</v>
      </c>
      <c r="B15" s="59" t="s">
        <v>6</v>
      </c>
      <c r="C15" s="60">
        <v>45162</v>
      </c>
      <c r="D15" s="60">
        <v>45164</v>
      </c>
      <c r="E15" s="60" t="s">
        <v>105</v>
      </c>
      <c r="F15" s="61" t="s">
        <v>55</v>
      </c>
      <c r="G15" s="61">
        <v>180</v>
      </c>
      <c r="H15" s="61">
        <f t="shared" si="0"/>
        <v>0</v>
      </c>
      <c r="I15" s="61">
        <v>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89"/>
      <c r="X15" s="93">
        <f>Z15+AB15+AD15+AF15+AH15+AL15+AJ15</f>
        <v>0</v>
      </c>
      <c r="Y15" s="61">
        <f>G15-X15</f>
        <v>180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  <c r="AN15" s="93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2"/>
    </row>
    <row r="16" spans="1:55" outlineLevel="1" x14ac:dyDescent="0.35">
      <c r="A16" s="64">
        <v>11</v>
      </c>
      <c r="B16" s="59" t="s">
        <v>7</v>
      </c>
      <c r="C16" s="60">
        <v>45166</v>
      </c>
      <c r="D16" s="60">
        <v>45176</v>
      </c>
      <c r="E16" s="60" t="s">
        <v>105</v>
      </c>
      <c r="F16" s="61" t="s">
        <v>38</v>
      </c>
      <c r="G16" s="61">
        <v>130</v>
      </c>
      <c r="H16" s="61">
        <f t="shared" si="0"/>
        <v>60</v>
      </c>
      <c r="I16" s="61">
        <f t="shared" si="1"/>
        <v>70</v>
      </c>
      <c r="J16" s="61"/>
      <c r="K16" s="61"/>
      <c r="L16" s="61">
        <v>10</v>
      </c>
      <c r="M16" s="61"/>
      <c r="N16" s="61">
        <v>10</v>
      </c>
      <c r="O16" s="61"/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89"/>
      <c r="X16" s="93">
        <f>Z16+AB16+AD16+AF16+AH16+AL16+AJ16</f>
        <v>0</v>
      </c>
      <c r="Y16" s="61">
        <f>G16-X16</f>
        <v>130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  <c r="AN16" s="93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2"/>
    </row>
    <row r="17" spans="1:55" outlineLevel="1" x14ac:dyDescent="0.35">
      <c r="A17" s="64">
        <v>12</v>
      </c>
      <c r="B17" s="59" t="s">
        <v>8</v>
      </c>
      <c r="C17" s="60">
        <v>45177</v>
      </c>
      <c r="D17" s="60">
        <v>45223</v>
      </c>
      <c r="E17" s="60" t="s">
        <v>105</v>
      </c>
      <c r="F17" s="61" t="s">
        <v>38</v>
      </c>
      <c r="G17" s="61">
        <v>300</v>
      </c>
      <c r="H17" s="61">
        <f t="shared" si="0"/>
        <v>0</v>
      </c>
      <c r="I17" s="61">
        <f t="shared" si="1"/>
        <v>300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9"/>
      <c r="X17" s="93">
        <f>Z17+AB17+AD17+AF17+AH17+AL17+AJ17</f>
        <v>0</v>
      </c>
      <c r="Y17" s="61">
        <f>G17-X17</f>
        <v>300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2"/>
      <c r="AN17" s="93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</row>
    <row r="18" spans="1:55" x14ac:dyDescent="0.35">
      <c r="A18" s="55">
        <v>13</v>
      </c>
      <c r="B18" s="56" t="s">
        <v>10</v>
      </c>
      <c r="C18" s="57">
        <v>45152</v>
      </c>
      <c r="D18" s="57">
        <v>45174</v>
      </c>
      <c r="E18" s="57"/>
      <c r="F18" s="117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09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1"/>
      <c r="AN18" s="109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1"/>
    </row>
    <row r="19" spans="1:55" ht="34.799999999999997" x14ac:dyDescent="0.35">
      <c r="A19" s="58">
        <v>14</v>
      </c>
      <c r="B19" s="65" t="s">
        <v>148</v>
      </c>
      <c r="C19" s="60">
        <v>45152</v>
      </c>
      <c r="D19" s="60">
        <v>45174</v>
      </c>
      <c r="E19" s="60" t="s">
        <v>105</v>
      </c>
      <c r="F19" s="61" t="s">
        <v>38</v>
      </c>
      <c r="G19" s="61">
        <v>50</v>
      </c>
      <c r="H19" s="61">
        <f t="shared" si="0"/>
        <v>0</v>
      </c>
      <c r="I19" s="61">
        <f t="shared" ref="I19:I25" si="2">G19-H19</f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50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  <c r="AN19" s="93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2"/>
    </row>
    <row r="20" spans="1:55" outlineLevel="1" x14ac:dyDescent="0.35">
      <c r="A20" s="58" t="s">
        <v>164</v>
      </c>
      <c r="B20" s="59" t="s">
        <v>106</v>
      </c>
      <c r="C20" s="60"/>
      <c r="D20" s="60"/>
      <c r="E20" s="60" t="s">
        <v>105</v>
      </c>
      <c r="F20" s="61" t="s">
        <v>49</v>
      </c>
      <c r="G20" s="61">
        <v>310</v>
      </c>
      <c r="H20" s="61">
        <f t="shared" si="0"/>
        <v>0</v>
      </c>
      <c r="I20" s="61">
        <f t="shared" si="2"/>
        <v>310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310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93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</row>
    <row r="21" spans="1:55" outlineLevel="1" x14ac:dyDescent="0.35">
      <c r="A21" s="58" t="s">
        <v>165</v>
      </c>
      <c r="B21" s="59" t="s">
        <v>107</v>
      </c>
      <c r="C21" s="60"/>
      <c r="D21" s="60"/>
      <c r="E21" s="60" t="s">
        <v>105</v>
      </c>
      <c r="F21" s="61" t="s">
        <v>49</v>
      </c>
      <c r="G21" s="61">
        <v>3</v>
      </c>
      <c r="H21" s="61">
        <f t="shared" si="0"/>
        <v>0</v>
      </c>
      <c r="I21" s="61">
        <f t="shared" si="2"/>
        <v>3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3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  <c r="AN21" s="93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2"/>
    </row>
    <row r="22" spans="1:55" outlineLevel="1" x14ac:dyDescent="0.35">
      <c r="A22" s="58" t="s">
        <v>166</v>
      </c>
      <c r="B22" s="59" t="s">
        <v>110</v>
      </c>
      <c r="C22" s="60"/>
      <c r="D22" s="60"/>
      <c r="E22" s="60" t="s">
        <v>105</v>
      </c>
      <c r="F22" s="61" t="s">
        <v>38</v>
      </c>
      <c r="G22" s="61">
        <v>50</v>
      </c>
      <c r="H22" s="61">
        <f t="shared" si="0"/>
        <v>0</v>
      </c>
      <c r="I22" s="61">
        <f t="shared" si="2"/>
        <v>50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>Z22+AB22+AD22+AF22+AH22+AL22+AJ22</f>
        <v>0</v>
      </c>
      <c r="Y22" s="61">
        <f>G22-X22</f>
        <v>50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  <c r="AN22" s="93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2"/>
    </row>
    <row r="23" spans="1:55" outlineLevel="1" x14ac:dyDescent="0.35">
      <c r="A23" s="58" t="s">
        <v>167</v>
      </c>
      <c r="B23" s="59" t="s">
        <v>111</v>
      </c>
      <c r="C23" s="60"/>
      <c r="D23" s="60"/>
      <c r="E23" s="60" t="s">
        <v>105</v>
      </c>
      <c r="F23" s="61" t="s">
        <v>38</v>
      </c>
      <c r="G23" s="61"/>
      <c r="H23" s="61">
        <f t="shared" si="0"/>
        <v>0</v>
      </c>
      <c r="I23" s="61">
        <f t="shared" si="2"/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ref="X23:X25" si="3">Z23+AB23+AD23+AF23+AH23+AL23+AJ23</f>
        <v>0</v>
      </c>
      <c r="Y23" s="61">
        <f t="shared" ref="Y23:Y25" si="4">G23-X23</f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N23" s="93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2"/>
    </row>
    <row r="24" spans="1:55" outlineLevel="1" x14ac:dyDescent="0.35">
      <c r="A24" s="58" t="s">
        <v>168</v>
      </c>
      <c r="B24" s="59" t="s">
        <v>108</v>
      </c>
      <c r="C24" s="60"/>
      <c r="D24" s="60"/>
      <c r="E24" s="60" t="s">
        <v>105</v>
      </c>
      <c r="F24" s="61" t="s">
        <v>49</v>
      </c>
      <c r="G24" s="61">
        <v>12</v>
      </c>
      <c r="H24" s="61">
        <f t="shared" si="0"/>
        <v>0</v>
      </c>
      <c r="I24" s="61">
        <f t="shared" si="2"/>
        <v>12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3"/>
        <v>0</v>
      </c>
      <c r="Y24" s="61">
        <f t="shared" si="4"/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  <c r="AN24" s="93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2"/>
    </row>
    <row r="25" spans="1:55" outlineLevel="1" x14ac:dyDescent="0.35">
      <c r="A25" s="58" t="s">
        <v>169</v>
      </c>
      <c r="B25" s="59" t="s">
        <v>109</v>
      </c>
      <c r="C25" s="60"/>
      <c r="D25" s="60"/>
      <c r="E25" s="60" t="s">
        <v>105</v>
      </c>
      <c r="F25" s="61" t="s">
        <v>49</v>
      </c>
      <c r="G25" s="61">
        <v>287</v>
      </c>
      <c r="H25" s="61">
        <f t="shared" si="0"/>
        <v>0</v>
      </c>
      <c r="I25" s="61">
        <f t="shared" si="2"/>
        <v>287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89"/>
      <c r="X25" s="93">
        <f t="shared" si="3"/>
        <v>0</v>
      </c>
      <c r="Y25" s="61">
        <f t="shared" si="4"/>
        <v>287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2"/>
      <c r="AN25" s="93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2"/>
    </row>
    <row r="26" spans="1:55" x14ac:dyDescent="0.35">
      <c r="A26" s="55">
        <v>15</v>
      </c>
      <c r="B26" s="56" t="s">
        <v>11</v>
      </c>
      <c r="C26" s="57">
        <v>45148</v>
      </c>
      <c r="D26" s="57">
        <v>45188</v>
      </c>
      <c r="E26" s="57"/>
      <c r="F26" s="117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09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1"/>
      <c r="AN26" s="109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1"/>
    </row>
    <row r="27" spans="1:55" s="70" customFormat="1" ht="34.799999999999997" x14ac:dyDescent="0.35">
      <c r="A27" s="67">
        <v>16</v>
      </c>
      <c r="B27" s="65" t="s">
        <v>149</v>
      </c>
      <c r="C27" s="60">
        <v>45148</v>
      </c>
      <c r="D27" s="60">
        <v>45188</v>
      </c>
      <c r="E27" s="60" t="s">
        <v>105</v>
      </c>
      <c r="F27" s="68" t="s">
        <v>38</v>
      </c>
      <c r="G27" s="68">
        <v>101</v>
      </c>
      <c r="H27" s="68">
        <f t="shared" si="0"/>
        <v>140</v>
      </c>
      <c r="I27" s="68">
        <v>0</v>
      </c>
      <c r="J27" s="68">
        <v>20</v>
      </c>
      <c r="K27" s="68">
        <v>20</v>
      </c>
      <c r="L27" s="68">
        <v>20</v>
      </c>
      <c r="M27" s="68"/>
      <c r="N27" s="68">
        <v>20</v>
      </c>
      <c r="O27" s="68"/>
      <c r="P27" s="68">
        <v>20</v>
      </c>
      <c r="Q27" s="68"/>
      <c r="R27" s="68">
        <v>20</v>
      </c>
      <c r="S27" s="68"/>
      <c r="T27" s="68">
        <v>20</v>
      </c>
      <c r="U27" s="68"/>
      <c r="V27" s="68">
        <v>20</v>
      </c>
      <c r="W27" s="90"/>
      <c r="X27" s="93">
        <f t="shared" ref="X27:X44" si="5">Z27+AB27+AD27+AF27+AH27+AL27+AJ27</f>
        <v>0</v>
      </c>
      <c r="Y27" s="61">
        <f t="shared" ref="Y27:Y44" si="6">G27-X27</f>
        <v>101</v>
      </c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93"/>
      <c r="AO27" s="61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9"/>
    </row>
    <row r="28" spans="1:55" outlineLevel="1" x14ac:dyDescent="0.35">
      <c r="A28" s="58" t="s">
        <v>170</v>
      </c>
      <c r="B28" s="59" t="s">
        <v>106</v>
      </c>
      <c r="C28" s="60"/>
      <c r="D28" s="60"/>
      <c r="E28" s="60" t="s">
        <v>105</v>
      </c>
      <c r="F28" s="61" t="s">
        <v>49</v>
      </c>
      <c r="G28" s="61">
        <v>790</v>
      </c>
      <c r="H28" s="61">
        <f t="shared" si="0"/>
        <v>0</v>
      </c>
      <c r="I28" s="61">
        <f t="shared" ref="I28:I44" si="7">G28-H28</f>
        <v>790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5"/>
        <v>0</v>
      </c>
      <c r="Y28" s="61">
        <f t="shared" si="6"/>
        <v>790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  <c r="AN28" s="93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2"/>
    </row>
    <row r="29" spans="1:55" outlineLevel="1" x14ac:dyDescent="0.35">
      <c r="A29" s="58" t="s">
        <v>171</v>
      </c>
      <c r="B29" s="59" t="s">
        <v>107</v>
      </c>
      <c r="C29" s="60"/>
      <c r="D29" s="60"/>
      <c r="E29" s="60" t="s">
        <v>105</v>
      </c>
      <c r="F29" s="61" t="s">
        <v>49</v>
      </c>
      <c r="G29" s="61">
        <v>8</v>
      </c>
      <c r="H29" s="61">
        <f t="shared" si="0"/>
        <v>0</v>
      </c>
      <c r="I29" s="61">
        <f t="shared" si="7"/>
        <v>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5"/>
        <v>0</v>
      </c>
      <c r="Y29" s="61">
        <f t="shared" si="6"/>
        <v>8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  <c r="AN29" s="9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2"/>
    </row>
    <row r="30" spans="1:55" outlineLevel="1" x14ac:dyDescent="0.35">
      <c r="A30" s="58" t="s">
        <v>172</v>
      </c>
      <c r="B30" s="59" t="s">
        <v>110</v>
      </c>
      <c r="C30" s="60"/>
      <c r="D30" s="60"/>
      <c r="E30" s="60" t="s">
        <v>105</v>
      </c>
      <c r="F30" s="61" t="s">
        <v>38</v>
      </c>
      <c r="G30" s="61">
        <v>101</v>
      </c>
      <c r="H30" s="61">
        <f t="shared" si="0"/>
        <v>0</v>
      </c>
      <c r="I30" s="61">
        <f t="shared" si="7"/>
        <v>101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5"/>
        <v>0</v>
      </c>
      <c r="Y30" s="61">
        <f t="shared" si="6"/>
        <v>101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  <c r="AN30" s="93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2"/>
    </row>
    <row r="31" spans="1:55" outlineLevel="1" x14ac:dyDescent="0.35">
      <c r="A31" s="58" t="s">
        <v>173</v>
      </c>
      <c r="B31" s="59" t="s">
        <v>111</v>
      </c>
      <c r="C31" s="60"/>
      <c r="D31" s="60"/>
      <c r="E31" s="60" t="s">
        <v>105</v>
      </c>
      <c r="F31" s="61" t="s">
        <v>38</v>
      </c>
      <c r="G31" s="61"/>
      <c r="H31" s="61">
        <f t="shared" si="0"/>
        <v>0</v>
      </c>
      <c r="I31" s="61">
        <f t="shared" si="7"/>
        <v>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5"/>
        <v>0</v>
      </c>
      <c r="Y31" s="61">
        <f t="shared" si="6"/>
        <v>0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93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2"/>
    </row>
    <row r="32" spans="1:55" outlineLevel="1" x14ac:dyDescent="0.35">
      <c r="A32" s="58" t="s">
        <v>174</v>
      </c>
      <c r="B32" s="59" t="s">
        <v>108</v>
      </c>
      <c r="C32" s="60"/>
      <c r="D32" s="60"/>
      <c r="E32" s="60" t="s">
        <v>105</v>
      </c>
      <c r="F32" s="61" t="s">
        <v>49</v>
      </c>
      <c r="G32" s="61">
        <v>106</v>
      </c>
      <c r="H32" s="61">
        <f t="shared" si="0"/>
        <v>0</v>
      </c>
      <c r="I32" s="61">
        <f t="shared" si="7"/>
        <v>106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5"/>
        <v>0</v>
      </c>
      <c r="Y32" s="61">
        <f t="shared" si="6"/>
        <v>106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  <c r="AN32" s="93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1:55" outlineLevel="1" x14ac:dyDescent="0.35">
      <c r="A33" s="58" t="s">
        <v>175</v>
      </c>
      <c r="B33" s="59" t="s">
        <v>109</v>
      </c>
      <c r="C33" s="60"/>
      <c r="D33" s="60"/>
      <c r="E33" s="60" t="s">
        <v>105</v>
      </c>
      <c r="F33" s="61" t="s">
        <v>49</v>
      </c>
      <c r="G33" s="61">
        <v>663</v>
      </c>
      <c r="H33" s="61">
        <f t="shared" si="0"/>
        <v>0</v>
      </c>
      <c r="I33" s="61">
        <f t="shared" si="7"/>
        <v>663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89"/>
      <c r="X33" s="93">
        <f t="shared" si="5"/>
        <v>0</v>
      </c>
      <c r="Y33" s="61">
        <f t="shared" si="6"/>
        <v>663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93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</row>
    <row r="34" spans="1:55" x14ac:dyDescent="0.35">
      <c r="A34" s="58">
        <v>17</v>
      </c>
      <c r="B34" s="65" t="s">
        <v>88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101</v>
      </c>
      <c r="H34" s="61">
        <f t="shared" si="0"/>
        <v>60</v>
      </c>
      <c r="I34" s="61">
        <f t="shared" si="7"/>
        <v>41</v>
      </c>
      <c r="J34" s="61"/>
      <c r="K34" s="61"/>
      <c r="L34" s="61">
        <v>10</v>
      </c>
      <c r="M34" s="61"/>
      <c r="N34" s="61">
        <v>10</v>
      </c>
      <c r="O34" s="61"/>
      <c r="P34" s="61">
        <v>10</v>
      </c>
      <c r="Q34" s="61"/>
      <c r="R34" s="61">
        <v>10</v>
      </c>
      <c r="S34" s="61"/>
      <c r="T34" s="61">
        <v>10</v>
      </c>
      <c r="U34" s="61"/>
      <c r="V34" s="61">
        <v>10</v>
      </c>
      <c r="W34" s="89"/>
      <c r="X34" s="93">
        <f t="shared" si="5"/>
        <v>0</v>
      </c>
      <c r="Y34" s="61">
        <f t="shared" si="6"/>
        <v>101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  <c r="AN34" s="93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2"/>
    </row>
    <row r="35" spans="1:55" x14ac:dyDescent="0.35">
      <c r="A35" s="58">
        <v>18</v>
      </c>
      <c r="B35" s="65" t="s">
        <v>218</v>
      </c>
      <c r="C35" s="60">
        <v>45148</v>
      </c>
      <c r="D35" s="60">
        <v>45188</v>
      </c>
      <c r="E35" s="60" t="s">
        <v>105</v>
      </c>
      <c r="F35" s="61" t="s">
        <v>38</v>
      </c>
      <c r="G35" s="61">
        <v>52</v>
      </c>
      <c r="H35" s="61">
        <f t="shared" si="0"/>
        <v>0</v>
      </c>
      <c r="I35" s="61">
        <v>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5"/>
        <v>0</v>
      </c>
      <c r="Y35" s="61">
        <f t="shared" si="6"/>
        <v>52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9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1:55" outlineLevel="1" x14ac:dyDescent="0.35">
      <c r="A36" s="58" t="s">
        <v>176</v>
      </c>
      <c r="B36" s="59" t="s">
        <v>106</v>
      </c>
      <c r="C36" s="60"/>
      <c r="D36" s="60"/>
      <c r="E36" s="60" t="s">
        <v>105</v>
      </c>
      <c r="F36" s="61" t="s">
        <v>49</v>
      </c>
      <c r="G36" s="61">
        <v>384</v>
      </c>
      <c r="H36" s="61">
        <f t="shared" si="0"/>
        <v>0</v>
      </c>
      <c r="I36" s="61">
        <f t="shared" si="7"/>
        <v>384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5"/>
        <v>0</v>
      </c>
      <c r="Y36" s="61">
        <f t="shared" si="6"/>
        <v>384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93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</row>
    <row r="37" spans="1:55" outlineLevel="1" x14ac:dyDescent="0.35">
      <c r="A37" s="58" t="s">
        <v>177</v>
      </c>
      <c r="B37" s="59" t="s">
        <v>107</v>
      </c>
      <c r="C37" s="60"/>
      <c r="D37" s="60"/>
      <c r="E37" s="60" t="s">
        <v>105</v>
      </c>
      <c r="F37" s="61" t="s">
        <v>49</v>
      </c>
      <c r="G37" s="61">
        <v>4</v>
      </c>
      <c r="H37" s="61">
        <f t="shared" si="0"/>
        <v>0</v>
      </c>
      <c r="I37" s="61">
        <f t="shared" si="7"/>
        <v>4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5"/>
        <v>0</v>
      </c>
      <c r="Y37" s="61">
        <f t="shared" si="6"/>
        <v>4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9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2"/>
    </row>
    <row r="38" spans="1:55" outlineLevel="1" x14ac:dyDescent="0.35">
      <c r="A38" s="58" t="s">
        <v>178</v>
      </c>
      <c r="B38" s="59" t="s">
        <v>110</v>
      </c>
      <c r="C38" s="60"/>
      <c r="D38" s="60"/>
      <c r="E38" s="60" t="s">
        <v>105</v>
      </c>
      <c r="F38" s="61" t="s">
        <v>38</v>
      </c>
      <c r="G38" s="61">
        <v>52</v>
      </c>
      <c r="H38" s="61">
        <f t="shared" si="0"/>
        <v>0</v>
      </c>
      <c r="I38" s="61">
        <f t="shared" si="7"/>
        <v>52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5"/>
        <v>0</v>
      </c>
      <c r="Y38" s="61">
        <f t="shared" si="6"/>
        <v>52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93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2"/>
    </row>
    <row r="39" spans="1:55" outlineLevel="1" x14ac:dyDescent="0.35">
      <c r="A39" s="58" t="s">
        <v>179</v>
      </c>
      <c r="B39" s="59" t="s">
        <v>111</v>
      </c>
      <c r="C39" s="60"/>
      <c r="D39" s="60"/>
      <c r="E39" s="60" t="s">
        <v>105</v>
      </c>
      <c r="F39" s="61" t="s">
        <v>38</v>
      </c>
      <c r="G39" s="61"/>
      <c r="H39" s="61">
        <f t="shared" si="0"/>
        <v>0</v>
      </c>
      <c r="I39" s="61">
        <f t="shared" si="7"/>
        <v>0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5"/>
        <v>0</v>
      </c>
      <c r="Y39" s="61">
        <f t="shared" si="6"/>
        <v>0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9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2"/>
    </row>
    <row r="40" spans="1:55" outlineLevel="1" x14ac:dyDescent="0.35">
      <c r="A40" s="58" t="s">
        <v>180</v>
      </c>
      <c r="B40" s="59" t="s">
        <v>114</v>
      </c>
      <c r="C40" s="60"/>
      <c r="D40" s="60"/>
      <c r="E40" s="60" t="s">
        <v>105</v>
      </c>
      <c r="F40" s="61" t="s">
        <v>38</v>
      </c>
      <c r="G40" s="61">
        <v>52</v>
      </c>
      <c r="H40" s="61">
        <f t="shared" si="0"/>
        <v>0</v>
      </c>
      <c r="I40" s="61">
        <f t="shared" si="7"/>
        <v>52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5"/>
        <v>0</v>
      </c>
      <c r="Y40" s="61">
        <f t="shared" si="6"/>
        <v>52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  <c r="AN40" s="93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2"/>
    </row>
    <row r="41" spans="1:55" outlineLevel="1" x14ac:dyDescent="0.35">
      <c r="A41" s="58" t="s">
        <v>181</v>
      </c>
      <c r="B41" s="59" t="s">
        <v>115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7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5"/>
        <v>0</v>
      </c>
      <c r="Y41" s="61">
        <f t="shared" si="6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  <c r="AN41" s="93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1:55" outlineLevel="1" x14ac:dyDescent="0.35">
      <c r="A42" s="58" t="s">
        <v>182</v>
      </c>
      <c r="B42" s="59" t="s">
        <v>113</v>
      </c>
      <c r="C42" s="60"/>
      <c r="D42" s="60"/>
      <c r="E42" s="60" t="s">
        <v>105</v>
      </c>
      <c r="F42" s="61" t="s">
        <v>103</v>
      </c>
      <c r="G42" s="61">
        <v>1</v>
      </c>
      <c r="H42" s="61">
        <f t="shared" si="0"/>
        <v>0</v>
      </c>
      <c r="I42" s="61">
        <f t="shared" si="7"/>
        <v>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5"/>
        <v>0</v>
      </c>
      <c r="Y42" s="61">
        <f t="shared" si="6"/>
        <v>1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93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1:55" outlineLevel="1" x14ac:dyDescent="0.35">
      <c r="A43" s="58" t="s">
        <v>183</v>
      </c>
      <c r="B43" s="59" t="s">
        <v>108</v>
      </c>
      <c r="C43" s="60"/>
      <c r="D43" s="60"/>
      <c r="E43" s="60" t="s">
        <v>105</v>
      </c>
      <c r="F43" s="61" t="s">
        <v>49</v>
      </c>
      <c r="G43" s="61">
        <v>122.56</v>
      </c>
      <c r="H43" s="61">
        <f t="shared" si="0"/>
        <v>0</v>
      </c>
      <c r="I43" s="61">
        <f t="shared" si="7"/>
        <v>122.56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5"/>
        <v>0</v>
      </c>
      <c r="Y43" s="61">
        <f t="shared" si="6"/>
        <v>122.56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  <c r="AN43" s="9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</row>
    <row r="44" spans="1:55" outlineLevel="1" x14ac:dyDescent="0.35">
      <c r="A44" s="58" t="s">
        <v>184</v>
      </c>
      <c r="B44" s="59" t="s">
        <v>109</v>
      </c>
      <c r="C44" s="60"/>
      <c r="D44" s="60"/>
      <c r="E44" s="60" t="s">
        <v>105</v>
      </c>
      <c r="F44" s="61" t="s">
        <v>49</v>
      </c>
      <c r="G44" s="61">
        <v>322</v>
      </c>
      <c r="H44" s="61">
        <f t="shared" si="0"/>
        <v>0</v>
      </c>
      <c r="I44" s="61">
        <f t="shared" si="7"/>
        <v>322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89"/>
      <c r="X44" s="93">
        <f t="shared" si="5"/>
        <v>0</v>
      </c>
      <c r="Y44" s="61">
        <f t="shared" si="6"/>
        <v>322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93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2"/>
    </row>
    <row r="45" spans="1:55" x14ac:dyDescent="0.35">
      <c r="A45" s="55" t="s">
        <v>221</v>
      </c>
      <c r="B45" s="56" t="s">
        <v>13</v>
      </c>
      <c r="C45" s="57">
        <v>45145</v>
      </c>
      <c r="D45" s="57">
        <v>45237</v>
      </c>
      <c r="E45" s="57"/>
      <c r="F45" s="117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09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1"/>
      <c r="AN45" s="109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1"/>
    </row>
    <row r="46" spans="1:55" x14ac:dyDescent="0.35">
      <c r="A46" s="64">
        <v>20</v>
      </c>
      <c r="B46" s="59" t="s">
        <v>16</v>
      </c>
      <c r="C46" s="60">
        <v>45145</v>
      </c>
      <c r="D46" s="60">
        <v>45188</v>
      </c>
      <c r="E46" s="60" t="s">
        <v>104</v>
      </c>
      <c r="F46" s="61" t="s">
        <v>49</v>
      </c>
      <c r="G46" s="61"/>
      <c r="H46" s="61">
        <f t="shared" si="0"/>
        <v>0</v>
      </c>
      <c r="I46" s="61">
        <f t="shared" ref="I46:I47" si="8">G46-H46</f>
        <v>0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ref="X46:X47" si="9">Z46+AB46+AD46+AF46+AH46+AL46+AJ46</f>
        <v>0</v>
      </c>
      <c r="Y46" s="61">
        <f t="shared" ref="Y46:Y47" si="10">G46-X46</f>
        <v>0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93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</row>
    <row r="47" spans="1:55" x14ac:dyDescent="0.35">
      <c r="A47" s="64">
        <v>21</v>
      </c>
      <c r="B47" s="59" t="s">
        <v>17</v>
      </c>
      <c r="C47" s="60">
        <v>45215</v>
      </c>
      <c r="D47" s="60">
        <v>45237</v>
      </c>
      <c r="E47" s="60" t="s">
        <v>104</v>
      </c>
      <c r="F47" s="61" t="s">
        <v>55</v>
      </c>
      <c r="G47" s="61">
        <v>291</v>
      </c>
      <c r="H47" s="61">
        <f t="shared" si="0"/>
        <v>0</v>
      </c>
      <c r="I47" s="61">
        <f t="shared" si="8"/>
        <v>291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89"/>
      <c r="X47" s="93">
        <f t="shared" si="9"/>
        <v>0</v>
      </c>
      <c r="Y47" s="61">
        <f t="shared" si="10"/>
        <v>291</v>
      </c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93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</row>
    <row r="48" spans="1:55" x14ac:dyDescent="0.35">
      <c r="A48" s="63">
        <v>22</v>
      </c>
      <c r="B48" s="56" t="s">
        <v>30</v>
      </c>
      <c r="C48" s="57">
        <v>45152</v>
      </c>
      <c r="D48" s="57">
        <v>45215</v>
      </c>
      <c r="E48" s="57"/>
      <c r="F48" s="117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09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1"/>
      <c r="AN48" s="109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1"/>
    </row>
    <row r="49" spans="1:55" x14ac:dyDescent="0.35">
      <c r="A49" s="64">
        <v>23</v>
      </c>
      <c r="B49" s="59" t="s">
        <v>152</v>
      </c>
      <c r="C49" s="60">
        <v>45152</v>
      </c>
      <c r="D49" s="60">
        <v>45180</v>
      </c>
      <c r="E49" s="60" t="s">
        <v>104</v>
      </c>
      <c r="F49" s="61" t="s">
        <v>49</v>
      </c>
      <c r="G49" s="61"/>
      <c r="H49" s="61">
        <f t="shared" si="0"/>
        <v>0</v>
      </c>
      <c r="I49" s="61">
        <f>G49-H49</f>
        <v>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89"/>
      <c r="X49" s="93">
        <f t="shared" ref="X49:X50" si="11">Z49+AB49+AD49+AF49+AH49+AL49+AJ49</f>
        <v>0</v>
      </c>
      <c r="Y49" s="61">
        <f t="shared" ref="Y49:Y50" si="12">G49-X49</f>
        <v>0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93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2"/>
    </row>
    <row r="50" spans="1:55" x14ac:dyDescent="0.35">
      <c r="A50" s="58" t="s">
        <v>288</v>
      </c>
      <c r="B50" s="108" t="s">
        <v>286</v>
      </c>
      <c r="C50" s="60" t="s">
        <v>287</v>
      </c>
      <c r="D50" s="60"/>
      <c r="E50" s="60" t="s">
        <v>104</v>
      </c>
      <c r="F50" s="61" t="s">
        <v>49</v>
      </c>
      <c r="G50" s="61"/>
      <c r="H50" s="61">
        <f t="shared" si="0"/>
        <v>0</v>
      </c>
      <c r="I50" s="61">
        <f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si="11"/>
        <v>0</v>
      </c>
      <c r="Y50" s="61">
        <f t="shared" si="12"/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  <c r="AN50" s="93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2"/>
    </row>
    <row r="51" spans="1:55" x14ac:dyDescent="0.35">
      <c r="A51" s="63">
        <v>24</v>
      </c>
      <c r="B51" s="56" t="s">
        <v>12</v>
      </c>
      <c r="C51" s="57">
        <v>45148</v>
      </c>
      <c r="D51" s="57">
        <v>45202</v>
      </c>
      <c r="E51" s="57"/>
      <c r="F51" s="117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09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1"/>
      <c r="AN51" s="109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1"/>
    </row>
    <row r="52" spans="1:55" x14ac:dyDescent="0.35">
      <c r="A52" s="64">
        <v>25</v>
      </c>
      <c r="B52" s="59" t="s">
        <v>219</v>
      </c>
      <c r="C52" s="60">
        <v>45148</v>
      </c>
      <c r="D52" s="60">
        <v>45182</v>
      </c>
      <c r="E52" s="60" t="s">
        <v>105</v>
      </c>
      <c r="F52" s="61" t="s">
        <v>38</v>
      </c>
      <c r="G52" s="61"/>
      <c r="H52" s="61">
        <f t="shared" si="0"/>
        <v>0</v>
      </c>
      <c r="I52" s="61">
        <f t="shared" ref="I52:I53" si="13">G52-H52</f>
        <v>0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89"/>
      <c r="X52" s="93">
        <f t="shared" ref="X52:X53" si="14">Z52+AB52+AD52+AF52+AH52+AL52+AJ52</f>
        <v>0</v>
      </c>
      <c r="Y52" s="61">
        <f t="shared" ref="Y52:Y53" si="15">G52-X52</f>
        <v>0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2"/>
      <c r="AN52" s="93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2"/>
    </row>
    <row r="53" spans="1:55" x14ac:dyDescent="0.35">
      <c r="A53" s="64">
        <v>26</v>
      </c>
      <c r="B53" s="59" t="s">
        <v>220</v>
      </c>
      <c r="C53" s="60">
        <v>45180</v>
      </c>
      <c r="D53" s="60">
        <v>45202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si="13"/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si="14"/>
        <v>0</v>
      </c>
      <c r="Y53" s="61">
        <f t="shared" si="15"/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  <c r="AN53" s="93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</row>
    <row r="54" spans="1:55" x14ac:dyDescent="0.35">
      <c r="A54" s="63">
        <v>27</v>
      </c>
      <c r="B54" s="56" t="s">
        <v>13</v>
      </c>
      <c r="C54" s="57">
        <v>45145</v>
      </c>
      <c r="D54" s="57">
        <v>45237</v>
      </c>
      <c r="E54" s="57"/>
      <c r="F54" s="117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09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1"/>
      <c r="AN54" s="109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1"/>
    </row>
    <row r="55" spans="1:55" x14ac:dyDescent="0.35">
      <c r="A55" s="64">
        <v>28</v>
      </c>
      <c r="B55" s="59" t="s">
        <v>14</v>
      </c>
      <c r="C55" s="60">
        <v>45145</v>
      </c>
      <c r="D55" s="60">
        <v>45145</v>
      </c>
      <c r="E55" s="60" t="s">
        <v>105</v>
      </c>
      <c r="F55" s="61" t="s">
        <v>38</v>
      </c>
      <c r="G55" s="61"/>
      <c r="H55" s="61">
        <f t="shared" si="0"/>
        <v>0</v>
      </c>
      <c r="I55" s="61">
        <f t="shared" ref="I55:I56" si="16">G55-H55</f>
        <v>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89"/>
      <c r="X55" s="93">
        <f t="shared" ref="X55:X56" si="17">Z55+AB55+AD55+AF55+AH55+AL55+AJ55</f>
        <v>0</v>
      </c>
      <c r="Y55" s="61">
        <f t="shared" ref="Y55:Y56" si="18">G55-X55</f>
        <v>0</v>
      </c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2"/>
      <c r="AN55" s="93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2"/>
    </row>
    <row r="56" spans="1:55" ht="36" x14ac:dyDescent="0.35">
      <c r="A56" s="64">
        <v>29</v>
      </c>
      <c r="B56" s="59" t="s">
        <v>15</v>
      </c>
      <c r="C56" s="60">
        <v>45146</v>
      </c>
      <c r="D56" s="60">
        <v>45147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 t="shared" si="16"/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si="17"/>
        <v>0</v>
      </c>
      <c r="Y56" s="61">
        <f t="shared" si="18"/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  <c r="AN56" s="93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2"/>
    </row>
    <row r="57" spans="1:55" x14ac:dyDescent="0.35">
      <c r="A57" s="63">
        <v>30</v>
      </c>
      <c r="B57" s="56" t="s">
        <v>18</v>
      </c>
      <c r="C57" s="57">
        <v>45180</v>
      </c>
      <c r="D57" s="57">
        <v>45202</v>
      </c>
      <c r="E57" s="57"/>
      <c r="F57" s="117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09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1"/>
      <c r="AN57" s="109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1"/>
    </row>
    <row r="58" spans="1:55" x14ac:dyDescent="0.35">
      <c r="A58" s="64">
        <v>31</v>
      </c>
      <c r="B58" s="59" t="s">
        <v>150</v>
      </c>
      <c r="C58" s="60">
        <v>45180</v>
      </c>
      <c r="D58" s="60">
        <v>45202</v>
      </c>
      <c r="E58" s="60" t="s">
        <v>105</v>
      </c>
      <c r="F58" s="61" t="s">
        <v>38</v>
      </c>
      <c r="G58" s="61"/>
      <c r="H58" s="61">
        <f t="shared" si="0"/>
        <v>0</v>
      </c>
      <c r="I58" s="61">
        <f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89"/>
      <c r="X58" s="93">
        <f t="shared" ref="X58" si="19">Z58+AB58+AD58+AF58+AH58+AL58+AJ58</f>
        <v>0</v>
      </c>
      <c r="Y58" s="61">
        <f t="shared" ref="Y58" si="20">G58-X58</f>
        <v>0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  <c r="AN58" s="93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2"/>
    </row>
    <row r="59" spans="1:55" x14ac:dyDescent="0.35">
      <c r="A59" s="63">
        <v>32</v>
      </c>
      <c r="B59" s="56" t="s">
        <v>19</v>
      </c>
      <c r="C59" s="57">
        <v>45189</v>
      </c>
      <c r="D59" s="57">
        <v>45240</v>
      </c>
      <c r="E59" s="57"/>
      <c r="F59" s="117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09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1"/>
      <c r="AN59" s="109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1"/>
    </row>
    <row r="60" spans="1:55" outlineLevel="1" x14ac:dyDescent="0.35">
      <c r="A60" s="64">
        <v>33</v>
      </c>
      <c r="B60" s="59" t="s">
        <v>20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ref="I60:I68" si="21">G60-H60</f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89"/>
      <c r="X60" s="93">
        <f t="shared" ref="X60:X68" si="22">Z60+AB60+AD60+AF60+AH60+AL60+AJ60</f>
        <v>0</v>
      </c>
      <c r="Y60" s="61">
        <f t="shared" ref="Y60:Y68" si="23">G60-X60</f>
        <v>0</v>
      </c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93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2"/>
    </row>
    <row r="61" spans="1:55" outlineLevel="1" x14ac:dyDescent="0.35">
      <c r="A61" s="64">
        <v>34</v>
      </c>
      <c r="B61" s="59" t="s">
        <v>21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21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si="22"/>
        <v>0</v>
      </c>
      <c r="Y61" s="61">
        <f t="shared" si="23"/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  <c r="AN61" s="93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2"/>
    </row>
    <row r="62" spans="1:55" outlineLevel="1" x14ac:dyDescent="0.35">
      <c r="A62" s="64">
        <v>35</v>
      </c>
      <c r="B62" s="59" t="s">
        <v>22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1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2"/>
        <v>0</v>
      </c>
      <c r="Y62" s="61">
        <f t="shared" si="23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93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2"/>
    </row>
    <row r="63" spans="1:55" ht="36" outlineLevel="1" x14ac:dyDescent="0.35">
      <c r="A63" s="64">
        <v>36</v>
      </c>
      <c r="B63" s="59" t="s">
        <v>23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1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2"/>
        <v>0</v>
      </c>
      <c r="Y63" s="61">
        <f t="shared" si="23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  <c r="AN63" s="93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</row>
    <row r="64" spans="1:55" outlineLevel="1" x14ac:dyDescent="0.35">
      <c r="A64" s="64">
        <v>37</v>
      </c>
      <c r="B64" s="59" t="s">
        <v>24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1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2"/>
        <v>0</v>
      </c>
      <c r="Y64" s="61">
        <f t="shared" si="23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  <c r="AN64" s="93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2"/>
    </row>
    <row r="65" spans="1:55" ht="36" outlineLevel="1" x14ac:dyDescent="0.35">
      <c r="A65" s="64">
        <v>38</v>
      </c>
      <c r="B65" s="59" t="s">
        <v>25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1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2"/>
        <v>0</v>
      </c>
      <c r="Y65" s="61">
        <f t="shared" si="23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  <c r="AN65" s="93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</row>
    <row r="66" spans="1:55" outlineLevel="1" x14ac:dyDescent="0.35">
      <c r="A66" s="64">
        <v>39</v>
      </c>
      <c r="B66" s="59" t="s">
        <v>26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1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2"/>
        <v>0</v>
      </c>
      <c r="Y66" s="61">
        <f t="shared" si="23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93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2"/>
    </row>
    <row r="67" spans="1:55" ht="36" outlineLevel="1" x14ac:dyDescent="0.35">
      <c r="A67" s="64">
        <v>40</v>
      </c>
      <c r="B67" s="59" t="s">
        <v>27</v>
      </c>
      <c r="C67" s="60">
        <v>45189</v>
      </c>
      <c r="D67" s="60">
        <v>45240</v>
      </c>
      <c r="E67" s="60"/>
      <c r="F67" s="61"/>
      <c r="G67" s="61"/>
      <c r="H67" s="61">
        <f t="shared" si="0"/>
        <v>0</v>
      </c>
      <c r="I67" s="61">
        <f t="shared" si="21"/>
        <v>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89"/>
      <c r="X67" s="93">
        <f t="shared" si="22"/>
        <v>0</v>
      </c>
      <c r="Y67" s="61">
        <f t="shared" si="23"/>
        <v>0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93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2"/>
    </row>
    <row r="68" spans="1:55" outlineLevel="1" x14ac:dyDescent="0.35">
      <c r="A68" s="64">
        <v>41</v>
      </c>
      <c r="B68" s="59" t="s">
        <v>28</v>
      </c>
      <c r="C68" s="60">
        <v>45189</v>
      </c>
      <c r="D68" s="60">
        <v>45240</v>
      </c>
      <c r="E68" s="60"/>
      <c r="F68" s="61"/>
      <c r="G68" s="61"/>
      <c r="H68" s="61">
        <f t="shared" si="0"/>
        <v>0</v>
      </c>
      <c r="I68" s="61">
        <f t="shared" si="21"/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si="22"/>
        <v>0</v>
      </c>
      <c r="Y68" s="61">
        <f t="shared" si="23"/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  <c r="AN68" s="93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2"/>
    </row>
    <row r="69" spans="1:55" x14ac:dyDescent="0.35">
      <c r="A69" s="63">
        <v>42</v>
      </c>
      <c r="B69" s="56" t="s">
        <v>29</v>
      </c>
      <c r="C69" s="57">
        <v>45189</v>
      </c>
      <c r="D69" s="57">
        <v>45211</v>
      </c>
      <c r="E69" s="57"/>
      <c r="F69" s="117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09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1"/>
      <c r="AN69" s="109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1"/>
    </row>
    <row r="70" spans="1:55" x14ac:dyDescent="0.35">
      <c r="A70" s="64">
        <v>43</v>
      </c>
      <c r="B70" s="59" t="s">
        <v>151</v>
      </c>
      <c r="C70" s="60">
        <v>45189</v>
      </c>
      <c r="D70" s="60">
        <v>45211</v>
      </c>
      <c r="E70" s="60" t="s">
        <v>105</v>
      </c>
      <c r="F70" s="61" t="s">
        <v>38</v>
      </c>
      <c r="G70" s="61"/>
      <c r="H70" s="61">
        <f t="shared" si="0"/>
        <v>0</v>
      </c>
      <c r="I70" s="61">
        <f>G70-H70</f>
        <v>0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89"/>
      <c r="X70" s="93">
        <f t="shared" ref="X70" si="24">Z70+AB70+AD70+AF70+AH70+AL70+AJ70</f>
        <v>0</v>
      </c>
      <c r="Y70" s="61">
        <f t="shared" ref="Y70" si="25">G70-X70</f>
        <v>0</v>
      </c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  <c r="AN70" s="93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2"/>
    </row>
    <row r="71" spans="1:55" x14ac:dyDescent="0.35">
      <c r="A71" s="63">
        <v>44</v>
      </c>
      <c r="B71" s="56" t="s">
        <v>30</v>
      </c>
      <c r="C71" s="57">
        <v>45152</v>
      </c>
      <c r="D71" s="57">
        <v>45215</v>
      </c>
      <c r="E71" s="57"/>
      <c r="F71" s="117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09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1"/>
      <c r="AN71" s="109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1"/>
    </row>
    <row r="72" spans="1:55" x14ac:dyDescent="0.35">
      <c r="A72" s="64">
        <v>45</v>
      </c>
      <c r="B72" s="65" t="s">
        <v>153</v>
      </c>
      <c r="C72" s="60">
        <v>45181</v>
      </c>
      <c r="D72" s="60">
        <v>45215</v>
      </c>
      <c r="E72" s="60" t="s">
        <v>105</v>
      </c>
      <c r="F72" s="61" t="s">
        <v>38</v>
      </c>
      <c r="G72" s="61">
        <v>32</v>
      </c>
      <c r="H72" s="61">
        <f t="shared" si="0"/>
        <v>0</v>
      </c>
      <c r="I72" s="61">
        <f t="shared" ref="I72:I86" si="26">G72-H72</f>
        <v>32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89"/>
      <c r="X72" s="93">
        <f t="shared" ref="X72:X86" si="27">Z72+AB72+AD72+AF72+AH72+AL72+AJ72</f>
        <v>0</v>
      </c>
      <c r="Y72" s="61">
        <f t="shared" ref="Y72:Y86" si="28">G72-X72</f>
        <v>32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2"/>
      <c r="AN72" s="93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2"/>
    </row>
    <row r="73" spans="1:55" outlineLevel="1" x14ac:dyDescent="0.35">
      <c r="A73" s="58" t="s">
        <v>222</v>
      </c>
      <c r="B73" s="59" t="s">
        <v>106</v>
      </c>
      <c r="C73" s="60"/>
      <c r="D73" s="60"/>
      <c r="E73" s="60" t="s">
        <v>105</v>
      </c>
      <c r="F73" s="61" t="s">
        <v>49</v>
      </c>
      <c r="G73" s="61">
        <v>177</v>
      </c>
      <c r="H73" s="61">
        <f t="shared" ref="H73:H86" si="29">J73+L73+N73+P73+R73+V73+T73</f>
        <v>0</v>
      </c>
      <c r="I73" s="61">
        <f t="shared" si="26"/>
        <v>177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si="27"/>
        <v>0</v>
      </c>
      <c r="Y73" s="61">
        <f t="shared" si="28"/>
        <v>177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  <c r="AN73" s="93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</row>
    <row r="74" spans="1:55" outlineLevel="1" x14ac:dyDescent="0.35">
      <c r="A74" s="58" t="s">
        <v>223</v>
      </c>
      <c r="B74" s="59" t="s">
        <v>107</v>
      </c>
      <c r="C74" s="60"/>
      <c r="D74" s="60"/>
      <c r="E74" s="60" t="s">
        <v>105</v>
      </c>
      <c r="F74" s="61" t="s">
        <v>49</v>
      </c>
      <c r="G74" s="61">
        <v>3</v>
      </c>
      <c r="H74" s="61">
        <f t="shared" si="29"/>
        <v>0</v>
      </c>
      <c r="I74" s="61">
        <f t="shared" si="26"/>
        <v>3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27"/>
        <v>0</v>
      </c>
      <c r="Y74" s="61">
        <f t="shared" si="28"/>
        <v>3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93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2"/>
    </row>
    <row r="75" spans="1:55" outlineLevel="1" x14ac:dyDescent="0.35">
      <c r="A75" s="58" t="s">
        <v>224</v>
      </c>
      <c r="B75" s="59" t="s">
        <v>110</v>
      </c>
      <c r="C75" s="60"/>
      <c r="D75" s="60"/>
      <c r="E75" s="60" t="s">
        <v>105</v>
      </c>
      <c r="F75" s="61" t="s">
        <v>38</v>
      </c>
      <c r="G75" s="61">
        <v>32</v>
      </c>
      <c r="H75" s="61">
        <f t="shared" si="29"/>
        <v>0</v>
      </c>
      <c r="I75" s="61">
        <f t="shared" si="26"/>
        <v>32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27"/>
        <v>0</v>
      </c>
      <c r="Y75" s="61">
        <f t="shared" si="28"/>
        <v>32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  <c r="AN75" s="93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2"/>
    </row>
    <row r="76" spans="1:55" outlineLevel="1" x14ac:dyDescent="0.35">
      <c r="A76" s="58" t="s">
        <v>225</v>
      </c>
      <c r="B76" s="59" t="s">
        <v>111</v>
      </c>
      <c r="C76" s="60"/>
      <c r="D76" s="60"/>
      <c r="E76" s="60" t="s">
        <v>105</v>
      </c>
      <c r="F76" s="61" t="s">
        <v>38</v>
      </c>
      <c r="G76" s="61"/>
      <c r="H76" s="61">
        <f t="shared" si="29"/>
        <v>0</v>
      </c>
      <c r="I76" s="61">
        <f t="shared" si="26"/>
        <v>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27"/>
        <v>0</v>
      </c>
      <c r="Y76" s="61">
        <f t="shared" si="28"/>
        <v>0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  <c r="AN76" s="93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2"/>
    </row>
    <row r="77" spans="1:55" outlineLevel="1" x14ac:dyDescent="0.35">
      <c r="A77" s="58" t="s">
        <v>226</v>
      </c>
      <c r="B77" s="59" t="s">
        <v>108</v>
      </c>
      <c r="C77" s="60"/>
      <c r="D77" s="60"/>
      <c r="E77" s="60" t="s">
        <v>105</v>
      </c>
      <c r="F77" s="61" t="s">
        <v>49</v>
      </c>
      <c r="G77" s="61">
        <v>44</v>
      </c>
      <c r="H77" s="61">
        <f t="shared" si="29"/>
        <v>0</v>
      </c>
      <c r="I77" s="61">
        <f t="shared" si="26"/>
        <v>44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27"/>
        <v>0</v>
      </c>
      <c r="Y77" s="61">
        <f t="shared" si="28"/>
        <v>44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  <c r="AN77" s="93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2"/>
    </row>
    <row r="78" spans="1:55" outlineLevel="1" x14ac:dyDescent="0.35">
      <c r="A78" s="58" t="s">
        <v>227</v>
      </c>
      <c r="B78" s="59" t="s">
        <v>109</v>
      </c>
      <c r="C78" s="60"/>
      <c r="D78" s="60"/>
      <c r="E78" s="60" t="s">
        <v>105</v>
      </c>
      <c r="F78" s="61" t="s">
        <v>49</v>
      </c>
      <c r="G78" s="61">
        <v>130</v>
      </c>
      <c r="H78" s="61">
        <f t="shared" si="29"/>
        <v>0</v>
      </c>
      <c r="I78" s="61">
        <f t="shared" si="26"/>
        <v>130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27"/>
        <v>0</v>
      </c>
      <c r="Y78" s="61">
        <f t="shared" si="28"/>
        <v>130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  <c r="AN78" s="93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2"/>
    </row>
    <row r="79" spans="1:55" x14ac:dyDescent="0.35">
      <c r="A79" s="64">
        <v>46</v>
      </c>
      <c r="B79" s="65" t="s">
        <v>154</v>
      </c>
      <c r="C79" s="60">
        <v>45181</v>
      </c>
      <c r="D79" s="60">
        <v>45215</v>
      </c>
      <c r="E79" s="60" t="s">
        <v>105</v>
      </c>
      <c r="F79" s="61" t="s">
        <v>38</v>
      </c>
      <c r="G79" s="61">
        <v>31</v>
      </c>
      <c r="H79" s="61">
        <f t="shared" si="29"/>
        <v>0</v>
      </c>
      <c r="I79" s="61">
        <f t="shared" si="26"/>
        <v>31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27"/>
        <v>0</v>
      </c>
      <c r="Y79" s="61">
        <f t="shared" si="28"/>
        <v>31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  <c r="AN79" s="93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2"/>
    </row>
    <row r="80" spans="1:55" outlineLevel="1" x14ac:dyDescent="0.35">
      <c r="A80" s="58" t="s">
        <v>185</v>
      </c>
      <c r="B80" s="59" t="s">
        <v>106</v>
      </c>
      <c r="C80" s="60"/>
      <c r="D80" s="60"/>
      <c r="E80" s="60" t="s">
        <v>105</v>
      </c>
      <c r="F80" s="61" t="s">
        <v>49</v>
      </c>
      <c r="G80" s="61">
        <v>220</v>
      </c>
      <c r="H80" s="61">
        <f t="shared" si="29"/>
        <v>0</v>
      </c>
      <c r="I80" s="61">
        <f t="shared" si="26"/>
        <v>220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27"/>
        <v>0</v>
      </c>
      <c r="Y80" s="61">
        <f t="shared" si="28"/>
        <v>220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93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2"/>
    </row>
    <row r="81" spans="1:55" outlineLevel="1" x14ac:dyDescent="0.35">
      <c r="A81" s="58" t="s">
        <v>186</v>
      </c>
      <c r="B81" s="59" t="s">
        <v>107</v>
      </c>
      <c r="C81" s="60"/>
      <c r="D81" s="60"/>
      <c r="E81" s="60" t="s">
        <v>105</v>
      </c>
      <c r="F81" s="61" t="s">
        <v>49</v>
      </c>
      <c r="G81" s="61">
        <v>8</v>
      </c>
      <c r="H81" s="61">
        <f t="shared" si="29"/>
        <v>0</v>
      </c>
      <c r="I81" s="61">
        <f t="shared" si="26"/>
        <v>8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27"/>
        <v>0</v>
      </c>
      <c r="Y81" s="61">
        <f t="shared" si="28"/>
        <v>8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93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2"/>
    </row>
    <row r="82" spans="1:55" outlineLevel="1" x14ac:dyDescent="0.35">
      <c r="A82" s="58" t="s">
        <v>187</v>
      </c>
      <c r="B82" s="59" t="s">
        <v>110</v>
      </c>
      <c r="C82" s="60"/>
      <c r="D82" s="60"/>
      <c r="E82" s="60" t="s">
        <v>105</v>
      </c>
      <c r="F82" s="61" t="s">
        <v>38</v>
      </c>
      <c r="G82" s="61">
        <v>31</v>
      </c>
      <c r="H82" s="61">
        <f t="shared" si="29"/>
        <v>0</v>
      </c>
      <c r="I82" s="61">
        <f t="shared" si="26"/>
        <v>31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27"/>
        <v>0</v>
      </c>
      <c r="Y82" s="61">
        <f t="shared" si="28"/>
        <v>31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93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2"/>
    </row>
    <row r="83" spans="1:55" outlineLevel="1" x14ac:dyDescent="0.35">
      <c r="A83" s="58" t="s">
        <v>228</v>
      </c>
      <c r="B83" s="59" t="s">
        <v>111</v>
      </c>
      <c r="C83" s="60"/>
      <c r="D83" s="60"/>
      <c r="E83" s="60" t="s">
        <v>105</v>
      </c>
      <c r="F83" s="61" t="s">
        <v>103</v>
      </c>
      <c r="G83" s="61"/>
      <c r="H83" s="61">
        <f t="shared" si="29"/>
        <v>0</v>
      </c>
      <c r="I83" s="61">
        <f t="shared" si="26"/>
        <v>0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27"/>
        <v>0</v>
      </c>
      <c r="Y83" s="61">
        <f t="shared" si="28"/>
        <v>0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93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2"/>
    </row>
    <row r="84" spans="1:55" outlineLevel="1" x14ac:dyDescent="0.35">
      <c r="A84" s="58" t="s">
        <v>229</v>
      </c>
      <c r="B84" s="59" t="s">
        <v>116</v>
      </c>
      <c r="C84" s="60"/>
      <c r="D84" s="60"/>
      <c r="E84" s="60" t="s">
        <v>105</v>
      </c>
      <c r="F84" s="61" t="s">
        <v>103</v>
      </c>
      <c r="G84" s="61">
        <v>2</v>
      </c>
      <c r="H84" s="61">
        <f t="shared" si="29"/>
        <v>0</v>
      </c>
      <c r="I84" s="61">
        <f t="shared" si="26"/>
        <v>2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27"/>
        <v>0</v>
      </c>
      <c r="Y84" s="61">
        <f t="shared" si="28"/>
        <v>2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93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</row>
    <row r="85" spans="1:55" outlineLevel="1" x14ac:dyDescent="0.35">
      <c r="A85" s="58" t="s">
        <v>230</v>
      </c>
      <c r="B85" s="59" t="s">
        <v>108</v>
      </c>
      <c r="C85" s="60"/>
      <c r="D85" s="60"/>
      <c r="E85" s="60" t="s">
        <v>105</v>
      </c>
      <c r="F85" s="61" t="s">
        <v>49</v>
      </c>
      <c r="G85" s="61">
        <v>155</v>
      </c>
      <c r="H85" s="61">
        <f t="shared" si="29"/>
        <v>0</v>
      </c>
      <c r="I85" s="61">
        <f t="shared" si="26"/>
        <v>155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89"/>
      <c r="X85" s="93">
        <f t="shared" si="27"/>
        <v>0</v>
      </c>
      <c r="Y85" s="61">
        <f t="shared" si="28"/>
        <v>155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93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2"/>
    </row>
    <row r="86" spans="1:55" outlineLevel="1" x14ac:dyDescent="0.35">
      <c r="A86" s="58" t="s">
        <v>231</v>
      </c>
      <c r="B86" s="59" t="s">
        <v>109</v>
      </c>
      <c r="C86" s="60"/>
      <c r="D86" s="60"/>
      <c r="E86" s="60" t="s">
        <v>105</v>
      </c>
      <c r="F86" s="61" t="s">
        <v>49</v>
      </c>
      <c r="G86" s="61">
        <v>50</v>
      </c>
      <c r="H86" s="61">
        <f t="shared" si="29"/>
        <v>0</v>
      </c>
      <c r="I86" s="61">
        <f t="shared" si="26"/>
        <v>50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si="27"/>
        <v>0</v>
      </c>
      <c r="Y86" s="61">
        <f t="shared" si="28"/>
        <v>50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93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2"/>
    </row>
    <row r="87" spans="1:55" x14ac:dyDescent="0.35">
      <c r="A87" s="63">
        <v>47</v>
      </c>
      <c r="B87" s="56" t="s">
        <v>31</v>
      </c>
      <c r="C87" s="57">
        <v>45146</v>
      </c>
      <c r="D87" s="57">
        <v>45225</v>
      </c>
      <c r="E87" s="57"/>
      <c r="F87" s="117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09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1"/>
      <c r="AN87" s="109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1"/>
    </row>
    <row r="88" spans="1:55" x14ac:dyDescent="0.35">
      <c r="A88" s="64">
        <v>48</v>
      </c>
      <c r="B88" s="65" t="s">
        <v>155</v>
      </c>
      <c r="C88" s="60">
        <v>45146</v>
      </c>
      <c r="D88" s="60">
        <v>45174</v>
      </c>
      <c r="E88" s="60" t="s">
        <v>105</v>
      </c>
      <c r="F88" s="61" t="s">
        <v>136</v>
      </c>
      <c r="G88" s="61">
        <v>26</v>
      </c>
      <c r="H88" s="61">
        <f t="shared" ref="H88:H131" si="30">J88+L88+N88+P88+R88+V88+T88</f>
        <v>26</v>
      </c>
      <c r="I88" s="61">
        <f t="shared" ref="I88:I131" si="31">G88-H88</f>
        <v>0</v>
      </c>
      <c r="J88" s="61">
        <v>23</v>
      </c>
      <c r="K88" s="61">
        <v>23</v>
      </c>
      <c r="L88" s="61">
        <v>3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89"/>
      <c r="X88" s="93">
        <f t="shared" ref="X88:X131" si="32">Z88+AB88+AD88+AF88+AH88+AL88+AJ88</f>
        <v>0</v>
      </c>
      <c r="Y88" s="61">
        <f t="shared" ref="Y88:Y131" si="33">G88-X88</f>
        <v>26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  <c r="AN88" s="93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2"/>
    </row>
    <row r="89" spans="1:55" outlineLevel="1" x14ac:dyDescent="0.35">
      <c r="A89" s="58" t="s">
        <v>188</v>
      </c>
      <c r="B89" s="59" t="s">
        <v>112</v>
      </c>
      <c r="C89" s="60"/>
      <c r="D89" s="60"/>
      <c r="E89" s="60" t="s">
        <v>105</v>
      </c>
      <c r="F89" s="61" t="s">
        <v>49</v>
      </c>
      <c r="G89" s="61">
        <v>250</v>
      </c>
      <c r="H89" s="61">
        <f t="shared" si="30"/>
        <v>0</v>
      </c>
      <c r="I89" s="61">
        <f t="shared" si="31"/>
        <v>250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si="32"/>
        <v>0</v>
      </c>
      <c r="Y89" s="61">
        <f t="shared" si="33"/>
        <v>250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93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2"/>
    </row>
    <row r="90" spans="1:55" outlineLevel="1" x14ac:dyDescent="0.35">
      <c r="A90" s="58" t="s">
        <v>190</v>
      </c>
      <c r="B90" s="59" t="s">
        <v>130</v>
      </c>
      <c r="C90" s="60"/>
      <c r="D90" s="60"/>
      <c r="E90" s="60" t="s">
        <v>105</v>
      </c>
      <c r="F90" s="61" t="s">
        <v>38</v>
      </c>
      <c r="G90" s="61">
        <v>53.2</v>
      </c>
      <c r="H90" s="61">
        <f t="shared" si="30"/>
        <v>0</v>
      </c>
      <c r="I90" s="61">
        <f t="shared" si="31"/>
        <v>53.2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89"/>
      <c r="X90" s="93">
        <f t="shared" si="32"/>
        <v>0</v>
      </c>
      <c r="Y90" s="61">
        <f t="shared" si="33"/>
        <v>53.2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  <c r="AN90" s="93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2"/>
    </row>
    <row r="91" spans="1:55" outlineLevel="1" x14ac:dyDescent="0.35">
      <c r="A91" s="58" t="s">
        <v>189</v>
      </c>
      <c r="B91" s="59" t="s">
        <v>137</v>
      </c>
      <c r="C91" s="60"/>
      <c r="D91" s="60"/>
      <c r="E91" s="60" t="s">
        <v>105</v>
      </c>
      <c r="F91" s="61" t="s">
        <v>136</v>
      </c>
      <c r="G91" s="61">
        <v>26</v>
      </c>
      <c r="H91" s="61">
        <f t="shared" si="30"/>
        <v>0</v>
      </c>
      <c r="I91" s="61">
        <f t="shared" si="31"/>
        <v>26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32"/>
        <v>0</v>
      </c>
      <c r="Y91" s="61">
        <f t="shared" si="33"/>
        <v>26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  <c r="AN91" s="93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2"/>
    </row>
    <row r="92" spans="1:55" x14ac:dyDescent="0.35">
      <c r="A92" s="64">
        <v>50</v>
      </c>
      <c r="B92" s="65" t="s">
        <v>156</v>
      </c>
      <c r="C92" s="60">
        <v>45150</v>
      </c>
      <c r="D92" s="60">
        <v>45178</v>
      </c>
      <c r="E92" s="60" t="s">
        <v>105</v>
      </c>
      <c r="F92" s="61" t="s">
        <v>38</v>
      </c>
      <c r="G92" s="61">
        <v>29</v>
      </c>
      <c r="H92" s="61">
        <f t="shared" si="30"/>
        <v>29</v>
      </c>
      <c r="I92" s="61">
        <f t="shared" si="31"/>
        <v>0</v>
      </c>
      <c r="J92" s="61"/>
      <c r="K92" s="61"/>
      <c r="L92" s="61">
        <v>5</v>
      </c>
      <c r="M92" s="61"/>
      <c r="N92" s="61">
        <v>5</v>
      </c>
      <c r="O92" s="61"/>
      <c r="P92" s="61">
        <v>5</v>
      </c>
      <c r="Q92" s="61"/>
      <c r="R92" s="61">
        <v>5</v>
      </c>
      <c r="S92" s="61"/>
      <c r="T92" s="61">
        <v>5</v>
      </c>
      <c r="U92" s="61"/>
      <c r="V92" s="61">
        <v>4</v>
      </c>
      <c r="W92" s="89"/>
      <c r="X92" s="93">
        <f t="shared" si="32"/>
        <v>0</v>
      </c>
      <c r="Y92" s="61">
        <f t="shared" si="33"/>
        <v>29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  <c r="AN92" s="93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</row>
    <row r="93" spans="1:55" outlineLevel="1" x14ac:dyDescent="0.35">
      <c r="A93" s="58" t="s">
        <v>191</v>
      </c>
      <c r="B93" s="59" t="s">
        <v>138</v>
      </c>
      <c r="C93" s="60"/>
      <c r="D93" s="60"/>
      <c r="E93" s="60" t="s">
        <v>105</v>
      </c>
      <c r="F93" s="61" t="s">
        <v>103</v>
      </c>
      <c r="G93" s="61">
        <v>1</v>
      </c>
      <c r="H93" s="61">
        <f t="shared" si="30"/>
        <v>0</v>
      </c>
      <c r="I93" s="61">
        <f t="shared" si="31"/>
        <v>1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89"/>
      <c r="X93" s="93">
        <f t="shared" si="32"/>
        <v>0</v>
      </c>
      <c r="Y93" s="61">
        <f t="shared" si="33"/>
        <v>1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  <c r="AN93" s="93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2"/>
    </row>
    <row r="94" spans="1:55" ht="36" outlineLevel="1" x14ac:dyDescent="0.35">
      <c r="A94" s="58" t="s">
        <v>192</v>
      </c>
      <c r="B94" s="59" t="s">
        <v>141</v>
      </c>
      <c r="C94" s="60"/>
      <c r="D94" s="60"/>
      <c r="E94" s="60" t="s">
        <v>105</v>
      </c>
      <c r="F94" s="61" t="s">
        <v>49</v>
      </c>
      <c r="G94" s="61">
        <v>350</v>
      </c>
      <c r="H94" s="61">
        <f t="shared" si="30"/>
        <v>0</v>
      </c>
      <c r="I94" s="61">
        <f t="shared" si="31"/>
        <v>350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32"/>
        <v>0</v>
      </c>
      <c r="Y94" s="61">
        <f t="shared" si="33"/>
        <v>350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  <c r="AN94" s="93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2"/>
    </row>
    <row r="95" spans="1:55" outlineLevel="1" x14ac:dyDescent="0.35">
      <c r="A95" s="58" t="s">
        <v>193</v>
      </c>
      <c r="B95" s="59" t="s">
        <v>110</v>
      </c>
      <c r="C95" s="60"/>
      <c r="D95" s="60"/>
      <c r="E95" s="60" t="s">
        <v>105</v>
      </c>
      <c r="F95" s="61" t="s">
        <v>38</v>
      </c>
      <c r="G95" s="61">
        <v>29</v>
      </c>
      <c r="H95" s="61">
        <f t="shared" si="30"/>
        <v>0</v>
      </c>
      <c r="I95" s="61">
        <f t="shared" si="31"/>
        <v>29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32"/>
        <v>0</v>
      </c>
      <c r="Y95" s="61">
        <f t="shared" si="33"/>
        <v>29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  <c r="AN95" s="93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2"/>
    </row>
    <row r="96" spans="1:55" outlineLevel="1" x14ac:dyDescent="0.35">
      <c r="A96" s="58" t="s">
        <v>232</v>
      </c>
      <c r="B96" s="59" t="s">
        <v>139</v>
      </c>
      <c r="C96" s="60"/>
      <c r="D96" s="60"/>
      <c r="E96" s="60" t="s">
        <v>105</v>
      </c>
      <c r="F96" s="61" t="s">
        <v>103</v>
      </c>
      <c r="G96" s="61">
        <v>1</v>
      </c>
      <c r="H96" s="61">
        <f t="shared" si="30"/>
        <v>0</v>
      </c>
      <c r="I96" s="61">
        <f t="shared" si="31"/>
        <v>1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32"/>
        <v>0</v>
      </c>
      <c r="Y96" s="61">
        <f t="shared" si="33"/>
        <v>1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  <c r="AN96" s="93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2"/>
    </row>
    <row r="97" spans="1:55" outlineLevel="1" x14ac:dyDescent="0.35">
      <c r="A97" s="58" t="s">
        <v>233</v>
      </c>
      <c r="B97" s="59" t="s">
        <v>140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30"/>
        <v>0</v>
      </c>
      <c r="I97" s="61">
        <f t="shared" si="31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32"/>
        <v>0</v>
      </c>
      <c r="Y97" s="61">
        <f t="shared" si="33"/>
        <v>81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  <c r="AN97" s="93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2"/>
    </row>
    <row r="98" spans="1:55" outlineLevel="1" x14ac:dyDescent="0.35">
      <c r="A98" s="58" t="s">
        <v>234</v>
      </c>
      <c r="B98" s="59" t="s">
        <v>112</v>
      </c>
      <c r="C98" s="60"/>
      <c r="D98" s="60"/>
      <c r="E98" s="60" t="s">
        <v>105</v>
      </c>
      <c r="F98" s="61" t="s">
        <v>49</v>
      </c>
      <c r="G98" s="61">
        <v>342</v>
      </c>
      <c r="H98" s="61">
        <f t="shared" si="30"/>
        <v>0</v>
      </c>
      <c r="I98" s="61">
        <f t="shared" si="31"/>
        <v>342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32"/>
        <v>0</v>
      </c>
      <c r="Y98" s="61">
        <f t="shared" si="33"/>
        <v>342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93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2"/>
    </row>
    <row r="99" spans="1:55" outlineLevel="1" x14ac:dyDescent="0.35">
      <c r="A99" s="58" t="s">
        <v>235</v>
      </c>
      <c r="B99" s="59" t="s">
        <v>142</v>
      </c>
      <c r="C99" s="60"/>
      <c r="D99" s="60"/>
      <c r="E99" s="60" t="s">
        <v>105</v>
      </c>
      <c r="F99" s="61" t="s">
        <v>38</v>
      </c>
      <c r="G99" s="61">
        <v>81</v>
      </c>
      <c r="H99" s="61">
        <f t="shared" si="30"/>
        <v>0</v>
      </c>
      <c r="I99" s="61">
        <f t="shared" si="31"/>
        <v>81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89"/>
      <c r="X99" s="93">
        <f t="shared" si="32"/>
        <v>0</v>
      </c>
      <c r="Y99" s="61">
        <f t="shared" si="33"/>
        <v>81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93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2"/>
    </row>
    <row r="100" spans="1:55" outlineLevel="1" x14ac:dyDescent="0.35">
      <c r="A100" s="58" t="s">
        <v>236</v>
      </c>
      <c r="B100" s="59" t="s">
        <v>143</v>
      </c>
      <c r="C100" s="60"/>
      <c r="D100" s="60"/>
      <c r="E100" s="60" t="s">
        <v>105</v>
      </c>
      <c r="F100" s="61" t="s">
        <v>49</v>
      </c>
      <c r="G100" s="61">
        <v>338</v>
      </c>
      <c r="H100" s="61">
        <f t="shared" si="30"/>
        <v>0</v>
      </c>
      <c r="I100" s="61">
        <f t="shared" si="31"/>
        <v>338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32"/>
        <v>0</v>
      </c>
      <c r="Y100" s="61">
        <f t="shared" si="33"/>
        <v>338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93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2"/>
    </row>
    <row r="101" spans="1:55" x14ac:dyDescent="0.35">
      <c r="A101" s="64">
        <v>51</v>
      </c>
      <c r="B101" s="65" t="s">
        <v>157</v>
      </c>
      <c r="C101" s="60">
        <v>45150</v>
      </c>
      <c r="D101" s="60">
        <v>45187</v>
      </c>
      <c r="E101" s="60" t="s">
        <v>105</v>
      </c>
      <c r="F101" s="61" t="s">
        <v>38</v>
      </c>
      <c r="G101" s="61">
        <v>115</v>
      </c>
      <c r="H101" s="61">
        <f t="shared" si="30"/>
        <v>60</v>
      </c>
      <c r="I101" s="61">
        <f t="shared" si="31"/>
        <v>55</v>
      </c>
      <c r="J101" s="61"/>
      <c r="K101" s="61"/>
      <c r="L101" s="61">
        <v>10</v>
      </c>
      <c r="M101" s="61"/>
      <c r="N101" s="61">
        <v>10</v>
      </c>
      <c r="O101" s="61"/>
      <c r="P101" s="61">
        <v>10</v>
      </c>
      <c r="Q101" s="61"/>
      <c r="R101" s="61">
        <v>10</v>
      </c>
      <c r="S101" s="61"/>
      <c r="T101" s="61">
        <v>10</v>
      </c>
      <c r="U101" s="61"/>
      <c r="V101" s="61">
        <v>10</v>
      </c>
      <c r="W101" s="89"/>
      <c r="X101" s="93">
        <f t="shared" si="32"/>
        <v>0</v>
      </c>
      <c r="Y101" s="61">
        <f t="shared" si="33"/>
        <v>115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  <c r="AN101" s="93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2"/>
    </row>
    <row r="102" spans="1:55" outlineLevel="1" x14ac:dyDescent="0.35">
      <c r="A102" s="58" t="s">
        <v>237</v>
      </c>
      <c r="B102" s="59" t="s">
        <v>112</v>
      </c>
      <c r="C102" s="60"/>
      <c r="D102" s="60"/>
      <c r="E102" s="60" t="s">
        <v>105</v>
      </c>
      <c r="F102" s="61" t="s">
        <v>49</v>
      </c>
      <c r="G102" s="61">
        <v>707</v>
      </c>
      <c r="H102" s="61">
        <f t="shared" si="30"/>
        <v>0</v>
      </c>
      <c r="I102" s="61">
        <f t="shared" si="31"/>
        <v>707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89"/>
      <c r="X102" s="93">
        <f t="shared" si="32"/>
        <v>0</v>
      </c>
      <c r="Y102" s="61">
        <f t="shared" si="33"/>
        <v>707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  <c r="AN102" s="93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</row>
    <row r="103" spans="1:55" outlineLevel="1" x14ac:dyDescent="0.35">
      <c r="A103" s="58" t="s">
        <v>238</v>
      </c>
      <c r="B103" s="59" t="s">
        <v>147</v>
      </c>
      <c r="C103" s="60"/>
      <c r="D103" s="60"/>
      <c r="E103" s="60" t="s">
        <v>105</v>
      </c>
      <c r="F103" s="61" t="s">
        <v>49</v>
      </c>
      <c r="G103" s="61">
        <v>5.4</v>
      </c>
      <c r="H103" s="61">
        <f t="shared" si="30"/>
        <v>0</v>
      </c>
      <c r="I103" s="61">
        <f t="shared" si="31"/>
        <v>5.4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32"/>
        <v>0</v>
      </c>
      <c r="Y103" s="61">
        <f t="shared" si="33"/>
        <v>5.4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  <c r="AN103" s="93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2"/>
    </row>
    <row r="104" spans="1:55" outlineLevel="1" x14ac:dyDescent="0.35">
      <c r="A104" s="58" t="s">
        <v>239</v>
      </c>
      <c r="B104" s="59" t="s">
        <v>144</v>
      </c>
      <c r="C104" s="60"/>
      <c r="D104" s="60"/>
      <c r="E104" s="60" t="s">
        <v>105</v>
      </c>
      <c r="F104" s="61" t="s">
        <v>103</v>
      </c>
      <c r="G104" s="61">
        <v>68</v>
      </c>
      <c r="H104" s="61">
        <f t="shared" si="30"/>
        <v>0</v>
      </c>
      <c r="I104" s="61">
        <f t="shared" si="31"/>
        <v>68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32"/>
        <v>0</v>
      </c>
      <c r="Y104" s="61">
        <f t="shared" si="33"/>
        <v>68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  <c r="AN104" s="93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2"/>
    </row>
    <row r="105" spans="1:55" outlineLevel="1" x14ac:dyDescent="0.35">
      <c r="A105" s="58" t="s">
        <v>240</v>
      </c>
      <c r="B105" s="59" t="s">
        <v>145</v>
      </c>
      <c r="C105" s="60"/>
      <c r="D105" s="60"/>
      <c r="E105" s="60" t="s">
        <v>105</v>
      </c>
      <c r="F105" s="61" t="s">
        <v>49</v>
      </c>
      <c r="G105" s="61">
        <v>9.9</v>
      </c>
      <c r="H105" s="61">
        <f t="shared" si="30"/>
        <v>0</v>
      </c>
      <c r="I105" s="61">
        <f t="shared" si="31"/>
        <v>9.9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32"/>
        <v>0</v>
      </c>
      <c r="Y105" s="61">
        <f t="shared" si="33"/>
        <v>9.9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  <c r="AN105" s="93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2"/>
    </row>
    <row r="106" spans="1:55" outlineLevel="1" x14ac:dyDescent="0.35">
      <c r="A106" s="58" t="s">
        <v>241</v>
      </c>
      <c r="B106" s="59" t="s">
        <v>146</v>
      </c>
      <c r="C106" s="60"/>
      <c r="D106" s="60"/>
      <c r="E106" s="60" t="s">
        <v>105</v>
      </c>
      <c r="F106" s="61" t="s">
        <v>38</v>
      </c>
      <c r="G106" s="61">
        <v>115</v>
      </c>
      <c r="H106" s="61">
        <f t="shared" si="30"/>
        <v>0</v>
      </c>
      <c r="I106" s="61">
        <f t="shared" si="31"/>
        <v>115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89"/>
      <c r="X106" s="93">
        <f t="shared" si="32"/>
        <v>0</v>
      </c>
      <c r="Y106" s="61">
        <f t="shared" si="33"/>
        <v>115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  <c r="AN106" s="93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2"/>
    </row>
    <row r="107" spans="1:55" outlineLevel="1" x14ac:dyDescent="0.35">
      <c r="A107" s="58" t="s">
        <v>242</v>
      </c>
      <c r="B107" s="59" t="s">
        <v>143</v>
      </c>
      <c r="C107" s="60"/>
      <c r="D107" s="60"/>
      <c r="E107" s="60" t="s">
        <v>105</v>
      </c>
      <c r="F107" s="61" t="s">
        <v>49</v>
      </c>
      <c r="G107" s="61">
        <v>338</v>
      </c>
      <c r="H107" s="61">
        <f t="shared" si="30"/>
        <v>0</v>
      </c>
      <c r="I107" s="61">
        <f t="shared" si="31"/>
        <v>338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32"/>
        <v>0</v>
      </c>
      <c r="Y107" s="61">
        <f t="shared" si="33"/>
        <v>338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  <c r="AN107" s="93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2"/>
    </row>
    <row r="108" spans="1:55" x14ac:dyDescent="0.35">
      <c r="A108" s="64">
        <v>52</v>
      </c>
      <c r="B108" s="65" t="s">
        <v>158</v>
      </c>
      <c r="C108" s="60">
        <v>45156</v>
      </c>
      <c r="D108" s="60">
        <v>45208</v>
      </c>
      <c r="E108" s="60" t="s">
        <v>105</v>
      </c>
      <c r="F108" s="61" t="s">
        <v>55</v>
      </c>
      <c r="G108" s="61">
        <v>1462</v>
      </c>
      <c r="H108" s="61">
        <f t="shared" si="30"/>
        <v>600</v>
      </c>
      <c r="I108" s="61">
        <f t="shared" si="31"/>
        <v>862</v>
      </c>
      <c r="J108" s="61"/>
      <c r="K108" s="61"/>
      <c r="L108" s="61">
        <v>100</v>
      </c>
      <c r="M108" s="61"/>
      <c r="N108" s="61">
        <v>100</v>
      </c>
      <c r="O108" s="61"/>
      <c r="P108" s="61">
        <v>100</v>
      </c>
      <c r="Q108" s="61"/>
      <c r="R108" s="61">
        <v>100</v>
      </c>
      <c r="S108" s="61"/>
      <c r="T108" s="61">
        <v>100</v>
      </c>
      <c r="U108" s="61"/>
      <c r="V108" s="61">
        <v>100</v>
      </c>
      <c r="W108" s="89"/>
      <c r="X108" s="93">
        <f t="shared" si="32"/>
        <v>0</v>
      </c>
      <c r="Y108" s="61">
        <f t="shared" si="33"/>
        <v>1462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  <c r="AN108" s="93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2"/>
    </row>
    <row r="109" spans="1:55" outlineLevel="1" x14ac:dyDescent="0.35">
      <c r="A109" s="58" t="s">
        <v>243</v>
      </c>
      <c r="B109" s="59" t="s">
        <v>131</v>
      </c>
      <c r="C109" s="60"/>
      <c r="D109" s="60"/>
      <c r="E109" s="60" t="s">
        <v>105</v>
      </c>
      <c r="F109" s="61" t="s">
        <v>55</v>
      </c>
      <c r="G109" s="61">
        <v>1462</v>
      </c>
      <c r="H109" s="61">
        <f t="shared" si="30"/>
        <v>0</v>
      </c>
      <c r="I109" s="61">
        <f t="shared" si="31"/>
        <v>1462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89"/>
      <c r="X109" s="93">
        <f t="shared" si="32"/>
        <v>0</v>
      </c>
      <c r="Y109" s="61">
        <f t="shared" si="33"/>
        <v>1462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93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2"/>
    </row>
    <row r="110" spans="1:55" outlineLevel="1" x14ac:dyDescent="0.35">
      <c r="A110" s="58" t="s">
        <v>244</v>
      </c>
      <c r="B110" s="59" t="s">
        <v>132</v>
      </c>
      <c r="C110" s="60"/>
      <c r="D110" s="60"/>
      <c r="E110" s="60" t="s">
        <v>105</v>
      </c>
      <c r="F110" s="61" t="s">
        <v>49</v>
      </c>
      <c r="G110" s="61">
        <v>547</v>
      </c>
      <c r="H110" s="61">
        <f t="shared" si="30"/>
        <v>0</v>
      </c>
      <c r="I110" s="61">
        <f t="shared" si="31"/>
        <v>547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32"/>
        <v>0</v>
      </c>
      <c r="Y110" s="61">
        <f t="shared" si="33"/>
        <v>547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  <c r="AN110" s="93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2"/>
    </row>
    <row r="111" spans="1:55" outlineLevel="1" x14ac:dyDescent="0.35">
      <c r="A111" s="58" t="s">
        <v>245</v>
      </c>
      <c r="B111" s="59" t="s">
        <v>112</v>
      </c>
      <c r="C111" s="60"/>
      <c r="D111" s="60"/>
      <c r="E111" s="60" t="s">
        <v>105</v>
      </c>
      <c r="F111" s="61" t="s">
        <v>49</v>
      </c>
      <c r="G111" s="61">
        <v>1100</v>
      </c>
      <c r="H111" s="61">
        <f t="shared" si="30"/>
        <v>0</v>
      </c>
      <c r="I111" s="61">
        <f t="shared" si="31"/>
        <v>1100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32"/>
        <v>0</v>
      </c>
      <c r="Y111" s="61">
        <f t="shared" si="33"/>
        <v>1100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  <c r="AN111" s="93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2"/>
    </row>
    <row r="112" spans="1:55" outlineLevel="1" x14ac:dyDescent="0.35">
      <c r="A112" s="58" t="s">
        <v>246</v>
      </c>
      <c r="B112" s="59" t="s">
        <v>133</v>
      </c>
      <c r="C112" s="60"/>
      <c r="D112" s="60"/>
      <c r="E112" s="60" t="s">
        <v>105</v>
      </c>
      <c r="F112" s="61" t="s">
        <v>38</v>
      </c>
      <c r="G112" s="61">
        <v>346</v>
      </c>
      <c r="H112" s="61">
        <f t="shared" si="30"/>
        <v>0</v>
      </c>
      <c r="I112" s="61">
        <f t="shared" si="31"/>
        <v>346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32"/>
        <v>0</v>
      </c>
      <c r="Y112" s="61">
        <f t="shared" si="33"/>
        <v>346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93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2"/>
    </row>
    <row r="113" spans="1:55" outlineLevel="1" x14ac:dyDescent="0.35">
      <c r="A113" s="58" t="s">
        <v>247</v>
      </c>
      <c r="B113" s="59" t="s">
        <v>134</v>
      </c>
      <c r="C113" s="60"/>
      <c r="D113" s="60"/>
      <c r="E113" s="60" t="s">
        <v>105</v>
      </c>
      <c r="F113" s="61" t="s">
        <v>103</v>
      </c>
      <c r="G113" s="61">
        <v>624</v>
      </c>
      <c r="H113" s="61">
        <f t="shared" si="30"/>
        <v>0</v>
      </c>
      <c r="I113" s="61">
        <f t="shared" si="31"/>
        <v>624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32"/>
        <v>0</v>
      </c>
      <c r="Y113" s="61">
        <f t="shared" si="33"/>
        <v>624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  <c r="AN113" s="93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</row>
    <row r="114" spans="1:55" outlineLevel="1" x14ac:dyDescent="0.35">
      <c r="A114" s="58" t="s">
        <v>248</v>
      </c>
      <c r="B114" s="59" t="s">
        <v>135</v>
      </c>
      <c r="C114" s="60"/>
      <c r="D114" s="60"/>
      <c r="E114" s="60" t="s">
        <v>105</v>
      </c>
      <c r="F114" s="61" t="s">
        <v>49</v>
      </c>
      <c r="G114" s="61">
        <v>265.2</v>
      </c>
      <c r="H114" s="61">
        <f t="shared" si="30"/>
        <v>0</v>
      </c>
      <c r="I114" s="61">
        <f t="shared" si="31"/>
        <v>265.2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32"/>
        <v>0</v>
      </c>
      <c r="Y114" s="61">
        <f t="shared" si="33"/>
        <v>265.2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  <c r="AN114" s="93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2"/>
    </row>
    <row r="115" spans="1:55" outlineLevel="1" x14ac:dyDescent="0.35">
      <c r="A115" s="58" t="s">
        <v>249</v>
      </c>
      <c r="B115" s="59" t="s">
        <v>117</v>
      </c>
      <c r="C115" s="60"/>
      <c r="D115" s="60"/>
      <c r="E115" s="60" t="s">
        <v>105</v>
      </c>
      <c r="F115" s="61" t="s">
        <v>49</v>
      </c>
      <c r="G115" s="61">
        <v>346.5</v>
      </c>
      <c r="H115" s="61">
        <f t="shared" si="30"/>
        <v>0</v>
      </c>
      <c r="I115" s="61">
        <f t="shared" si="31"/>
        <v>346.5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32"/>
        <v>0</v>
      </c>
      <c r="Y115" s="61">
        <f t="shared" si="33"/>
        <v>346.5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  <c r="AN115" s="93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2"/>
    </row>
    <row r="116" spans="1:55" outlineLevel="1" x14ac:dyDescent="0.35">
      <c r="A116" s="58" t="s">
        <v>250</v>
      </c>
      <c r="B116" s="59" t="s">
        <v>121</v>
      </c>
      <c r="C116" s="60"/>
      <c r="D116" s="60"/>
      <c r="E116" s="60" t="s">
        <v>105</v>
      </c>
      <c r="F116" s="61" t="s">
        <v>60</v>
      </c>
      <c r="G116" s="61">
        <v>4</v>
      </c>
      <c r="H116" s="61">
        <f t="shared" si="30"/>
        <v>0</v>
      </c>
      <c r="I116" s="61">
        <f t="shared" si="31"/>
        <v>4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32"/>
        <v>0</v>
      </c>
      <c r="Y116" s="61">
        <f t="shared" si="33"/>
        <v>4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  <c r="AN116" s="93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2"/>
    </row>
    <row r="117" spans="1:55" outlineLevel="1" x14ac:dyDescent="0.35">
      <c r="A117" s="58" t="s">
        <v>251</v>
      </c>
      <c r="B117" s="59" t="s">
        <v>122</v>
      </c>
      <c r="C117" s="60"/>
      <c r="D117" s="60"/>
      <c r="E117" s="60" t="s">
        <v>105</v>
      </c>
      <c r="F117" s="61" t="s">
        <v>60</v>
      </c>
      <c r="G117" s="61">
        <v>4</v>
      </c>
      <c r="H117" s="61">
        <f t="shared" si="30"/>
        <v>0</v>
      </c>
      <c r="I117" s="61">
        <f t="shared" si="31"/>
        <v>4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32"/>
        <v>0</v>
      </c>
      <c r="Y117" s="61">
        <f t="shared" si="33"/>
        <v>4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  <c r="AN117" s="93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2"/>
    </row>
    <row r="118" spans="1:55" outlineLevel="1" x14ac:dyDescent="0.35">
      <c r="A118" s="58" t="s">
        <v>252</v>
      </c>
      <c r="B118" s="59" t="s">
        <v>118</v>
      </c>
      <c r="C118" s="60"/>
      <c r="D118" s="60"/>
      <c r="E118" s="60" t="s">
        <v>105</v>
      </c>
      <c r="F118" s="61" t="s">
        <v>49</v>
      </c>
      <c r="G118" s="61">
        <v>121</v>
      </c>
      <c r="H118" s="61">
        <f t="shared" si="30"/>
        <v>0</v>
      </c>
      <c r="I118" s="61">
        <f t="shared" si="31"/>
        <v>121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32"/>
        <v>0</v>
      </c>
      <c r="Y118" s="61">
        <f t="shared" si="33"/>
        <v>121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93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2"/>
    </row>
    <row r="119" spans="1:55" outlineLevel="1" x14ac:dyDescent="0.35">
      <c r="A119" s="58" t="s">
        <v>253</v>
      </c>
      <c r="B119" s="59" t="s">
        <v>119</v>
      </c>
      <c r="C119" s="60"/>
      <c r="D119" s="60"/>
      <c r="E119" s="60" t="s">
        <v>105</v>
      </c>
      <c r="F119" s="61" t="s">
        <v>49</v>
      </c>
      <c r="G119" s="61">
        <v>168</v>
      </c>
      <c r="H119" s="61">
        <f t="shared" si="30"/>
        <v>0</v>
      </c>
      <c r="I119" s="61">
        <f t="shared" si="31"/>
        <v>168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32"/>
        <v>0</v>
      </c>
      <c r="Y119" s="61">
        <f t="shared" si="33"/>
        <v>168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93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2"/>
    </row>
    <row r="120" spans="1:55" outlineLevel="1" x14ac:dyDescent="0.35">
      <c r="A120" s="58" t="s">
        <v>254</v>
      </c>
      <c r="B120" s="59" t="s">
        <v>129</v>
      </c>
      <c r="C120" s="60"/>
      <c r="D120" s="60"/>
      <c r="E120" s="60" t="s">
        <v>105</v>
      </c>
      <c r="F120" s="61" t="s">
        <v>49</v>
      </c>
      <c r="G120" s="61">
        <v>194</v>
      </c>
      <c r="H120" s="61">
        <f t="shared" si="30"/>
        <v>0</v>
      </c>
      <c r="I120" s="61">
        <f t="shared" si="31"/>
        <v>194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32"/>
        <v>0</v>
      </c>
      <c r="Y120" s="61">
        <f t="shared" si="33"/>
        <v>194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93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2"/>
    </row>
    <row r="121" spans="1:55" outlineLevel="1" x14ac:dyDescent="0.35">
      <c r="A121" s="58" t="s">
        <v>255</v>
      </c>
      <c r="B121" s="59" t="s">
        <v>120</v>
      </c>
      <c r="C121" s="60"/>
      <c r="D121" s="60"/>
      <c r="E121" s="60" t="s">
        <v>105</v>
      </c>
      <c r="F121" s="61" t="s">
        <v>55</v>
      </c>
      <c r="G121" s="61">
        <v>920</v>
      </c>
      <c r="H121" s="61">
        <f t="shared" si="30"/>
        <v>0</v>
      </c>
      <c r="I121" s="61">
        <f t="shared" si="31"/>
        <v>920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32"/>
        <v>0</v>
      </c>
      <c r="Y121" s="61">
        <f t="shared" si="33"/>
        <v>920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93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2"/>
    </row>
    <row r="122" spans="1:55" outlineLevel="1" x14ac:dyDescent="0.35">
      <c r="A122" s="58" t="s">
        <v>256</v>
      </c>
      <c r="B122" s="59" t="s">
        <v>128</v>
      </c>
      <c r="C122" s="60"/>
      <c r="D122" s="60"/>
      <c r="E122" s="60" t="s">
        <v>105</v>
      </c>
      <c r="F122" s="61" t="s">
        <v>60</v>
      </c>
      <c r="G122" s="61">
        <v>26</v>
      </c>
      <c r="H122" s="61">
        <f t="shared" si="30"/>
        <v>0</v>
      </c>
      <c r="I122" s="61">
        <f t="shared" si="31"/>
        <v>26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32"/>
        <v>0</v>
      </c>
      <c r="Y122" s="61">
        <f t="shared" si="33"/>
        <v>26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93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2"/>
    </row>
    <row r="123" spans="1:55" outlineLevel="1" x14ac:dyDescent="0.35">
      <c r="A123" s="58" t="s">
        <v>257</v>
      </c>
      <c r="B123" s="59" t="s">
        <v>124</v>
      </c>
      <c r="C123" s="60"/>
      <c r="D123" s="60"/>
      <c r="E123" s="60" t="s">
        <v>105</v>
      </c>
      <c r="F123" s="61" t="s">
        <v>60</v>
      </c>
      <c r="G123" s="61">
        <v>3</v>
      </c>
      <c r="H123" s="61">
        <f t="shared" si="30"/>
        <v>0</v>
      </c>
      <c r="I123" s="61">
        <f t="shared" si="31"/>
        <v>3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32"/>
        <v>0</v>
      </c>
      <c r="Y123" s="61">
        <f t="shared" si="33"/>
        <v>3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93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2"/>
    </row>
    <row r="124" spans="1:55" outlineLevel="1" x14ac:dyDescent="0.35">
      <c r="A124" s="58" t="s">
        <v>258</v>
      </c>
      <c r="B124" s="59" t="s">
        <v>123</v>
      </c>
      <c r="C124" s="60"/>
      <c r="D124" s="60"/>
      <c r="E124" s="60" t="s">
        <v>105</v>
      </c>
      <c r="F124" s="61" t="s">
        <v>60</v>
      </c>
      <c r="G124" s="61">
        <v>4</v>
      </c>
      <c r="H124" s="61">
        <f t="shared" si="30"/>
        <v>0</v>
      </c>
      <c r="I124" s="61">
        <f t="shared" si="31"/>
        <v>4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32"/>
        <v>0</v>
      </c>
      <c r="Y124" s="61">
        <f t="shared" si="33"/>
        <v>4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93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2"/>
    </row>
    <row r="125" spans="1:55" outlineLevel="1" x14ac:dyDescent="0.35">
      <c r="A125" s="58" t="s">
        <v>259</v>
      </c>
      <c r="B125" s="59" t="s">
        <v>125</v>
      </c>
      <c r="C125" s="60"/>
      <c r="D125" s="60"/>
      <c r="E125" s="60" t="s">
        <v>105</v>
      </c>
      <c r="F125" s="61" t="s">
        <v>60</v>
      </c>
      <c r="G125" s="61">
        <v>284</v>
      </c>
      <c r="H125" s="61">
        <f t="shared" si="30"/>
        <v>0</v>
      </c>
      <c r="I125" s="61">
        <f t="shared" si="31"/>
        <v>284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32"/>
        <v>0</v>
      </c>
      <c r="Y125" s="61">
        <f t="shared" si="33"/>
        <v>284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  <c r="AN125" s="93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2"/>
    </row>
    <row r="126" spans="1:55" outlineLevel="1" x14ac:dyDescent="0.35">
      <c r="A126" s="58" t="s">
        <v>260</v>
      </c>
      <c r="B126" s="59" t="s">
        <v>126</v>
      </c>
      <c r="C126" s="60"/>
      <c r="D126" s="60"/>
      <c r="E126" s="60" t="s">
        <v>105</v>
      </c>
      <c r="F126" s="61" t="s">
        <v>60</v>
      </c>
      <c r="G126" s="61">
        <v>16</v>
      </c>
      <c r="H126" s="61">
        <f t="shared" si="30"/>
        <v>0</v>
      </c>
      <c r="I126" s="61">
        <f t="shared" si="31"/>
        <v>16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32"/>
        <v>0</v>
      </c>
      <c r="Y126" s="61">
        <f t="shared" si="33"/>
        <v>16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  <c r="AN126" s="93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2"/>
    </row>
    <row r="127" spans="1:55" outlineLevel="1" x14ac:dyDescent="0.35">
      <c r="A127" s="58" t="s">
        <v>261</v>
      </c>
      <c r="B127" s="59" t="s">
        <v>127</v>
      </c>
      <c r="C127" s="60"/>
      <c r="D127" s="60"/>
      <c r="E127" s="60" t="s">
        <v>105</v>
      </c>
      <c r="F127" s="61" t="s">
        <v>60</v>
      </c>
      <c r="G127" s="61">
        <v>100</v>
      </c>
      <c r="H127" s="61">
        <f t="shared" si="30"/>
        <v>0</v>
      </c>
      <c r="I127" s="61">
        <f t="shared" si="31"/>
        <v>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32"/>
        <v>0</v>
      </c>
      <c r="Y127" s="61">
        <f t="shared" si="33"/>
        <v>100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  <c r="AN127" s="93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2"/>
    </row>
    <row r="128" spans="1:55" x14ac:dyDescent="0.35">
      <c r="A128" s="64">
        <v>53</v>
      </c>
      <c r="B128" s="65" t="s">
        <v>160</v>
      </c>
      <c r="C128" s="60">
        <v>45209</v>
      </c>
      <c r="D128" s="60">
        <v>45225</v>
      </c>
      <c r="E128" s="60" t="s">
        <v>105</v>
      </c>
      <c r="F128" s="61" t="s">
        <v>55</v>
      </c>
      <c r="G128" s="61">
        <v>851</v>
      </c>
      <c r="H128" s="61">
        <f t="shared" si="30"/>
        <v>0</v>
      </c>
      <c r="I128" s="61">
        <f t="shared" si="31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32"/>
        <v>0</v>
      </c>
      <c r="Y128" s="61">
        <f t="shared" si="33"/>
        <v>851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  <c r="AN128" s="93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2"/>
    </row>
    <row r="129" spans="1:55" outlineLevel="1" x14ac:dyDescent="0.35">
      <c r="A129" s="71" t="s">
        <v>262</v>
      </c>
      <c r="B129" s="72" t="s">
        <v>161</v>
      </c>
      <c r="C129" s="73"/>
      <c r="D129" s="73"/>
      <c r="E129" s="60" t="s">
        <v>105</v>
      </c>
      <c r="F129" s="61" t="s">
        <v>49</v>
      </c>
      <c r="G129" s="61">
        <v>1100</v>
      </c>
      <c r="H129" s="61">
        <f t="shared" si="30"/>
        <v>0</v>
      </c>
      <c r="I129" s="61">
        <f t="shared" si="31"/>
        <v>1100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32"/>
        <v>0</v>
      </c>
      <c r="Y129" s="61">
        <f t="shared" si="33"/>
        <v>1100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  <c r="AN129" s="93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2"/>
    </row>
    <row r="130" spans="1:55" outlineLevel="1" x14ac:dyDescent="0.35">
      <c r="A130" s="71" t="s">
        <v>263</v>
      </c>
      <c r="B130" s="72" t="s">
        <v>162</v>
      </c>
      <c r="C130" s="73"/>
      <c r="D130" s="73"/>
      <c r="E130" s="60" t="s">
        <v>105</v>
      </c>
      <c r="F130" s="61" t="s">
        <v>55</v>
      </c>
      <c r="G130" s="61">
        <v>851</v>
      </c>
      <c r="H130" s="61">
        <f t="shared" si="30"/>
        <v>0</v>
      </c>
      <c r="I130" s="61">
        <f t="shared" si="31"/>
        <v>851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89"/>
      <c r="X130" s="93">
        <f t="shared" si="32"/>
        <v>0</v>
      </c>
      <c r="Y130" s="61">
        <f t="shared" si="33"/>
        <v>851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2"/>
      <c r="AN130" s="93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2"/>
    </row>
    <row r="131" spans="1:55" outlineLevel="1" x14ac:dyDescent="0.35">
      <c r="A131" s="71" t="s">
        <v>264</v>
      </c>
      <c r="B131" s="72" t="s">
        <v>163</v>
      </c>
      <c r="C131" s="73"/>
      <c r="D131" s="73"/>
      <c r="E131" s="60" t="s">
        <v>105</v>
      </c>
      <c r="F131" s="61" t="s">
        <v>55</v>
      </c>
      <c r="G131" s="61">
        <v>454</v>
      </c>
      <c r="H131" s="61">
        <f t="shared" si="30"/>
        <v>0</v>
      </c>
      <c r="I131" s="61">
        <f t="shared" si="31"/>
        <v>454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89"/>
      <c r="X131" s="93">
        <f t="shared" si="32"/>
        <v>0</v>
      </c>
      <c r="Y131" s="61">
        <f t="shared" si="33"/>
        <v>454</v>
      </c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93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2"/>
    </row>
    <row r="132" spans="1:55" x14ac:dyDescent="0.35">
      <c r="A132" s="63">
        <v>54</v>
      </c>
      <c r="B132" s="56" t="s">
        <v>32</v>
      </c>
      <c r="C132" s="57">
        <v>45162</v>
      </c>
      <c r="D132" s="57">
        <v>45287</v>
      </c>
      <c r="E132" s="57"/>
      <c r="F132" s="117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2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4"/>
      <c r="AN132" s="112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4"/>
    </row>
    <row r="133" spans="1:55" outlineLevel="1" x14ac:dyDescent="0.35">
      <c r="A133" s="74">
        <v>55</v>
      </c>
      <c r="B133" s="75" t="s">
        <v>159</v>
      </c>
      <c r="C133" s="76">
        <v>45162</v>
      </c>
      <c r="D133" s="76">
        <v>45215</v>
      </c>
      <c r="E133" s="77" t="s">
        <v>105</v>
      </c>
      <c r="F133" s="78"/>
      <c r="G133" s="78"/>
      <c r="H133" s="78">
        <f t="shared" ref="H133:H162" si="34">J133+L133+N133+P133+R133+V133+T133</f>
        <v>0</v>
      </c>
      <c r="I133" s="78">
        <f t="shared" ref="I133:I162" si="35">G133-H133</f>
        <v>0</v>
      </c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91"/>
      <c r="X133" s="93">
        <f t="shared" ref="X133:X162" si="36">Z133+AB133+AD133+AF133+AH133+AL133+AJ133</f>
        <v>0</v>
      </c>
      <c r="Y133" s="61">
        <f t="shared" ref="Y133:Y162" si="37">G133-X133</f>
        <v>0</v>
      </c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9"/>
      <c r="AN133" s="93">
        <f t="shared" ref="AN133:AN162" si="38">AP133+AR133+AT133+AV133+AX133+BB133+AZ133</f>
        <v>0</v>
      </c>
      <c r="AO133" s="61">
        <f t="shared" ref="AO133:AO162" si="39">W133-AN133</f>
        <v>0</v>
      </c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9"/>
    </row>
    <row r="134" spans="1:55" outlineLevel="1" x14ac:dyDescent="0.35">
      <c r="A134" s="64">
        <v>56</v>
      </c>
      <c r="B134" s="59" t="s">
        <v>194</v>
      </c>
      <c r="C134" s="60">
        <v>45162</v>
      </c>
      <c r="D134" s="60">
        <v>45184</v>
      </c>
      <c r="E134" s="60" t="s">
        <v>105</v>
      </c>
      <c r="F134" s="61"/>
      <c r="G134" s="61"/>
      <c r="H134" s="61">
        <f t="shared" si="34"/>
        <v>0</v>
      </c>
      <c r="I134" s="61">
        <f t="shared" si="35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89"/>
      <c r="X134" s="93">
        <f t="shared" si="36"/>
        <v>0</v>
      </c>
      <c r="Y134" s="61">
        <f t="shared" si="37"/>
        <v>0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2"/>
      <c r="AN134" s="93">
        <f t="shared" si="38"/>
        <v>0</v>
      </c>
      <c r="AO134" s="61">
        <f t="shared" si="39"/>
        <v>0</v>
      </c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2"/>
    </row>
    <row r="135" spans="1:55" outlineLevel="1" x14ac:dyDescent="0.35">
      <c r="A135" s="74">
        <v>57</v>
      </c>
      <c r="B135" s="59" t="s">
        <v>195</v>
      </c>
      <c r="C135" s="60">
        <v>45162</v>
      </c>
      <c r="D135" s="60">
        <v>45166</v>
      </c>
      <c r="E135" s="60" t="s">
        <v>105</v>
      </c>
      <c r="F135" s="61"/>
      <c r="G135" s="61"/>
      <c r="H135" s="61">
        <f t="shared" si="34"/>
        <v>0</v>
      </c>
      <c r="I135" s="61">
        <f t="shared" si="35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36"/>
        <v>0</v>
      </c>
      <c r="Y135" s="61">
        <f t="shared" si="37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  <c r="AN135" s="93">
        <f t="shared" si="38"/>
        <v>0</v>
      </c>
      <c r="AO135" s="61">
        <f t="shared" si="39"/>
        <v>0</v>
      </c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2"/>
    </row>
    <row r="136" spans="1:55" outlineLevel="1" x14ac:dyDescent="0.35">
      <c r="A136" s="64">
        <v>58</v>
      </c>
      <c r="B136" s="59" t="s">
        <v>196</v>
      </c>
      <c r="C136" s="60">
        <v>45162</v>
      </c>
      <c r="D136" s="60">
        <v>45166</v>
      </c>
      <c r="E136" s="60" t="s">
        <v>105</v>
      </c>
      <c r="F136" s="61"/>
      <c r="G136" s="61"/>
      <c r="H136" s="61">
        <f t="shared" si="34"/>
        <v>0</v>
      </c>
      <c r="I136" s="61">
        <f t="shared" si="35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36"/>
        <v>0</v>
      </c>
      <c r="Y136" s="61">
        <f t="shared" si="37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93">
        <f t="shared" si="38"/>
        <v>0</v>
      </c>
      <c r="AO136" s="61">
        <f t="shared" si="39"/>
        <v>0</v>
      </c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2"/>
    </row>
    <row r="137" spans="1:55" outlineLevel="1" x14ac:dyDescent="0.35">
      <c r="A137" s="74">
        <v>59</v>
      </c>
      <c r="B137" s="59" t="s">
        <v>197</v>
      </c>
      <c r="C137" s="60">
        <v>45167</v>
      </c>
      <c r="D137" s="60">
        <v>45174</v>
      </c>
      <c r="E137" s="60" t="s">
        <v>105</v>
      </c>
      <c r="F137" s="61"/>
      <c r="G137" s="61"/>
      <c r="H137" s="61">
        <f t="shared" si="34"/>
        <v>0</v>
      </c>
      <c r="I137" s="61">
        <f t="shared" si="35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36"/>
        <v>0</v>
      </c>
      <c r="Y137" s="61">
        <f t="shared" si="37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  <c r="AN137" s="93">
        <f t="shared" si="38"/>
        <v>0</v>
      </c>
      <c r="AO137" s="61">
        <f t="shared" si="39"/>
        <v>0</v>
      </c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2"/>
    </row>
    <row r="138" spans="1:55" outlineLevel="1" x14ac:dyDescent="0.35">
      <c r="A138" s="64">
        <v>60</v>
      </c>
      <c r="B138" s="59" t="s">
        <v>198</v>
      </c>
      <c r="C138" s="60">
        <v>45180</v>
      </c>
      <c r="D138" s="60">
        <v>45188</v>
      </c>
      <c r="E138" s="60" t="s">
        <v>105</v>
      </c>
      <c r="F138" s="61"/>
      <c r="G138" s="61"/>
      <c r="H138" s="61">
        <f t="shared" si="34"/>
        <v>0</v>
      </c>
      <c r="I138" s="61">
        <f t="shared" si="35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36"/>
        <v>0</v>
      </c>
      <c r="Y138" s="61">
        <f t="shared" si="37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  <c r="AN138" s="93">
        <f t="shared" si="38"/>
        <v>0</v>
      </c>
      <c r="AO138" s="61">
        <f t="shared" si="39"/>
        <v>0</v>
      </c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2"/>
    </row>
    <row r="139" spans="1:55" outlineLevel="1" x14ac:dyDescent="0.35">
      <c r="A139" s="74">
        <v>61</v>
      </c>
      <c r="B139" s="59" t="s">
        <v>199</v>
      </c>
      <c r="C139" s="60">
        <v>45180</v>
      </c>
      <c r="D139" s="60">
        <v>45188</v>
      </c>
      <c r="E139" s="60" t="s">
        <v>105</v>
      </c>
      <c r="F139" s="61"/>
      <c r="G139" s="61"/>
      <c r="H139" s="61">
        <f t="shared" si="34"/>
        <v>0</v>
      </c>
      <c r="I139" s="61">
        <f t="shared" si="35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36"/>
        <v>0</v>
      </c>
      <c r="Y139" s="61">
        <f t="shared" si="37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  <c r="AN139" s="93">
        <f t="shared" si="38"/>
        <v>0</v>
      </c>
      <c r="AO139" s="61">
        <f t="shared" si="39"/>
        <v>0</v>
      </c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2"/>
    </row>
    <row r="140" spans="1:55" outlineLevel="1" x14ac:dyDescent="0.35">
      <c r="A140" s="64">
        <v>62</v>
      </c>
      <c r="B140" s="59" t="s">
        <v>200</v>
      </c>
      <c r="C140" s="60">
        <v>45189</v>
      </c>
      <c r="D140" s="60">
        <v>45197</v>
      </c>
      <c r="E140" s="60" t="s">
        <v>105</v>
      </c>
      <c r="F140" s="61"/>
      <c r="G140" s="61"/>
      <c r="H140" s="61">
        <f t="shared" si="34"/>
        <v>0</v>
      </c>
      <c r="I140" s="61">
        <f t="shared" si="35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36"/>
        <v>0</v>
      </c>
      <c r="Y140" s="61">
        <f t="shared" si="37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  <c r="AN140" s="93">
        <f t="shared" si="38"/>
        <v>0</v>
      </c>
      <c r="AO140" s="61">
        <f t="shared" si="39"/>
        <v>0</v>
      </c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</row>
    <row r="141" spans="1:55" outlineLevel="1" x14ac:dyDescent="0.35">
      <c r="A141" s="74">
        <v>63</v>
      </c>
      <c r="B141" s="59" t="s">
        <v>201</v>
      </c>
      <c r="C141" s="60">
        <v>45198</v>
      </c>
      <c r="D141" s="60">
        <v>45205</v>
      </c>
      <c r="E141" s="60" t="s">
        <v>105</v>
      </c>
      <c r="F141" s="61"/>
      <c r="G141" s="61"/>
      <c r="H141" s="61">
        <f t="shared" si="34"/>
        <v>0</v>
      </c>
      <c r="I141" s="61">
        <f t="shared" si="35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36"/>
        <v>0</v>
      </c>
      <c r="Y141" s="61">
        <f t="shared" si="37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  <c r="AN141" s="93">
        <f t="shared" si="38"/>
        <v>0</v>
      </c>
      <c r="AO141" s="61">
        <f t="shared" si="39"/>
        <v>0</v>
      </c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2"/>
    </row>
    <row r="142" spans="1:55" outlineLevel="1" x14ac:dyDescent="0.35">
      <c r="A142" s="64">
        <v>64</v>
      </c>
      <c r="B142" s="59" t="s">
        <v>202</v>
      </c>
      <c r="C142" s="60">
        <v>45198</v>
      </c>
      <c r="D142" s="60">
        <v>45205</v>
      </c>
      <c r="E142" s="60" t="s">
        <v>105</v>
      </c>
      <c r="F142" s="61"/>
      <c r="G142" s="61"/>
      <c r="H142" s="61">
        <f t="shared" si="34"/>
        <v>0</v>
      </c>
      <c r="I142" s="61">
        <f t="shared" si="35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36"/>
        <v>0</v>
      </c>
      <c r="Y142" s="61">
        <f t="shared" si="37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  <c r="AN142" s="93">
        <f t="shared" si="38"/>
        <v>0</v>
      </c>
      <c r="AO142" s="61">
        <f t="shared" si="39"/>
        <v>0</v>
      </c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2"/>
    </row>
    <row r="143" spans="1:55" outlineLevel="1" x14ac:dyDescent="0.35">
      <c r="A143" s="74">
        <v>65</v>
      </c>
      <c r="B143" s="59" t="s">
        <v>203</v>
      </c>
      <c r="C143" s="60">
        <v>45206</v>
      </c>
      <c r="D143" s="60">
        <v>45215</v>
      </c>
      <c r="E143" s="60" t="s">
        <v>105</v>
      </c>
      <c r="F143" s="61"/>
      <c r="G143" s="61"/>
      <c r="H143" s="61">
        <f t="shared" si="34"/>
        <v>0</v>
      </c>
      <c r="I143" s="61">
        <f t="shared" si="35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36"/>
        <v>0</v>
      </c>
      <c r="Y143" s="61">
        <f t="shared" si="37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  <c r="AN143" s="93">
        <f t="shared" si="38"/>
        <v>0</v>
      </c>
      <c r="AO143" s="61">
        <f t="shared" si="39"/>
        <v>0</v>
      </c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2"/>
    </row>
    <row r="144" spans="1:55" outlineLevel="1" x14ac:dyDescent="0.35">
      <c r="A144" s="64">
        <v>66</v>
      </c>
      <c r="B144" s="80" t="s">
        <v>33</v>
      </c>
      <c r="C144" s="81">
        <v>45216</v>
      </c>
      <c r="D144" s="81">
        <v>45238</v>
      </c>
      <c r="E144" s="60" t="s">
        <v>105</v>
      </c>
      <c r="F144" s="61"/>
      <c r="G144" s="61"/>
      <c r="H144" s="61">
        <f t="shared" si="34"/>
        <v>0</v>
      </c>
      <c r="I144" s="61">
        <f t="shared" si="35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36"/>
        <v>0</v>
      </c>
      <c r="Y144" s="61">
        <f t="shared" si="37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  <c r="AN144" s="93">
        <f t="shared" si="38"/>
        <v>0</v>
      </c>
      <c r="AO144" s="61">
        <f t="shared" si="39"/>
        <v>0</v>
      </c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2"/>
    </row>
    <row r="145" spans="1:55" outlineLevel="1" x14ac:dyDescent="0.35">
      <c r="A145" s="74">
        <v>67</v>
      </c>
      <c r="B145" s="65" t="s">
        <v>34</v>
      </c>
      <c r="C145" s="66">
        <v>45239</v>
      </c>
      <c r="D145" s="66">
        <v>45287</v>
      </c>
      <c r="E145" s="60" t="s">
        <v>105</v>
      </c>
      <c r="F145" s="61"/>
      <c r="G145" s="61"/>
      <c r="H145" s="61">
        <f t="shared" si="34"/>
        <v>0</v>
      </c>
      <c r="I145" s="61">
        <f t="shared" si="35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36"/>
        <v>0</v>
      </c>
      <c r="Y145" s="61">
        <f t="shared" si="37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  <c r="AN145" s="93">
        <f t="shared" si="38"/>
        <v>0</v>
      </c>
      <c r="AO145" s="61">
        <f t="shared" si="39"/>
        <v>0</v>
      </c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2"/>
    </row>
    <row r="146" spans="1:55" outlineLevel="1" x14ac:dyDescent="0.35">
      <c r="A146" s="64">
        <v>68</v>
      </c>
      <c r="B146" s="59" t="s">
        <v>204</v>
      </c>
      <c r="C146" s="60">
        <v>45239</v>
      </c>
      <c r="D146" s="60">
        <v>45246</v>
      </c>
      <c r="E146" s="60" t="s">
        <v>105</v>
      </c>
      <c r="F146" s="61"/>
      <c r="G146" s="61"/>
      <c r="H146" s="61">
        <f t="shared" si="34"/>
        <v>0</v>
      </c>
      <c r="I146" s="61">
        <f t="shared" si="35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36"/>
        <v>0</v>
      </c>
      <c r="Y146" s="61">
        <f t="shared" si="37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  <c r="AN146" s="93">
        <f t="shared" si="38"/>
        <v>0</v>
      </c>
      <c r="AO146" s="61">
        <f t="shared" si="39"/>
        <v>0</v>
      </c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2"/>
    </row>
    <row r="147" spans="1:55" outlineLevel="1" x14ac:dyDescent="0.35">
      <c r="A147" s="74">
        <v>69</v>
      </c>
      <c r="B147" s="59" t="s">
        <v>205</v>
      </c>
      <c r="C147" s="60">
        <v>45247</v>
      </c>
      <c r="D147" s="60">
        <v>45254</v>
      </c>
      <c r="E147" s="60" t="s">
        <v>105</v>
      </c>
      <c r="F147" s="61"/>
      <c r="G147" s="61"/>
      <c r="H147" s="61">
        <f t="shared" si="34"/>
        <v>0</v>
      </c>
      <c r="I147" s="61">
        <f t="shared" si="35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36"/>
        <v>0</v>
      </c>
      <c r="Y147" s="61">
        <f t="shared" si="37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  <c r="AN147" s="93">
        <f t="shared" si="38"/>
        <v>0</v>
      </c>
      <c r="AO147" s="61">
        <f t="shared" si="39"/>
        <v>0</v>
      </c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2"/>
    </row>
    <row r="148" spans="1:55" outlineLevel="1" x14ac:dyDescent="0.35">
      <c r="A148" s="64">
        <v>70</v>
      </c>
      <c r="B148" s="59" t="s">
        <v>206</v>
      </c>
      <c r="C148" s="60">
        <v>45255</v>
      </c>
      <c r="D148" s="60">
        <v>45262</v>
      </c>
      <c r="E148" s="60" t="s">
        <v>105</v>
      </c>
      <c r="F148" s="61"/>
      <c r="G148" s="61"/>
      <c r="H148" s="61">
        <f t="shared" si="34"/>
        <v>0</v>
      </c>
      <c r="I148" s="61">
        <f t="shared" si="35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36"/>
        <v>0</v>
      </c>
      <c r="Y148" s="61">
        <f t="shared" si="37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  <c r="AN148" s="93">
        <f t="shared" si="38"/>
        <v>0</v>
      </c>
      <c r="AO148" s="61">
        <f t="shared" si="39"/>
        <v>0</v>
      </c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2"/>
    </row>
    <row r="149" spans="1:55" outlineLevel="1" x14ac:dyDescent="0.35">
      <c r="A149" s="74">
        <v>71</v>
      </c>
      <c r="B149" s="59" t="s">
        <v>207</v>
      </c>
      <c r="C149" s="60">
        <v>45264</v>
      </c>
      <c r="D149" s="60">
        <v>45282</v>
      </c>
      <c r="E149" s="60" t="s">
        <v>105</v>
      </c>
      <c r="F149" s="61"/>
      <c r="G149" s="61"/>
      <c r="H149" s="61">
        <f t="shared" si="34"/>
        <v>0</v>
      </c>
      <c r="I149" s="61">
        <f t="shared" si="35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36"/>
        <v>0</v>
      </c>
      <c r="Y149" s="61">
        <f t="shared" si="37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  <c r="AN149" s="93">
        <f t="shared" si="38"/>
        <v>0</v>
      </c>
      <c r="AO149" s="61">
        <f t="shared" si="39"/>
        <v>0</v>
      </c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2"/>
    </row>
    <row r="150" spans="1:55" outlineLevel="1" x14ac:dyDescent="0.35">
      <c r="A150" s="64">
        <v>72</v>
      </c>
      <c r="B150" s="59" t="s">
        <v>208</v>
      </c>
      <c r="C150" s="60">
        <v>45283</v>
      </c>
      <c r="D150" s="60">
        <v>45287</v>
      </c>
      <c r="E150" s="60" t="s">
        <v>105</v>
      </c>
      <c r="F150" s="61"/>
      <c r="G150" s="61"/>
      <c r="H150" s="61">
        <f t="shared" si="34"/>
        <v>0</v>
      </c>
      <c r="I150" s="61">
        <f t="shared" si="35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36"/>
        <v>0</v>
      </c>
      <c r="Y150" s="61">
        <f t="shared" si="37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  <c r="AN150" s="93">
        <f t="shared" si="38"/>
        <v>0</v>
      </c>
      <c r="AO150" s="61">
        <f t="shared" si="39"/>
        <v>0</v>
      </c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2"/>
    </row>
    <row r="151" spans="1:55" outlineLevel="1" x14ac:dyDescent="0.35">
      <c r="A151" s="74">
        <v>73</v>
      </c>
      <c r="B151" s="80" t="s">
        <v>35</v>
      </c>
      <c r="C151" s="82">
        <v>45230</v>
      </c>
      <c r="D151" s="82">
        <v>45258</v>
      </c>
      <c r="E151" s="60" t="s">
        <v>105</v>
      </c>
      <c r="F151" s="61"/>
      <c r="G151" s="61"/>
      <c r="H151" s="61">
        <f t="shared" si="34"/>
        <v>0</v>
      </c>
      <c r="I151" s="61">
        <f t="shared" si="35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36"/>
        <v>0</v>
      </c>
      <c r="Y151" s="61">
        <f t="shared" si="37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  <c r="AN151" s="93">
        <f t="shared" si="38"/>
        <v>0</v>
      </c>
      <c r="AO151" s="61">
        <f t="shared" si="39"/>
        <v>0</v>
      </c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2"/>
    </row>
    <row r="152" spans="1:55" outlineLevel="1" x14ac:dyDescent="0.35">
      <c r="A152" s="64">
        <v>74</v>
      </c>
      <c r="B152" s="59" t="s">
        <v>209</v>
      </c>
      <c r="C152" s="60">
        <v>45259</v>
      </c>
      <c r="D152" s="60">
        <v>45267</v>
      </c>
      <c r="E152" s="60" t="s">
        <v>105</v>
      </c>
      <c r="F152" s="61"/>
      <c r="G152" s="61"/>
      <c r="H152" s="61">
        <f t="shared" si="34"/>
        <v>0</v>
      </c>
      <c r="I152" s="61">
        <f t="shared" si="35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36"/>
        <v>0</v>
      </c>
      <c r="Y152" s="61">
        <f t="shared" si="37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  <c r="AN152" s="93">
        <f t="shared" si="38"/>
        <v>0</v>
      </c>
      <c r="AO152" s="61">
        <f t="shared" si="39"/>
        <v>0</v>
      </c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2"/>
    </row>
    <row r="153" spans="1:55" outlineLevel="1" x14ac:dyDescent="0.35">
      <c r="A153" s="74">
        <v>75</v>
      </c>
      <c r="B153" s="59" t="s">
        <v>210</v>
      </c>
      <c r="C153" s="60">
        <v>45268</v>
      </c>
      <c r="D153" s="60">
        <v>45276</v>
      </c>
      <c r="E153" s="60" t="s">
        <v>105</v>
      </c>
      <c r="F153" s="61"/>
      <c r="G153" s="61"/>
      <c r="H153" s="61">
        <f t="shared" si="34"/>
        <v>0</v>
      </c>
      <c r="I153" s="61">
        <f t="shared" si="35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36"/>
        <v>0</v>
      </c>
      <c r="Y153" s="61">
        <f t="shared" si="37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  <c r="AN153" s="93">
        <f t="shared" si="38"/>
        <v>0</v>
      </c>
      <c r="AO153" s="61">
        <f t="shared" si="39"/>
        <v>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2"/>
    </row>
    <row r="154" spans="1:55" outlineLevel="1" x14ac:dyDescent="0.35">
      <c r="A154" s="64">
        <v>76</v>
      </c>
      <c r="B154" s="59" t="s">
        <v>211</v>
      </c>
      <c r="C154" s="60">
        <v>45268</v>
      </c>
      <c r="D154" s="60">
        <v>45276</v>
      </c>
      <c r="E154" s="60" t="s">
        <v>105</v>
      </c>
      <c r="F154" s="61"/>
      <c r="G154" s="61"/>
      <c r="H154" s="61">
        <f t="shared" si="34"/>
        <v>0</v>
      </c>
      <c r="I154" s="61">
        <f t="shared" si="35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36"/>
        <v>0</v>
      </c>
      <c r="Y154" s="61">
        <f t="shared" si="37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  <c r="AN154" s="93">
        <f t="shared" si="38"/>
        <v>0</v>
      </c>
      <c r="AO154" s="61">
        <f t="shared" si="39"/>
        <v>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2"/>
    </row>
    <row r="155" spans="1:55" outlineLevel="1" x14ac:dyDescent="0.35">
      <c r="A155" s="74">
        <v>77</v>
      </c>
      <c r="B155" s="65" t="s">
        <v>36</v>
      </c>
      <c r="C155" s="66">
        <v>45189</v>
      </c>
      <c r="D155" s="66">
        <v>45196</v>
      </c>
      <c r="E155" s="60" t="s">
        <v>105</v>
      </c>
      <c r="F155" s="61"/>
      <c r="G155" s="61"/>
      <c r="H155" s="61">
        <f t="shared" si="34"/>
        <v>0</v>
      </c>
      <c r="I155" s="61">
        <f t="shared" si="35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36"/>
        <v>0</v>
      </c>
      <c r="Y155" s="61">
        <f t="shared" si="37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  <c r="AN155" s="93">
        <f t="shared" si="38"/>
        <v>0</v>
      </c>
      <c r="AO155" s="61">
        <f t="shared" si="39"/>
        <v>0</v>
      </c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2"/>
    </row>
    <row r="156" spans="1:55" outlineLevel="1" x14ac:dyDescent="0.35">
      <c r="A156" s="64">
        <v>78</v>
      </c>
      <c r="B156" s="59" t="s">
        <v>212</v>
      </c>
      <c r="C156" s="60">
        <v>45189</v>
      </c>
      <c r="D156" s="60">
        <v>45191</v>
      </c>
      <c r="E156" s="60" t="s">
        <v>105</v>
      </c>
      <c r="F156" s="61"/>
      <c r="G156" s="61"/>
      <c r="H156" s="61">
        <f t="shared" si="34"/>
        <v>0</v>
      </c>
      <c r="I156" s="61">
        <f t="shared" si="35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36"/>
        <v>0</v>
      </c>
      <c r="Y156" s="61">
        <f t="shared" si="37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  <c r="AN156" s="93">
        <f t="shared" si="38"/>
        <v>0</v>
      </c>
      <c r="AO156" s="61">
        <f t="shared" si="39"/>
        <v>0</v>
      </c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2"/>
    </row>
    <row r="157" spans="1:55" outlineLevel="1" x14ac:dyDescent="0.35">
      <c r="A157" s="74">
        <v>79</v>
      </c>
      <c r="B157" s="59" t="s">
        <v>213</v>
      </c>
      <c r="C157" s="60">
        <v>45192</v>
      </c>
      <c r="D157" s="60">
        <v>45196</v>
      </c>
      <c r="E157" s="60" t="s">
        <v>105</v>
      </c>
      <c r="F157" s="61"/>
      <c r="G157" s="61"/>
      <c r="H157" s="61">
        <f t="shared" si="34"/>
        <v>0</v>
      </c>
      <c r="I157" s="61">
        <f t="shared" si="35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36"/>
        <v>0</v>
      </c>
      <c r="Y157" s="61">
        <f t="shared" si="37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  <c r="AN157" s="93">
        <f t="shared" si="38"/>
        <v>0</v>
      </c>
      <c r="AO157" s="61">
        <f t="shared" si="39"/>
        <v>0</v>
      </c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2"/>
    </row>
    <row r="158" spans="1:55" outlineLevel="1" x14ac:dyDescent="0.35">
      <c r="A158" s="64">
        <v>80</v>
      </c>
      <c r="B158" s="65" t="s">
        <v>37</v>
      </c>
      <c r="C158" s="66">
        <v>45239</v>
      </c>
      <c r="D158" s="66">
        <v>45248</v>
      </c>
      <c r="E158" s="60" t="s">
        <v>105</v>
      </c>
      <c r="F158" s="61"/>
      <c r="G158" s="61"/>
      <c r="H158" s="61">
        <f t="shared" si="34"/>
        <v>0</v>
      </c>
      <c r="I158" s="61">
        <f t="shared" si="35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36"/>
        <v>0</v>
      </c>
      <c r="Y158" s="61">
        <f t="shared" si="37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93">
        <f t="shared" si="38"/>
        <v>0</v>
      </c>
      <c r="AO158" s="61">
        <f t="shared" si="39"/>
        <v>0</v>
      </c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2"/>
    </row>
    <row r="159" spans="1:55" outlineLevel="1" x14ac:dyDescent="0.35">
      <c r="A159" s="74">
        <v>81</v>
      </c>
      <c r="B159" s="59" t="s">
        <v>214</v>
      </c>
      <c r="C159" s="60">
        <v>45239</v>
      </c>
      <c r="D159" s="60">
        <v>45243</v>
      </c>
      <c r="E159" s="60" t="s">
        <v>105</v>
      </c>
      <c r="F159" s="61"/>
      <c r="G159" s="61"/>
      <c r="H159" s="61">
        <f t="shared" si="34"/>
        <v>0</v>
      </c>
      <c r="I159" s="61">
        <f t="shared" si="35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36"/>
        <v>0</v>
      </c>
      <c r="Y159" s="61">
        <f t="shared" si="37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  <c r="AN159" s="93">
        <f t="shared" si="38"/>
        <v>0</v>
      </c>
      <c r="AO159" s="61">
        <f t="shared" si="39"/>
        <v>0</v>
      </c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2"/>
    </row>
    <row r="160" spans="1:55" outlineLevel="1" x14ac:dyDescent="0.35">
      <c r="A160" s="64">
        <v>82</v>
      </c>
      <c r="B160" s="59" t="s">
        <v>215</v>
      </c>
      <c r="C160" s="60">
        <v>45239</v>
      </c>
      <c r="D160" s="60">
        <v>45243</v>
      </c>
      <c r="E160" s="60" t="s">
        <v>105</v>
      </c>
      <c r="F160" s="61"/>
      <c r="G160" s="61"/>
      <c r="H160" s="61">
        <f t="shared" si="34"/>
        <v>0</v>
      </c>
      <c r="I160" s="61">
        <f t="shared" si="35"/>
        <v>0</v>
      </c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89"/>
      <c r="X160" s="93">
        <f t="shared" si="36"/>
        <v>0</v>
      </c>
      <c r="Y160" s="61">
        <f t="shared" si="37"/>
        <v>0</v>
      </c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2"/>
      <c r="AN160" s="93">
        <f t="shared" si="38"/>
        <v>0</v>
      </c>
      <c r="AO160" s="61">
        <f t="shared" si="39"/>
        <v>0</v>
      </c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2"/>
    </row>
    <row r="161" spans="1:55" outlineLevel="1" x14ac:dyDescent="0.35">
      <c r="A161" s="74">
        <v>83</v>
      </c>
      <c r="B161" s="59" t="s">
        <v>216</v>
      </c>
      <c r="C161" s="60">
        <v>45244</v>
      </c>
      <c r="D161" s="60">
        <v>45247</v>
      </c>
      <c r="E161" s="60" t="s">
        <v>105</v>
      </c>
      <c r="F161" s="61"/>
      <c r="G161" s="61"/>
      <c r="H161" s="61">
        <f t="shared" si="34"/>
        <v>0</v>
      </c>
      <c r="I161" s="61">
        <f t="shared" si="35"/>
        <v>0</v>
      </c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89"/>
      <c r="X161" s="93">
        <f t="shared" si="36"/>
        <v>0</v>
      </c>
      <c r="Y161" s="61">
        <f t="shared" si="37"/>
        <v>0</v>
      </c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2"/>
      <c r="AN161" s="93">
        <f t="shared" si="38"/>
        <v>0</v>
      </c>
      <c r="AO161" s="61">
        <f t="shared" si="39"/>
        <v>0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2"/>
    </row>
    <row r="162" spans="1:55" ht="18.600000000000001" outlineLevel="1" thickBot="1" x14ac:dyDescent="0.4">
      <c r="A162" s="83">
        <v>84</v>
      </c>
      <c r="B162" s="84" t="s">
        <v>217</v>
      </c>
      <c r="C162" s="85">
        <v>45248</v>
      </c>
      <c r="D162" s="85">
        <v>45248</v>
      </c>
      <c r="E162" s="85" t="s">
        <v>105</v>
      </c>
      <c r="F162" s="86"/>
      <c r="G162" s="86"/>
      <c r="H162" s="86">
        <f t="shared" si="34"/>
        <v>0</v>
      </c>
      <c r="I162" s="86">
        <f t="shared" si="35"/>
        <v>0</v>
      </c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92"/>
      <c r="X162" s="93">
        <f t="shared" si="36"/>
        <v>0</v>
      </c>
      <c r="Y162" s="61">
        <f t="shared" si="37"/>
        <v>0</v>
      </c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7"/>
      <c r="AN162" s="93">
        <f t="shared" si="38"/>
        <v>0</v>
      </c>
      <c r="AO162" s="61">
        <f t="shared" si="39"/>
        <v>0</v>
      </c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7"/>
    </row>
  </sheetData>
  <mergeCells count="81">
    <mergeCell ref="F132:W132"/>
    <mergeCell ref="X132:AM132"/>
    <mergeCell ref="AN132:BC132"/>
    <mergeCell ref="F71:W71"/>
    <mergeCell ref="X71:AM71"/>
    <mergeCell ref="AN71:BC71"/>
    <mergeCell ref="F87:W87"/>
    <mergeCell ref="X87:AM87"/>
    <mergeCell ref="AN87:BC87"/>
    <mergeCell ref="F59:W59"/>
    <mergeCell ref="X59:AM59"/>
    <mergeCell ref="AN59:BC59"/>
    <mergeCell ref="F69:W69"/>
    <mergeCell ref="X69:AM69"/>
    <mergeCell ref="AN69:BC69"/>
    <mergeCell ref="F54:W54"/>
    <mergeCell ref="X54:AM54"/>
    <mergeCell ref="AN54:BC54"/>
    <mergeCell ref="F57:W57"/>
    <mergeCell ref="X57:AM57"/>
    <mergeCell ref="AN57:BC57"/>
    <mergeCell ref="F48:W48"/>
    <mergeCell ref="X48:AM48"/>
    <mergeCell ref="AN48:BC48"/>
    <mergeCell ref="F51:W51"/>
    <mergeCell ref="X51:AM51"/>
    <mergeCell ref="AN51:BC51"/>
    <mergeCell ref="F26:W26"/>
    <mergeCell ref="X26:AM26"/>
    <mergeCell ref="AN26:BC26"/>
    <mergeCell ref="F45:W45"/>
    <mergeCell ref="X45:AM45"/>
    <mergeCell ref="AN45:BC45"/>
    <mergeCell ref="F13:W13"/>
    <mergeCell ref="X13:AM13"/>
    <mergeCell ref="AN13:BC13"/>
    <mergeCell ref="F18:W18"/>
    <mergeCell ref="X18:AM18"/>
    <mergeCell ref="AN18:BC18"/>
    <mergeCell ref="F8:W8"/>
    <mergeCell ref="X8:AM8"/>
    <mergeCell ref="AN8:BC8"/>
    <mergeCell ref="F10:W10"/>
    <mergeCell ref="X10:AM10"/>
    <mergeCell ref="AN10:BC10"/>
    <mergeCell ref="AX2:AY2"/>
    <mergeCell ref="AZ2:BA2"/>
    <mergeCell ref="BB2:BC2"/>
    <mergeCell ref="F4:W4"/>
    <mergeCell ref="X4:AM4"/>
    <mergeCell ref="AN4:BC4"/>
    <mergeCell ref="AN2:AN3"/>
    <mergeCell ref="AO2:AO3"/>
    <mergeCell ref="AP2:AQ2"/>
    <mergeCell ref="AR2:AS2"/>
    <mergeCell ref="AT2:AU2"/>
    <mergeCell ref="AV2:AW2"/>
    <mergeCell ref="AB2:AC2"/>
    <mergeCell ref="AD2:AE2"/>
    <mergeCell ref="AF2:AG2"/>
    <mergeCell ref="AH2:AI2"/>
    <mergeCell ref="AJ2:AK2"/>
    <mergeCell ref="AL2:AM2"/>
    <mergeCell ref="R2:S2"/>
    <mergeCell ref="T2:U2"/>
    <mergeCell ref="V2:W2"/>
    <mergeCell ref="X2:X3"/>
    <mergeCell ref="Y2:Y3"/>
    <mergeCell ref="Z2:AA2"/>
    <mergeCell ref="H2:H3"/>
    <mergeCell ref="I2:I3"/>
    <mergeCell ref="J2:K2"/>
    <mergeCell ref="L2:M2"/>
    <mergeCell ref="N2:O2"/>
    <mergeCell ref="P2:Q2"/>
    <mergeCell ref="A2:A3"/>
    <mergeCell ref="C2:C3"/>
    <mergeCell ref="D2:D3"/>
    <mergeCell ref="E2:E3"/>
    <mergeCell ref="F2:F3"/>
    <mergeCell ref="G2:G3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6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0067-F3E6-4272-93E0-E54EE7DB59EC}">
  <sheetPr>
    <tabColor rgb="FF00B0F0"/>
    <pageSetUpPr fitToPage="1"/>
  </sheetPr>
  <dimension ref="A1:BC163"/>
  <sheetViews>
    <sheetView zoomScale="70" zoomScaleNormal="70" workbookViewId="0">
      <selection activeCell="AN47" sqref="AN47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94.21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hidden="1" customWidth="1" outlineLevel="1" collapsed="1"/>
    <col min="25" max="25" width="12.44140625" style="49" hidden="1" customWidth="1" outlineLevel="1"/>
    <col min="26" max="39" width="8.5546875" style="49" hidden="1" customWidth="1" outlineLevel="1"/>
    <col min="40" max="40" width="13.5546875" style="49" customWidth="1" collapsed="1"/>
    <col min="41" max="41" width="12.44140625" style="49" bestFit="1" customWidth="1"/>
    <col min="42" max="55" width="8.5546875" style="49" bestFit="1" customWidth="1"/>
    <col min="56" max="16384" width="9.109375" style="50"/>
  </cols>
  <sheetData>
    <row r="1" spans="1:55" ht="18.600000000000001" thickBot="1" x14ac:dyDescent="0.4"/>
    <row r="2" spans="1:55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5" t="s">
        <v>96</v>
      </c>
      <c r="K2" s="115"/>
      <c r="L2" s="115" t="s">
        <v>97</v>
      </c>
      <c r="M2" s="115"/>
      <c r="N2" s="115" t="s">
        <v>98</v>
      </c>
      <c r="O2" s="115"/>
      <c r="P2" s="115" t="s">
        <v>99</v>
      </c>
      <c r="Q2" s="115"/>
      <c r="R2" s="115" t="s">
        <v>100</v>
      </c>
      <c r="S2" s="115"/>
      <c r="T2" s="115" t="s">
        <v>101</v>
      </c>
      <c r="U2" s="115"/>
      <c r="V2" s="115" t="s">
        <v>102</v>
      </c>
      <c r="W2" s="122"/>
      <c r="X2" s="118" t="s">
        <v>42</v>
      </c>
      <c r="Y2" s="120" t="s">
        <v>270</v>
      </c>
      <c r="Z2" s="115" t="s">
        <v>272</v>
      </c>
      <c r="AA2" s="115"/>
      <c r="AB2" s="115" t="s">
        <v>273</v>
      </c>
      <c r="AC2" s="115"/>
      <c r="AD2" s="115" t="s">
        <v>274</v>
      </c>
      <c r="AE2" s="115"/>
      <c r="AF2" s="115" t="s">
        <v>275</v>
      </c>
      <c r="AG2" s="115"/>
      <c r="AH2" s="115" t="s">
        <v>276</v>
      </c>
      <c r="AI2" s="115"/>
      <c r="AJ2" s="115" t="s">
        <v>277</v>
      </c>
      <c r="AK2" s="115"/>
      <c r="AL2" s="115" t="s">
        <v>278</v>
      </c>
      <c r="AM2" s="116"/>
      <c r="AN2" s="118" t="s">
        <v>42</v>
      </c>
      <c r="AO2" s="120" t="s">
        <v>270</v>
      </c>
      <c r="AP2" s="115" t="s">
        <v>279</v>
      </c>
      <c r="AQ2" s="115"/>
      <c r="AR2" s="115" t="s">
        <v>280</v>
      </c>
      <c r="AS2" s="115"/>
      <c r="AT2" s="115" t="s">
        <v>281</v>
      </c>
      <c r="AU2" s="115"/>
      <c r="AV2" s="115" t="s">
        <v>282</v>
      </c>
      <c r="AW2" s="115"/>
      <c r="AX2" s="115" t="s">
        <v>283</v>
      </c>
      <c r="AY2" s="115"/>
      <c r="AZ2" s="115" t="s">
        <v>284</v>
      </c>
      <c r="BA2" s="115"/>
      <c r="BB2" s="115" t="s">
        <v>285</v>
      </c>
      <c r="BC2" s="116"/>
    </row>
    <row r="3" spans="1:55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  <c r="AN3" s="119"/>
      <c r="AO3" s="121"/>
      <c r="AP3" s="53" t="s">
        <v>44</v>
      </c>
      <c r="AQ3" s="53" t="s">
        <v>45</v>
      </c>
      <c r="AR3" s="53" t="s">
        <v>44</v>
      </c>
      <c r="AS3" s="53" t="s">
        <v>45</v>
      </c>
      <c r="AT3" s="53" t="s">
        <v>44</v>
      </c>
      <c r="AU3" s="53" t="s">
        <v>45</v>
      </c>
      <c r="AV3" s="53" t="s">
        <v>44</v>
      </c>
      <c r="AW3" s="53" t="s">
        <v>45</v>
      </c>
      <c r="AX3" s="53" t="s">
        <v>44</v>
      </c>
      <c r="AY3" s="53" t="s">
        <v>45</v>
      </c>
      <c r="AZ3" s="53" t="s">
        <v>44</v>
      </c>
      <c r="BA3" s="53" t="s">
        <v>45</v>
      </c>
      <c r="BB3" s="53" t="s">
        <v>44</v>
      </c>
      <c r="BC3" s="54" t="s">
        <v>45</v>
      </c>
    </row>
    <row r="4" spans="1:55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17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09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1"/>
      <c r="AN4" s="109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</row>
    <row r="5" spans="1:55" s="101" customFormat="1" hidden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  <c r="AN5" s="99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100"/>
    </row>
    <row r="6" spans="1:55" s="101" customFormat="1" hidden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2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  <c r="AN6" s="99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100"/>
    </row>
    <row r="7" spans="1:55" s="101" customFormat="1" hidden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  <c r="AN7" s="99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100"/>
    </row>
    <row r="8" spans="1:55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17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09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1"/>
      <c r="AN8" s="109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1"/>
    </row>
    <row r="9" spans="1:55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  <c r="AN9" s="93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2"/>
    </row>
    <row r="10" spans="1:55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17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09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1"/>
      <c r="AN10" s="109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1"/>
    </row>
    <row r="11" spans="1:55" x14ac:dyDescent="0.35">
      <c r="A11" s="64">
        <v>7</v>
      </c>
      <c r="B11" s="59" t="s">
        <v>289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93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2"/>
    </row>
    <row r="12" spans="1:55" x14ac:dyDescent="0.35">
      <c r="A12" s="58" t="s">
        <v>85</v>
      </c>
      <c r="B12" s="59" t="s">
        <v>290</v>
      </c>
      <c r="C12" s="60"/>
      <c r="D12" s="60"/>
      <c r="E12" s="60" t="s">
        <v>104</v>
      </c>
      <c r="F12" s="61" t="s">
        <v>49</v>
      </c>
      <c r="G12" s="61"/>
      <c r="H12" s="61">
        <f t="shared" ref="H12" si="1">J12+L12+N12+P12+R12+V12+T12</f>
        <v>210</v>
      </c>
      <c r="I12" s="61">
        <f>G12-H12</f>
        <v>-210</v>
      </c>
      <c r="J12" s="61">
        <v>50</v>
      </c>
      <c r="K12" s="61"/>
      <c r="L12" s="61">
        <v>50</v>
      </c>
      <c r="M12" s="61"/>
      <c r="N12" s="61">
        <v>50</v>
      </c>
      <c r="O12" s="61"/>
      <c r="P12" s="61">
        <v>60</v>
      </c>
      <c r="Q12" s="61"/>
      <c r="R12" s="61"/>
      <c r="S12" s="61"/>
      <c r="T12" s="61"/>
      <c r="U12" s="61"/>
      <c r="V12" s="61"/>
      <c r="W12" s="89"/>
      <c r="X12" s="93">
        <f>Z12+AB12+AD12+AF12+AH12+AL12+AJ12</f>
        <v>0</v>
      </c>
      <c r="Y12" s="61">
        <f>G12-X12</f>
        <v>0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2"/>
      <c r="AN12" s="93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2"/>
    </row>
    <row r="13" spans="1:55" x14ac:dyDescent="0.35">
      <c r="A13" s="63">
        <v>8</v>
      </c>
      <c r="B13" s="56" t="s">
        <v>5</v>
      </c>
      <c r="C13" s="57">
        <v>45162</v>
      </c>
      <c r="D13" s="57">
        <v>45223</v>
      </c>
      <c r="E13" s="57"/>
      <c r="F13" s="117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0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1"/>
      <c r="AN13" s="109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1"/>
    </row>
    <row r="14" spans="1:55" x14ac:dyDescent="0.35">
      <c r="A14" s="64">
        <v>9</v>
      </c>
      <c r="B14" s="65" t="s">
        <v>269</v>
      </c>
      <c r="C14" s="66">
        <v>45162</v>
      </c>
      <c r="D14" s="66">
        <v>45223</v>
      </c>
      <c r="E14" s="60" t="s">
        <v>105</v>
      </c>
      <c r="F14" s="61" t="s">
        <v>38</v>
      </c>
      <c r="G14" s="61">
        <v>430</v>
      </c>
      <c r="H14" s="61">
        <f t="shared" si="0"/>
        <v>40</v>
      </c>
      <c r="I14" s="61">
        <f t="shared" ref="I14:I17" si="2">G14-H14</f>
        <v>390</v>
      </c>
      <c r="J14" s="61"/>
      <c r="K14" s="61"/>
      <c r="L14" s="61"/>
      <c r="M14" s="61"/>
      <c r="N14" s="61"/>
      <c r="O14" s="61"/>
      <c r="P14" s="61">
        <v>10</v>
      </c>
      <c r="Q14" s="61"/>
      <c r="R14" s="61">
        <v>10</v>
      </c>
      <c r="S14" s="61"/>
      <c r="T14" s="61">
        <v>10</v>
      </c>
      <c r="U14" s="61"/>
      <c r="V14" s="61">
        <v>10</v>
      </c>
      <c r="W14" s="89"/>
      <c r="X14" s="93">
        <f>Z14+AB14+AD14+AF14+AH14+AL14+AJ14</f>
        <v>0</v>
      </c>
      <c r="Y14" s="61">
        <f>G14-X14</f>
        <v>430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  <c r="AN14" s="93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2"/>
    </row>
    <row r="15" spans="1:55" hidden="1" outlineLevel="1" x14ac:dyDescent="0.35">
      <c r="A15" s="64">
        <v>10</v>
      </c>
      <c r="B15" s="59" t="s">
        <v>6</v>
      </c>
      <c r="C15" s="60">
        <v>45162</v>
      </c>
      <c r="D15" s="60">
        <v>45164</v>
      </c>
      <c r="E15" s="60" t="s">
        <v>105</v>
      </c>
      <c r="F15" s="61" t="s">
        <v>55</v>
      </c>
      <c r="G15" s="61">
        <v>180</v>
      </c>
      <c r="H15" s="61">
        <f t="shared" si="0"/>
        <v>0</v>
      </c>
      <c r="I15" s="61">
        <v>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89"/>
      <c r="X15" s="93">
        <f>Z15+AB15+AD15+AF15+AH15+AL15+AJ15</f>
        <v>0</v>
      </c>
      <c r="Y15" s="61">
        <f>G15-X15</f>
        <v>180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  <c r="AN15" s="93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2"/>
    </row>
    <row r="16" spans="1:55" hidden="1" outlineLevel="1" x14ac:dyDescent="0.35">
      <c r="A16" s="64">
        <v>11</v>
      </c>
      <c r="B16" s="59" t="s">
        <v>7</v>
      </c>
      <c r="C16" s="60">
        <v>45166</v>
      </c>
      <c r="D16" s="60">
        <v>45176</v>
      </c>
      <c r="E16" s="60" t="s">
        <v>105</v>
      </c>
      <c r="F16" s="61" t="s">
        <v>38</v>
      </c>
      <c r="G16" s="61">
        <v>130</v>
      </c>
      <c r="H16" s="61">
        <f t="shared" si="0"/>
        <v>60</v>
      </c>
      <c r="I16" s="61">
        <f t="shared" si="2"/>
        <v>70</v>
      </c>
      <c r="J16" s="61"/>
      <c r="K16" s="61"/>
      <c r="L16" s="61">
        <v>10</v>
      </c>
      <c r="M16" s="61"/>
      <c r="N16" s="61">
        <v>10</v>
      </c>
      <c r="O16" s="61"/>
      <c r="P16" s="61">
        <v>10</v>
      </c>
      <c r="Q16" s="61"/>
      <c r="R16" s="61">
        <v>10</v>
      </c>
      <c r="S16" s="61"/>
      <c r="T16" s="61">
        <v>10</v>
      </c>
      <c r="U16" s="61"/>
      <c r="V16" s="61">
        <v>10</v>
      </c>
      <c r="W16" s="89"/>
      <c r="X16" s="93">
        <f>Z16+AB16+AD16+AF16+AH16+AL16+AJ16</f>
        <v>0</v>
      </c>
      <c r="Y16" s="61">
        <f>G16-X16</f>
        <v>130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  <c r="AN16" s="93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2"/>
    </row>
    <row r="17" spans="1:55" hidden="1" outlineLevel="1" x14ac:dyDescent="0.35">
      <c r="A17" s="64">
        <v>12</v>
      </c>
      <c r="B17" s="59" t="s">
        <v>8</v>
      </c>
      <c r="C17" s="60">
        <v>45177</v>
      </c>
      <c r="D17" s="60">
        <v>45223</v>
      </c>
      <c r="E17" s="60" t="s">
        <v>105</v>
      </c>
      <c r="F17" s="61" t="s">
        <v>38</v>
      </c>
      <c r="G17" s="61">
        <v>300</v>
      </c>
      <c r="H17" s="61">
        <f t="shared" si="0"/>
        <v>0</v>
      </c>
      <c r="I17" s="61">
        <f t="shared" si="2"/>
        <v>300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9"/>
      <c r="X17" s="93">
        <f>Z17+AB17+AD17+AF17+AH17+AL17+AJ17</f>
        <v>0</v>
      </c>
      <c r="Y17" s="61">
        <f>G17-X17</f>
        <v>300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2"/>
      <c r="AN17" s="93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</row>
    <row r="18" spans="1:55" collapsed="1" x14ac:dyDescent="0.35">
      <c r="A18" s="55">
        <v>13</v>
      </c>
      <c r="B18" s="56" t="s">
        <v>10</v>
      </c>
      <c r="C18" s="57">
        <v>45152</v>
      </c>
      <c r="D18" s="57">
        <v>45174</v>
      </c>
      <c r="E18" s="57"/>
      <c r="F18" s="117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09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1"/>
      <c r="AN18" s="109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1"/>
    </row>
    <row r="19" spans="1:55" x14ac:dyDescent="0.35">
      <c r="A19" s="58">
        <v>14</v>
      </c>
      <c r="B19" s="65" t="s">
        <v>148</v>
      </c>
      <c r="C19" s="60">
        <v>45152</v>
      </c>
      <c r="D19" s="60">
        <v>45174</v>
      </c>
      <c r="E19" s="60" t="s">
        <v>105</v>
      </c>
      <c r="F19" s="61" t="s">
        <v>38</v>
      </c>
      <c r="G19" s="61">
        <v>50</v>
      </c>
      <c r="H19" s="61">
        <f t="shared" si="0"/>
        <v>0</v>
      </c>
      <c r="I19" s="61">
        <f t="shared" ref="I19:I25" si="3">G19-H19</f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50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  <c r="AN19" s="93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2"/>
    </row>
    <row r="20" spans="1:55" hidden="1" outlineLevel="1" x14ac:dyDescent="0.35">
      <c r="A20" s="58" t="s">
        <v>164</v>
      </c>
      <c r="B20" s="59" t="s">
        <v>106</v>
      </c>
      <c r="C20" s="60"/>
      <c r="D20" s="60"/>
      <c r="E20" s="60" t="s">
        <v>105</v>
      </c>
      <c r="F20" s="61" t="s">
        <v>49</v>
      </c>
      <c r="G20" s="61">
        <v>310</v>
      </c>
      <c r="H20" s="61">
        <f t="shared" si="0"/>
        <v>0</v>
      </c>
      <c r="I20" s="61">
        <f t="shared" si="3"/>
        <v>310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310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93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</row>
    <row r="21" spans="1:55" hidden="1" outlineLevel="1" x14ac:dyDescent="0.35">
      <c r="A21" s="58" t="s">
        <v>165</v>
      </c>
      <c r="B21" s="59" t="s">
        <v>107</v>
      </c>
      <c r="C21" s="60"/>
      <c r="D21" s="60"/>
      <c r="E21" s="60" t="s">
        <v>105</v>
      </c>
      <c r="F21" s="61" t="s">
        <v>49</v>
      </c>
      <c r="G21" s="61">
        <v>3</v>
      </c>
      <c r="H21" s="61">
        <f t="shared" si="0"/>
        <v>0</v>
      </c>
      <c r="I21" s="61">
        <f t="shared" si="3"/>
        <v>3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3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  <c r="AN21" s="93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2"/>
    </row>
    <row r="22" spans="1:55" hidden="1" outlineLevel="1" x14ac:dyDescent="0.35">
      <c r="A22" s="58" t="s">
        <v>166</v>
      </c>
      <c r="B22" s="59" t="s">
        <v>110</v>
      </c>
      <c r="C22" s="60"/>
      <c r="D22" s="60"/>
      <c r="E22" s="60" t="s">
        <v>105</v>
      </c>
      <c r="F22" s="61" t="s">
        <v>38</v>
      </c>
      <c r="G22" s="61">
        <v>50</v>
      </c>
      <c r="H22" s="61">
        <f t="shared" si="0"/>
        <v>0</v>
      </c>
      <c r="I22" s="61">
        <f t="shared" si="3"/>
        <v>50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>Z22+AB22+AD22+AF22+AH22+AL22+AJ22</f>
        <v>0</v>
      </c>
      <c r="Y22" s="61">
        <f>G22-X22</f>
        <v>50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  <c r="AN22" s="93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2"/>
    </row>
    <row r="23" spans="1:55" hidden="1" outlineLevel="1" x14ac:dyDescent="0.35">
      <c r="A23" s="58" t="s">
        <v>167</v>
      </c>
      <c r="B23" s="59" t="s">
        <v>111</v>
      </c>
      <c r="C23" s="60"/>
      <c r="D23" s="60"/>
      <c r="E23" s="60" t="s">
        <v>105</v>
      </c>
      <c r="F23" s="61" t="s">
        <v>38</v>
      </c>
      <c r="G23" s="61"/>
      <c r="H23" s="61">
        <f t="shared" si="0"/>
        <v>0</v>
      </c>
      <c r="I23" s="61">
        <f t="shared" si="3"/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ref="X23:X25" si="4">Z23+AB23+AD23+AF23+AH23+AL23+AJ23</f>
        <v>0</v>
      </c>
      <c r="Y23" s="61">
        <f t="shared" ref="Y23:Y25" si="5">G23-X23</f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N23" s="93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2"/>
    </row>
    <row r="24" spans="1:55" hidden="1" outlineLevel="1" x14ac:dyDescent="0.35">
      <c r="A24" s="58" t="s">
        <v>168</v>
      </c>
      <c r="B24" s="59" t="s">
        <v>108</v>
      </c>
      <c r="C24" s="60"/>
      <c r="D24" s="60"/>
      <c r="E24" s="60" t="s">
        <v>105</v>
      </c>
      <c r="F24" s="61" t="s">
        <v>49</v>
      </c>
      <c r="G24" s="61">
        <v>12</v>
      </c>
      <c r="H24" s="61">
        <f t="shared" si="0"/>
        <v>0</v>
      </c>
      <c r="I24" s="61">
        <f t="shared" si="3"/>
        <v>12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4"/>
        <v>0</v>
      </c>
      <c r="Y24" s="61">
        <f t="shared" si="5"/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  <c r="AN24" s="93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2"/>
    </row>
    <row r="25" spans="1:55" hidden="1" outlineLevel="1" x14ac:dyDescent="0.35">
      <c r="A25" s="58" t="s">
        <v>169</v>
      </c>
      <c r="B25" s="59" t="s">
        <v>109</v>
      </c>
      <c r="C25" s="60"/>
      <c r="D25" s="60"/>
      <c r="E25" s="60" t="s">
        <v>105</v>
      </c>
      <c r="F25" s="61" t="s">
        <v>49</v>
      </c>
      <c r="G25" s="61">
        <v>287</v>
      </c>
      <c r="H25" s="61">
        <f t="shared" si="0"/>
        <v>0</v>
      </c>
      <c r="I25" s="61">
        <f t="shared" si="3"/>
        <v>287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89"/>
      <c r="X25" s="93">
        <f t="shared" si="4"/>
        <v>0</v>
      </c>
      <c r="Y25" s="61">
        <f t="shared" si="5"/>
        <v>287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2"/>
      <c r="AN25" s="93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2"/>
    </row>
    <row r="26" spans="1:55" collapsed="1" x14ac:dyDescent="0.35">
      <c r="A26" s="55">
        <v>15</v>
      </c>
      <c r="B26" s="56" t="s">
        <v>11</v>
      </c>
      <c r="C26" s="57">
        <v>45148</v>
      </c>
      <c r="D26" s="57">
        <v>45188</v>
      </c>
      <c r="E26" s="57"/>
      <c r="F26" s="117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09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1"/>
      <c r="AN26" s="109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1"/>
    </row>
    <row r="27" spans="1:55" s="70" customFormat="1" x14ac:dyDescent="0.35">
      <c r="A27" s="67">
        <v>16</v>
      </c>
      <c r="B27" s="65" t="s">
        <v>149</v>
      </c>
      <c r="C27" s="60">
        <v>45148</v>
      </c>
      <c r="D27" s="60">
        <v>45188</v>
      </c>
      <c r="E27" s="60" t="s">
        <v>105</v>
      </c>
      <c r="F27" s="68" t="s">
        <v>38</v>
      </c>
      <c r="G27" s="68">
        <v>101</v>
      </c>
      <c r="H27" s="68">
        <f t="shared" si="0"/>
        <v>140</v>
      </c>
      <c r="I27" s="68">
        <v>0</v>
      </c>
      <c r="J27" s="68">
        <v>20</v>
      </c>
      <c r="K27" s="68">
        <v>20</v>
      </c>
      <c r="L27" s="68">
        <v>20</v>
      </c>
      <c r="M27" s="68"/>
      <c r="N27" s="68">
        <v>20</v>
      </c>
      <c r="O27" s="68"/>
      <c r="P27" s="68">
        <v>20</v>
      </c>
      <c r="Q27" s="68"/>
      <c r="R27" s="68">
        <v>20</v>
      </c>
      <c r="S27" s="68"/>
      <c r="T27" s="68">
        <v>20</v>
      </c>
      <c r="U27" s="68"/>
      <c r="V27" s="68">
        <v>20</v>
      </c>
      <c r="W27" s="90"/>
      <c r="X27" s="93">
        <f t="shared" ref="X27:X44" si="6">Z27+AB27+AD27+AF27+AH27+AL27+AJ27</f>
        <v>0</v>
      </c>
      <c r="Y27" s="61">
        <f t="shared" ref="Y27:Y44" si="7">G27-X27</f>
        <v>101</v>
      </c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93"/>
      <c r="AO27" s="61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9"/>
    </row>
    <row r="28" spans="1:55" hidden="1" outlineLevel="1" x14ac:dyDescent="0.35">
      <c r="A28" s="58" t="s">
        <v>170</v>
      </c>
      <c r="B28" s="59" t="s">
        <v>106</v>
      </c>
      <c r="C28" s="60"/>
      <c r="D28" s="60"/>
      <c r="E28" s="60" t="s">
        <v>105</v>
      </c>
      <c r="F28" s="61" t="s">
        <v>49</v>
      </c>
      <c r="G28" s="61">
        <v>790</v>
      </c>
      <c r="H28" s="61">
        <f t="shared" si="0"/>
        <v>0</v>
      </c>
      <c r="I28" s="61">
        <f t="shared" ref="I28:I44" si="8">G28-H28</f>
        <v>790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6"/>
        <v>0</v>
      </c>
      <c r="Y28" s="61">
        <f t="shared" si="7"/>
        <v>790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  <c r="AN28" s="93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2"/>
    </row>
    <row r="29" spans="1:55" hidden="1" outlineLevel="1" x14ac:dyDescent="0.35">
      <c r="A29" s="58" t="s">
        <v>171</v>
      </c>
      <c r="B29" s="59" t="s">
        <v>107</v>
      </c>
      <c r="C29" s="60"/>
      <c r="D29" s="60"/>
      <c r="E29" s="60" t="s">
        <v>105</v>
      </c>
      <c r="F29" s="61" t="s">
        <v>49</v>
      </c>
      <c r="G29" s="61">
        <v>8</v>
      </c>
      <c r="H29" s="61">
        <f t="shared" si="0"/>
        <v>0</v>
      </c>
      <c r="I29" s="61">
        <f t="shared" si="8"/>
        <v>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6"/>
        <v>0</v>
      </c>
      <c r="Y29" s="61">
        <f t="shared" si="7"/>
        <v>8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  <c r="AN29" s="9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2"/>
    </row>
    <row r="30" spans="1:55" hidden="1" outlineLevel="1" x14ac:dyDescent="0.35">
      <c r="A30" s="58" t="s">
        <v>172</v>
      </c>
      <c r="B30" s="59" t="s">
        <v>110</v>
      </c>
      <c r="C30" s="60"/>
      <c r="D30" s="60"/>
      <c r="E30" s="60" t="s">
        <v>105</v>
      </c>
      <c r="F30" s="61" t="s">
        <v>38</v>
      </c>
      <c r="G30" s="61">
        <v>101</v>
      </c>
      <c r="H30" s="61">
        <f t="shared" si="0"/>
        <v>0</v>
      </c>
      <c r="I30" s="61">
        <f t="shared" si="8"/>
        <v>101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6"/>
        <v>0</v>
      </c>
      <c r="Y30" s="61">
        <f t="shared" si="7"/>
        <v>101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  <c r="AN30" s="93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2"/>
    </row>
    <row r="31" spans="1:55" hidden="1" outlineLevel="1" x14ac:dyDescent="0.35">
      <c r="A31" s="58" t="s">
        <v>173</v>
      </c>
      <c r="B31" s="59" t="s">
        <v>111</v>
      </c>
      <c r="C31" s="60"/>
      <c r="D31" s="60"/>
      <c r="E31" s="60" t="s">
        <v>105</v>
      </c>
      <c r="F31" s="61" t="s">
        <v>38</v>
      </c>
      <c r="G31" s="61"/>
      <c r="H31" s="61">
        <f t="shared" si="0"/>
        <v>0</v>
      </c>
      <c r="I31" s="61">
        <f t="shared" si="8"/>
        <v>0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6"/>
        <v>0</v>
      </c>
      <c r="Y31" s="61">
        <f t="shared" si="7"/>
        <v>0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93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2"/>
    </row>
    <row r="32" spans="1:55" hidden="1" outlineLevel="1" x14ac:dyDescent="0.35">
      <c r="A32" s="58" t="s">
        <v>174</v>
      </c>
      <c r="B32" s="59" t="s">
        <v>108</v>
      </c>
      <c r="C32" s="60"/>
      <c r="D32" s="60"/>
      <c r="E32" s="60" t="s">
        <v>105</v>
      </c>
      <c r="F32" s="61" t="s">
        <v>49</v>
      </c>
      <c r="G32" s="61">
        <v>106</v>
      </c>
      <c r="H32" s="61">
        <f t="shared" si="0"/>
        <v>0</v>
      </c>
      <c r="I32" s="61">
        <f t="shared" si="8"/>
        <v>106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6"/>
        <v>0</v>
      </c>
      <c r="Y32" s="61">
        <f t="shared" si="7"/>
        <v>106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  <c r="AN32" s="93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1:55" hidden="1" outlineLevel="1" x14ac:dyDescent="0.35">
      <c r="A33" s="58" t="s">
        <v>175</v>
      </c>
      <c r="B33" s="59" t="s">
        <v>109</v>
      </c>
      <c r="C33" s="60"/>
      <c r="D33" s="60"/>
      <c r="E33" s="60" t="s">
        <v>105</v>
      </c>
      <c r="F33" s="61" t="s">
        <v>49</v>
      </c>
      <c r="G33" s="61">
        <v>663</v>
      </c>
      <c r="H33" s="61">
        <f t="shared" si="0"/>
        <v>0</v>
      </c>
      <c r="I33" s="61">
        <f t="shared" si="8"/>
        <v>663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89"/>
      <c r="X33" s="93">
        <f t="shared" si="6"/>
        <v>0</v>
      </c>
      <c r="Y33" s="61">
        <f t="shared" si="7"/>
        <v>663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93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</row>
    <row r="34" spans="1:55" collapsed="1" x14ac:dyDescent="0.35">
      <c r="A34" s="58">
        <v>17</v>
      </c>
      <c r="B34" s="65" t="s">
        <v>88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101</v>
      </c>
      <c r="H34" s="61">
        <f t="shared" si="0"/>
        <v>60</v>
      </c>
      <c r="I34" s="61">
        <f t="shared" si="8"/>
        <v>41</v>
      </c>
      <c r="J34" s="61"/>
      <c r="K34" s="61"/>
      <c r="L34" s="61">
        <v>10</v>
      </c>
      <c r="M34" s="61"/>
      <c r="N34" s="61">
        <v>10</v>
      </c>
      <c r="O34" s="61"/>
      <c r="P34" s="61">
        <v>10</v>
      </c>
      <c r="Q34" s="61"/>
      <c r="R34" s="61">
        <v>10</v>
      </c>
      <c r="S34" s="61"/>
      <c r="T34" s="61">
        <v>10</v>
      </c>
      <c r="U34" s="61"/>
      <c r="V34" s="61">
        <v>10</v>
      </c>
      <c r="W34" s="89"/>
      <c r="X34" s="93">
        <f t="shared" si="6"/>
        <v>0</v>
      </c>
      <c r="Y34" s="61">
        <f t="shared" si="7"/>
        <v>101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  <c r="AN34" s="93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2"/>
    </row>
    <row r="35" spans="1:55" x14ac:dyDescent="0.35">
      <c r="A35" s="58">
        <v>18</v>
      </c>
      <c r="B35" s="65" t="s">
        <v>218</v>
      </c>
      <c r="C35" s="60">
        <v>45148</v>
      </c>
      <c r="D35" s="60">
        <v>45188</v>
      </c>
      <c r="E35" s="60" t="s">
        <v>105</v>
      </c>
      <c r="F35" s="61" t="s">
        <v>38</v>
      </c>
      <c r="G35" s="61">
        <v>52</v>
      </c>
      <c r="H35" s="61">
        <f t="shared" si="0"/>
        <v>0</v>
      </c>
      <c r="I35" s="61">
        <v>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6"/>
        <v>0</v>
      </c>
      <c r="Y35" s="61">
        <f t="shared" si="7"/>
        <v>52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9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1:55" hidden="1" outlineLevel="1" x14ac:dyDescent="0.35">
      <c r="A36" s="58" t="s">
        <v>176</v>
      </c>
      <c r="B36" s="59" t="s">
        <v>106</v>
      </c>
      <c r="C36" s="60"/>
      <c r="D36" s="60"/>
      <c r="E36" s="60" t="s">
        <v>105</v>
      </c>
      <c r="F36" s="61" t="s">
        <v>49</v>
      </c>
      <c r="G36" s="61">
        <v>384</v>
      </c>
      <c r="H36" s="61">
        <f t="shared" si="0"/>
        <v>0</v>
      </c>
      <c r="I36" s="61">
        <f t="shared" si="8"/>
        <v>384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6"/>
        <v>0</v>
      </c>
      <c r="Y36" s="61">
        <f t="shared" si="7"/>
        <v>384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93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2"/>
    </row>
    <row r="37" spans="1:55" hidden="1" outlineLevel="1" x14ac:dyDescent="0.35">
      <c r="A37" s="58" t="s">
        <v>177</v>
      </c>
      <c r="B37" s="59" t="s">
        <v>107</v>
      </c>
      <c r="C37" s="60"/>
      <c r="D37" s="60"/>
      <c r="E37" s="60" t="s">
        <v>105</v>
      </c>
      <c r="F37" s="61" t="s">
        <v>49</v>
      </c>
      <c r="G37" s="61">
        <v>4</v>
      </c>
      <c r="H37" s="61">
        <f t="shared" si="0"/>
        <v>0</v>
      </c>
      <c r="I37" s="61">
        <f t="shared" si="8"/>
        <v>4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6"/>
        <v>0</v>
      </c>
      <c r="Y37" s="61">
        <f t="shared" si="7"/>
        <v>4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9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2"/>
    </row>
    <row r="38" spans="1:55" hidden="1" outlineLevel="1" x14ac:dyDescent="0.35">
      <c r="A38" s="58" t="s">
        <v>178</v>
      </c>
      <c r="B38" s="59" t="s">
        <v>110</v>
      </c>
      <c r="C38" s="60"/>
      <c r="D38" s="60"/>
      <c r="E38" s="60" t="s">
        <v>105</v>
      </c>
      <c r="F38" s="61" t="s">
        <v>38</v>
      </c>
      <c r="G38" s="61">
        <v>52</v>
      </c>
      <c r="H38" s="61">
        <f t="shared" si="0"/>
        <v>0</v>
      </c>
      <c r="I38" s="61">
        <f t="shared" si="8"/>
        <v>52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6"/>
        <v>0</v>
      </c>
      <c r="Y38" s="61">
        <f t="shared" si="7"/>
        <v>52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93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2"/>
    </row>
    <row r="39" spans="1:55" hidden="1" outlineLevel="1" x14ac:dyDescent="0.35">
      <c r="A39" s="58" t="s">
        <v>179</v>
      </c>
      <c r="B39" s="59" t="s">
        <v>111</v>
      </c>
      <c r="C39" s="60"/>
      <c r="D39" s="60"/>
      <c r="E39" s="60" t="s">
        <v>105</v>
      </c>
      <c r="F39" s="61" t="s">
        <v>38</v>
      </c>
      <c r="G39" s="61"/>
      <c r="H39" s="61">
        <f t="shared" si="0"/>
        <v>0</v>
      </c>
      <c r="I39" s="61">
        <f t="shared" si="8"/>
        <v>0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6"/>
        <v>0</v>
      </c>
      <c r="Y39" s="61">
        <f t="shared" si="7"/>
        <v>0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9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2"/>
    </row>
    <row r="40" spans="1:55" hidden="1" outlineLevel="1" x14ac:dyDescent="0.35">
      <c r="A40" s="58" t="s">
        <v>180</v>
      </c>
      <c r="B40" s="59" t="s">
        <v>114</v>
      </c>
      <c r="C40" s="60"/>
      <c r="D40" s="60"/>
      <c r="E40" s="60" t="s">
        <v>105</v>
      </c>
      <c r="F40" s="61" t="s">
        <v>38</v>
      </c>
      <c r="G40" s="61">
        <v>52</v>
      </c>
      <c r="H40" s="61">
        <f t="shared" si="0"/>
        <v>0</v>
      </c>
      <c r="I40" s="61">
        <f t="shared" si="8"/>
        <v>52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6"/>
        <v>0</v>
      </c>
      <c r="Y40" s="61">
        <f t="shared" si="7"/>
        <v>52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  <c r="AN40" s="93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2"/>
    </row>
    <row r="41" spans="1:55" hidden="1" outlineLevel="1" x14ac:dyDescent="0.35">
      <c r="A41" s="58" t="s">
        <v>181</v>
      </c>
      <c r="B41" s="59" t="s">
        <v>115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8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6"/>
        <v>0</v>
      </c>
      <c r="Y41" s="61">
        <f t="shared" si="7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  <c r="AN41" s="93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1:55" hidden="1" outlineLevel="1" x14ac:dyDescent="0.35">
      <c r="A42" s="58" t="s">
        <v>182</v>
      </c>
      <c r="B42" s="59" t="s">
        <v>113</v>
      </c>
      <c r="C42" s="60"/>
      <c r="D42" s="60"/>
      <c r="E42" s="60" t="s">
        <v>105</v>
      </c>
      <c r="F42" s="61" t="s">
        <v>103</v>
      </c>
      <c r="G42" s="61">
        <v>1</v>
      </c>
      <c r="H42" s="61">
        <f t="shared" si="0"/>
        <v>0</v>
      </c>
      <c r="I42" s="61">
        <f t="shared" si="8"/>
        <v>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6"/>
        <v>0</v>
      </c>
      <c r="Y42" s="61">
        <f t="shared" si="7"/>
        <v>1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93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1:55" hidden="1" outlineLevel="1" x14ac:dyDescent="0.35">
      <c r="A43" s="58" t="s">
        <v>183</v>
      </c>
      <c r="B43" s="59" t="s">
        <v>108</v>
      </c>
      <c r="C43" s="60"/>
      <c r="D43" s="60"/>
      <c r="E43" s="60" t="s">
        <v>105</v>
      </c>
      <c r="F43" s="61" t="s">
        <v>49</v>
      </c>
      <c r="G43" s="61">
        <v>122.56</v>
      </c>
      <c r="H43" s="61">
        <f t="shared" si="0"/>
        <v>0</v>
      </c>
      <c r="I43" s="61">
        <f t="shared" si="8"/>
        <v>122.56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6"/>
        <v>0</v>
      </c>
      <c r="Y43" s="61">
        <f t="shared" si="7"/>
        <v>122.56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  <c r="AN43" s="9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</row>
    <row r="44" spans="1:55" hidden="1" outlineLevel="1" x14ac:dyDescent="0.35">
      <c r="A44" s="58" t="s">
        <v>184</v>
      </c>
      <c r="B44" s="59" t="s">
        <v>109</v>
      </c>
      <c r="C44" s="60"/>
      <c r="D44" s="60"/>
      <c r="E44" s="60" t="s">
        <v>105</v>
      </c>
      <c r="F44" s="61" t="s">
        <v>49</v>
      </c>
      <c r="G44" s="61">
        <v>322</v>
      </c>
      <c r="H44" s="61">
        <f t="shared" si="0"/>
        <v>0</v>
      </c>
      <c r="I44" s="61">
        <f t="shared" si="8"/>
        <v>322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89"/>
      <c r="X44" s="93">
        <f t="shared" si="6"/>
        <v>0</v>
      </c>
      <c r="Y44" s="61">
        <f t="shared" si="7"/>
        <v>322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93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2"/>
    </row>
    <row r="45" spans="1:55" collapsed="1" x14ac:dyDescent="0.35">
      <c r="A45" s="55" t="s">
        <v>221</v>
      </c>
      <c r="B45" s="56" t="s">
        <v>13</v>
      </c>
      <c r="C45" s="57">
        <v>45145</v>
      </c>
      <c r="D45" s="57">
        <v>45237</v>
      </c>
      <c r="E45" s="57"/>
      <c r="F45" s="117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09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1"/>
      <c r="AN45" s="109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1"/>
    </row>
    <row r="46" spans="1:55" x14ac:dyDescent="0.35">
      <c r="A46" s="64">
        <v>20</v>
      </c>
      <c r="B46" s="59" t="s">
        <v>16</v>
      </c>
      <c r="C46" s="60">
        <v>45145</v>
      </c>
      <c r="D46" s="60">
        <v>45188</v>
      </c>
      <c r="E46" s="60" t="s">
        <v>104</v>
      </c>
      <c r="F46" s="61" t="s">
        <v>49</v>
      </c>
      <c r="G46" s="61"/>
      <c r="H46" s="61">
        <f t="shared" si="0"/>
        <v>0</v>
      </c>
      <c r="I46" s="61">
        <f t="shared" ref="I46:I47" si="9">G46-H46</f>
        <v>0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ref="X46:X47" si="10">Z46+AB46+AD46+AF46+AH46+AL46+AJ46</f>
        <v>0</v>
      </c>
      <c r="Y46" s="61">
        <f t="shared" ref="Y46:Y47" si="11">G46-X46</f>
        <v>0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93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2"/>
    </row>
    <row r="47" spans="1:55" x14ac:dyDescent="0.35">
      <c r="A47" s="64">
        <v>21</v>
      </c>
      <c r="B47" s="59" t="s">
        <v>17</v>
      </c>
      <c r="C47" s="60">
        <v>45215</v>
      </c>
      <c r="D47" s="60">
        <v>45237</v>
      </c>
      <c r="E47" s="60" t="s">
        <v>104</v>
      </c>
      <c r="F47" s="61" t="s">
        <v>55</v>
      </c>
      <c r="G47" s="61">
        <v>291</v>
      </c>
      <c r="H47" s="61">
        <f t="shared" si="0"/>
        <v>0</v>
      </c>
      <c r="I47" s="61">
        <f t="shared" si="9"/>
        <v>291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89"/>
      <c r="X47" s="93">
        <f t="shared" si="10"/>
        <v>0</v>
      </c>
      <c r="Y47" s="61">
        <f t="shared" si="11"/>
        <v>291</v>
      </c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93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2"/>
    </row>
    <row r="48" spans="1:55" x14ac:dyDescent="0.35">
      <c r="A48" s="63">
        <v>22</v>
      </c>
      <c r="B48" s="56" t="s">
        <v>30</v>
      </c>
      <c r="C48" s="57">
        <v>45152</v>
      </c>
      <c r="D48" s="57">
        <v>45215</v>
      </c>
      <c r="E48" s="57"/>
      <c r="F48" s="117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09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1"/>
      <c r="AN48" s="109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1"/>
    </row>
    <row r="49" spans="1:55" x14ac:dyDescent="0.35">
      <c r="A49" s="64">
        <v>23</v>
      </c>
      <c r="B49" s="59" t="s">
        <v>152</v>
      </c>
      <c r="C49" s="60">
        <v>45152</v>
      </c>
      <c r="D49" s="60">
        <v>45180</v>
      </c>
      <c r="E49" s="60" t="s">
        <v>104</v>
      </c>
      <c r="F49" s="61" t="s">
        <v>49</v>
      </c>
      <c r="G49" s="61"/>
      <c r="H49" s="61">
        <f t="shared" si="0"/>
        <v>0</v>
      </c>
      <c r="I49" s="61">
        <f>G49-H49</f>
        <v>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89"/>
      <c r="X49" s="93">
        <f t="shared" ref="X49" si="12">Z49+AB49+AD49+AF49+AH49+AL49+AJ49</f>
        <v>0</v>
      </c>
      <c r="Y49" s="61">
        <f t="shared" ref="Y49" si="13">G49-X49</f>
        <v>0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93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2"/>
    </row>
    <row r="50" spans="1:55" x14ac:dyDescent="0.35">
      <c r="A50" s="58" t="s">
        <v>288</v>
      </c>
      <c r="B50" s="108" t="s">
        <v>286</v>
      </c>
      <c r="C50" s="60" t="s">
        <v>287</v>
      </c>
      <c r="D50" s="60"/>
      <c r="E50" s="60" t="s">
        <v>104</v>
      </c>
      <c r="F50" s="61" t="s">
        <v>49</v>
      </c>
      <c r="G50" s="61"/>
      <c r="H50" s="61">
        <f t="shared" ref="H50" si="14">J50+L50+N50+P50+R50+V50+T50</f>
        <v>0</v>
      </c>
      <c r="I50" s="61">
        <f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ref="X50" si="15">Z50+AB50+AD50+AF50+AH50+AL50+AJ50</f>
        <v>0</v>
      </c>
      <c r="Y50" s="61">
        <f t="shared" ref="Y50" si="16">G50-X50</f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  <c r="AN50" s="93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2"/>
    </row>
    <row r="51" spans="1:55" x14ac:dyDescent="0.35">
      <c r="A51" s="63">
        <v>24</v>
      </c>
      <c r="B51" s="56" t="s">
        <v>12</v>
      </c>
      <c r="C51" s="57">
        <v>45148</v>
      </c>
      <c r="D51" s="57">
        <v>45202</v>
      </c>
      <c r="E51" s="57"/>
      <c r="F51" s="117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09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1"/>
      <c r="AN51" s="109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1"/>
    </row>
    <row r="52" spans="1:55" x14ac:dyDescent="0.35">
      <c r="A52" s="64">
        <v>25</v>
      </c>
      <c r="B52" s="59" t="s">
        <v>219</v>
      </c>
      <c r="C52" s="60">
        <v>45148</v>
      </c>
      <c r="D52" s="60">
        <v>45182</v>
      </c>
      <c r="E52" s="60" t="s">
        <v>105</v>
      </c>
      <c r="F52" s="61" t="s">
        <v>38</v>
      </c>
      <c r="G52" s="61"/>
      <c r="H52" s="61">
        <f t="shared" si="0"/>
        <v>0</v>
      </c>
      <c r="I52" s="61">
        <f t="shared" ref="I52:I53" si="17">G52-H52</f>
        <v>0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89"/>
      <c r="X52" s="93">
        <f t="shared" ref="X52:X53" si="18">Z52+AB52+AD52+AF52+AH52+AL52+AJ52</f>
        <v>0</v>
      </c>
      <c r="Y52" s="61">
        <f t="shared" ref="Y52:Y53" si="19">G52-X52</f>
        <v>0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2"/>
      <c r="AN52" s="93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2"/>
    </row>
    <row r="53" spans="1:55" x14ac:dyDescent="0.35">
      <c r="A53" s="64">
        <v>26</v>
      </c>
      <c r="B53" s="59" t="s">
        <v>220</v>
      </c>
      <c r="C53" s="60">
        <v>45180</v>
      </c>
      <c r="D53" s="60">
        <v>45202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si="17"/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si="18"/>
        <v>0</v>
      </c>
      <c r="Y53" s="61">
        <f t="shared" si="19"/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  <c r="AN53" s="93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</row>
    <row r="54" spans="1:55" x14ac:dyDescent="0.35">
      <c r="A54" s="63">
        <v>27</v>
      </c>
      <c r="B54" s="56" t="s">
        <v>13</v>
      </c>
      <c r="C54" s="57">
        <v>45145</v>
      </c>
      <c r="D54" s="57">
        <v>45237</v>
      </c>
      <c r="E54" s="57"/>
      <c r="F54" s="117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09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1"/>
      <c r="AN54" s="109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1"/>
    </row>
    <row r="55" spans="1:55" x14ac:dyDescent="0.35">
      <c r="A55" s="64">
        <v>28</v>
      </c>
      <c r="B55" s="59" t="s">
        <v>14</v>
      </c>
      <c r="C55" s="60">
        <v>45145</v>
      </c>
      <c r="D55" s="60">
        <v>45145</v>
      </c>
      <c r="E55" s="60" t="s">
        <v>105</v>
      </c>
      <c r="F55" s="61" t="s">
        <v>38</v>
      </c>
      <c r="G55" s="61"/>
      <c r="H55" s="61">
        <f t="shared" si="0"/>
        <v>0</v>
      </c>
      <c r="I55" s="61">
        <f t="shared" ref="I55:I56" si="20">G55-H55</f>
        <v>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89"/>
      <c r="X55" s="93">
        <f t="shared" ref="X55:X56" si="21">Z55+AB55+AD55+AF55+AH55+AL55+AJ55</f>
        <v>0</v>
      </c>
      <c r="Y55" s="61">
        <f t="shared" ref="Y55:Y56" si="22">G55-X55</f>
        <v>0</v>
      </c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2"/>
      <c r="AN55" s="93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2"/>
    </row>
    <row r="56" spans="1:55" x14ac:dyDescent="0.35">
      <c r="A56" s="64">
        <v>29</v>
      </c>
      <c r="B56" s="59" t="s">
        <v>15</v>
      </c>
      <c r="C56" s="60">
        <v>45146</v>
      </c>
      <c r="D56" s="60">
        <v>45147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 t="shared" si="20"/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si="21"/>
        <v>0</v>
      </c>
      <c r="Y56" s="61">
        <f t="shared" si="22"/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  <c r="AN56" s="93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2"/>
    </row>
    <row r="57" spans="1:55" x14ac:dyDescent="0.35">
      <c r="A57" s="63">
        <v>30</v>
      </c>
      <c r="B57" s="56" t="s">
        <v>18</v>
      </c>
      <c r="C57" s="57">
        <v>45180</v>
      </c>
      <c r="D57" s="57">
        <v>45202</v>
      </c>
      <c r="E57" s="57"/>
      <c r="F57" s="117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09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1"/>
      <c r="AN57" s="109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1"/>
    </row>
    <row r="58" spans="1:55" x14ac:dyDescent="0.35">
      <c r="A58" s="64">
        <v>31</v>
      </c>
      <c r="B58" s="59" t="s">
        <v>150</v>
      </c>
      <c r="C58" s="60">
        <v>45180</v>
      </c>
      <c r="D58" s="60">
        <v>45202</v>
      </c>
      <c r="E58" s="60" t="s">
        <v>105</v>
      </c>
      <c r="F58" s="61" t="s">
        <v>38</v>
      </c>
      <c r="G58" s="61"/>
      <c r="H58" s="61">
        <f t="shared" si="0"/>
        <v>0</v>
      </c>
      <c r="I58" s="61">
        <f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89"/>
      <c r="X58" s="93">
        <f t="shared" ref="X58" si="23">Z58+AB58+AD58+AF58+AH58+AL58+AJ58</f>
        <v>0</v>
      </c>
      <c r="Y58" s="61">
        <f t="shared" ref="Y58" si="24">G58-X58</f>
        <v>0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  <c r="AN58" s="93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2"/>
    </row>
    <row r="59" spans="1:55" x14ac:dyDescent="0.35">
      <c r="A59" s="63">
        <v>32</v>
      </c>
      <c r="B59" s="56" t="s">
        <v>19</v>
      </c>
      <c r="C59" s="57">
        <v>45189</v>
      </c>
      <c r="D59" s="57">
        <v>45240</v>
      </c>
      <c r="E59" s="57"/>
      <c r="F59" s="117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09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1"/>
      <c r="AN59" s="109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1"/>
    </row>
    <row r="60" spans="1:55" hidden="1" outlineLevel="1" x14ac:dyDescent="0.35">
      <c r="A60" s="64">
        <v>33</v>
      </c>
      <c r="B60" s="59" t="s">
        <v>20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ref="I60:I68" si="25">G60-H60</f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89"/>
      <c r="X60" s="93">
        <f t="shared" ref="X60:X68" si="26">Z60+AB60+AD60+AF60+AH60+AL60+AJ60</f>
        <v>0</v>
      </c>
      <c r="Y60" s="61">
        <f t="shared" ref="Y60:Y68" si="27">G60-X60</f>
        <v>0</v>
      </c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93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2"/>
    </row>
    <row r="61" spans="1:55" hidden="1" outlineLevel="1" x14ac:dyDescent="0.35">
      <c r="A61" s="64">
        <v>34</v>
      </c>
      <c r="B61" s="59" t="s">
        <v>21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25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si="26"/>
        <v>0</v>
      </c>
      <c r="Y61" s="61">
        <f t="shared" si="27"/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  <c r="AN61" s="93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2"/>
    </row>
    <row r="62" spans="1:55" hidden="1" outlineLevel="1" x14ac:dyDescent="0.35">
      <c r="A62" s="64">
        <v>35</v>
      </c>
      <c r="B62" s="59" t="s">
        <v>22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5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6"/>
        <v>0</v>
      </c>
      <c r="Y62" s="61">
        <f t="shared" si="27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93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2"/>
    </row>
    <row r="63" spans="1:55" hidden="1" outlineLevel="1" x14ac:dyDescent="0.35">
      <c r="A63" s="64">
        <v>36</v>
      </c>
      <c r="B63" s="59" t="s">
        <v>23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5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6"/>
        <v>0</v>
      </c>
      <c r="Y63" s="61">
        <f t="shared" si="27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  <c r="AN63" s="93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</row>
    <row r="64" spans="1:55" hidden="1" outlineLevel="1" x14ac:dyDescent="0.35">
      <c r="A64" s="64">
        <v>37</v>
      </c>
      <c r="B64" s="59" t="s">
        <v>24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5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6"/>
        <v>0</v>
      </c>
      <c r="Y64" s="61">
        <f t="shared" si="27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  <c r="AN64" s="93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2"/>
    </row>
    <row r="65" spans="1:55" ht="36" hidden="1" outlineLevel="1" x14ac:dyDescent="0.35">
      <c r="A65" s="64">
        <v>38</v>
      </c>
      <c r="B65" s="59" t="s">
        <v>25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5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6"/>
        <v>0</v>
      </c>
      <c r="Y65" s="61">
        <f t="shared" si="27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  <c r="AN65" s="93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</row>
    <row r="66" spans="1:55" hidden="1" outlineLevel="1" x14ac:dyDescent="0.35">
      <c r="A66" s="64">
        <v>39</v>
      </c>
      <c r="B66" s="59" t="s">
        <v>26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5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6"/>
        <v>0</v>
      </c>
      <c r="Y66" s="61">
        <f t="shared" si="27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93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2"/>
    </row>
    <row r="67" spans="1:55" hidden="1" outlineLevel="1" x14ac:dyDescent="0.35">
      <c r="A67" s="64">
        <v>40</v>
      </c>
      <c r="B67" s="59" t="s">
        <v>27</v>
      </c>
      <c r="C67" s="60">
        <v>45189</v>
      </c>
      <c r="D67" s="60">
        <v>45240</v>
      </c>
      <c r="E67" s="60"/>
      <c r="F67" s="61"/>
      <c r="G67" s="61"/>
      <c r="H67" s="61">
        <f t="shared" si="0"/>
        <v>0</v>
      </c>
      <c r="I67" s="61">
        <f t="shared" si="25"/>
        <v>0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89"/>
      <c r="X67" s="93">
        <f t="shared" si="26"/>
        <v>0</v>
      </c>
      <c r="Y67" s="61">
        <f t="shared" si="27"/>
        <v>0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93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2"/>
    </row>
    <row r="68" spans="1:55" hidden="1" outlineLevel="1" x14ac:dyDescent="0.35">
      <c r="A68" s="64">
        <v>41</v>
      </c>
      <c r="B68" s="59" t="s">
        <v>28</v>
      </c>
      <c r="C68" s="60">
        <v>45189</v>
      </c>
      <c r="D68" s="60">
        <v>45240</v>
      </c>
      <c r="E68" s="60"/>
      <c r="F68" s="61"/>
      <c r="G68" s="61"/>
      <c r="H68" s="61">
        <f t="shared" si="0"/>
        <v>0</v>
      </c>
      <c r="I68" s="61">
        <f t="shared" si="25"/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si="26"/>
        <v>0</v>
      </c>
      <c r="Y68" s="61">
        <f t="shared" si="27"/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  <c r="AN68" s="93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2"/>
    </row>
    <row r="69" spans="1:55" collapsed="1" x14ac:dyDescent="0.35">
      <c r="A69" s="63">
        <v>42</v>
      </c>
      <c r="B69" s="56" t="s">
        <v>29</v>
      </c>
      <c r="C69" s="57">
        <v>45189</v>
      </c>
      <c r="D69" s="57">
        <v>45211</v>
      </c>
      <c r="E69" s="57"/>
      <c r="F69" s="117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09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1"/>
      <c r="AN69" s="109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1"/>
    </row>
    <row r="70" spans="1:55" x14ac:dyDescent="0.35">
      <c r="A70" s="64">
        <v>43</v>
      </c>
      <c r="B70" s="59" t="s">
        <v>151</v>
      </c>
      <c r="C70" s="60">
        <v>45189</v>
      </c>
      <c r="D70" s="60">
        <v>45211</v>
      </c>
      <c r="E70" s="60" t="s">
        <v>105</v>
      </c>
      <c r="F70" s="61" t="s">
        <v>38</v>
      </c>
      <c r="G70" s="61"/>
      <c r="H70" s="61">
        <f t="shared" si="0"/>
        <v>0</v>
      </c>
      <c r="I70" s="61">
        <f>G70-H70</f>
        <v>0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89"/>
      <c r="X70" s="93">
        <f t="shared" ref="X70" si="28">Z70+AB70+AD70+AF70+AH70+AL70+AJ70</f>
        <v>0</v>
      </c>
      <c r="Y70" s="61">
        <f t="shared" ref="Y70" si="29">G70-X70</f>
        <v>0</v>
      </c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  <c r="AN70" s="93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2"/>
    </row>
    <row r="71" spans="1:55" x14ac:dyDescent="0.35">
      <c r="A71" s="63">
        <v>44</v>
      </c>
      <c r="B71" s="56" t="s">
        <v>30</v>
      </c>
      <c r="C71" s="57">
        <v>45152</v>
      </c>
      <c r="D71" s="57">
        <v>45215</v>
      </c>
      <c r="E71" s="57"/>
      <c r="F71" s="117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09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1"/>
      <c r="AN71" s="109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1"/>
    </row>
    <row r="72" spans="1:55" x14ac:dyDescent="0.35">
      <c r="A72" s="64">
        <v>45</v>
      </c>
      <c r="B72" s="65" t="s">
        <v>153</v>
      </c>
      <c r="C72" s="60">
        <v>45181</v>
      </c>
      <c r="D72" s="60">
        <v>45215</v>
      </c>
      <c r="E72" s="60" t="s">
        <v>105</v>
      </c>
      <c r="F72" s="61" t="s">
        <v>38</v>
      </c>
      <c r="G72" s="61">
        <v>32</v>
      </c>
      <c r="H72" s="61">
        <f t="shared" si="0"/>
        <v>0</v>
      </c>
      <c r="I72" s="61">
        <f t="shared" ref="I72:I86" si="30">G72-H72</f>
        <v>32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89"/>
      <c r="X72" s="93">
        <f t="shared" ref="X72:X86" si="31">Z72+AB72+AD72+AF72+AH72+AL72+AJ72</f>
        <v>0</v>
      </c>
      <c r="Y72" s="61">
        <f t="shared" ref="Y72:Y86" si="32">G72-X72</f>
        <v>32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2"/>
      <c r="AN72" s="93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2"/>
    </row>
    <row r="73" spans="1:55" hidden="1" outlineLevel="1" x14ac:dyDescent="0.35">
      <c r="A73" s="58" t="s">
        <v>222</v>
      </c>
      <c r="B73" s="59" t="s">
        <v>106</v>
      </c>
      <c r="C73" s="60"/>
      <c r="D73" s="60"/>
      <c r="E73" s="60" t="s">
        <v>105</v>
      </c>
      <c r="F73" s="61" t="s">
        <v>49</v>
      </c>
      <c r="G73" s="61">
        <v>177</v>
      </c>
      <c r="H73" s="61">
        <f t="shared" ref="H73:H86" si="33">J73+L73+N73+P73+R73+V73+T73</f>
        <v>0</v>
      </c>
      <c r="I73" s="61">
        <f t="shared" si="30"/>
        <v>177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si="31"/>
        <v>0</v>
      </c>
      <c r="Y73" s="61">
        <f t="shared" si="32"/>
        <v>177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  <c r="AN73" s="93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</row>
    <row r="74" spans="1:55" hidden="1" outlineLevel="1" x14ac:dyDescent="0.35">
      <c r="A74" s="58" t="s">
        <v>223</v>
      </c>
      <c r="B74" s="59" t="s">
        <v>107</v>
      </c>
      <c r="C74" s="60"/>
      <c r="D74" s="60"/>
      <c r="E74" s="60" t="s">
        <v>105</v>
      </c>
      <c r="F74" s="61" t="s">
        <v>49</v>
      </c>
      <c r="G74" s="61">
        <v>3</v>
      </c>
      <c r="H74" s="61">
        <f t="shared" si="33"/>
        <v>0</v>
      </c>
      <c r="I74" s="61">
        <f t="shared" si="30"/>
        <v>3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31"/>
        <v>0</v>
      </c>
      <c r="Y74" s="61">
        <f t="shared" si="32"/>
        <v>3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93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2"/>
    </row>
    <row r="75" spans="1:55" hidden="1" outlineLevel="1" x14ac:dyDescent="0.35">
      <c r="A75" s="58" t="s">
        <v>224</v>
      </c>
      <c r="B75" s="59" t="s">
        <v>110</v>
      </c>
      <c r="C75" s="60"/>
      <c r="D75" s="60"/>
      <c r="E75" s="60" t="s">
        <v>105</v>
      </c>
      <c r="F75" s="61" t="s">
        <v>38</v>
      </c>
      <c r="G75" s="61">
        <v>32</v>
      </c>
      <c r="H75" s="61">
        <f t="shared" si="33"/>
        <v>0</v>
      </c>
      <c r="I75" s="61">
        <f t="shared" si="30"/>
        <v>32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31"/>
        <v>0</v>
      </c>
      <c r="Y75" s="61">
        <f t="shared" si="32"/>
        <v>32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  <c r="AN75" s="93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2"/>
    </row>
    <row r="76" spans="1:55" hidden="1" outlineLevel="1" x14ac:dyDescent="0.35">
      <c r="A76" s="58" t="s">
        <v>225</v>
      </c>
      <c r="B76" s="59" t="s">
        <v>111</v>
      </c>
      <c r="C76" s="60"/>
      <c r="D76" s="60"/>
      <c r="E76" s="60" t="s">
        <v>105</v>
      </c>
      <c r="F76" s="61" t="s">
        <v>38</v>
      </c>
      <c r="G76" s="61"/>
      <c r="H76" s="61">
        <f t="shared" si="33"/>
        <v>0</v>
      </c>
      <c r="I76" s="61">
        <f t="shared" si="30"/>
        <v>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31"/>
        <v>0</v>
      </c>
      <c r="Y76" s="61">
        <f t="shared" si="32"/>
        <v>0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  <c r="AN76" s="93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2"/>
    </row>
    <row r="77" spans="1:55" hidden="1" outlineLevel="1" x14ac:dyDescent="0.35">
      <c r="A77" s="58" t="s">
        <v>226</v>
      </c>
      <c r="B77" s="59" t="s">
        <v>108</v>
      </c>
      <c r="C77" s="60"/>
      <c r="D77" s="60"/>
      <c r="E77" s="60" t="s">
        <v>105</v>
      </c>
      <c r="F77" s="61" t="s">
        <v>49</v>
      </c>
      <c r="G77" s="61">
        <v>44</v>
      </c>
      <c r="H77" s="61">
        <f t="shared" si="33"/>
        <v>0</v>
      </c>
      <c r="I77" s="61">
        <f t="shared" si="30"/>
        <v>44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31"/>
        <v>0</v>
      </c>
      <c r="Y77" s="61">
        <f t="shared" si="32"/>
        <v>44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  <c r="AN77" s="93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2"/>
    </row>
    <row r="78" spans="1:55" hidden="1" outlineLevel="1" x14ac:dyDescent="0.35">
      <c r="A78" s="58" t="s">
        <v>227</v>
      </c>
      <c r="B78" s="59" t="s">
        <v>109</v>
      </c>
      <c r="C78" s="60"/>
      <c r="D78" s="60"/>
      <c r="E78" s="60" t="s">
        <v>105</v>
      </c>
      <c r="F78" s="61" t="s">
        <v>49</v>
      </c>
      <c r="G78" s="61">
        <v>130</v>
      </c>
      <c r="H78" s="61">
        <f t="shared" si="33"/>
        <v>0</v>
      </c>
      <c r="I78" s="61">
        <f t="shared" si="30"/>
        <v>130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31"/>
        <v>0</v>
      </c>
      <c r="Y78" s="61">
        <f t="shared" si="32"/>
        <v>130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  <c r="AN78" s="93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2"/>
    </row>
    <row r="79" spans="1:55" collapsed="1" x14ac:dyDescent="0.35">
      <c r="A79" s="64">
        <v>46</v>
      </c>
      <c r="B79" s="65" t="s">
        <v>154</v>
      </c>
      <c r="C79" s="60">
        <v>45181</v>
      </c>
      <c r="D79" s="60">
        <v>45215</v>
      </c>
      <c r="E79" s="60" t="s">
        <v>105</v>
      </c>
      <c r="F79" s="61" t="s">
        <v>38</v>
      </c>
      <c r="G79" s="61">
        <v>31</v>
      </c>
      <c r="H79" s="61">
        <f t="shared" si="33"/>
        <v>0</v>
      </c>
      <c r="I79" s="61">
        <f t="shared" si="30"/>
        <v>31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31"/>
        <v>0</v>
      </c>
      <c r="Y79" s="61">
        <f t="shared" si="32"/>
        <v>31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  <c r="AN79" s="93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2"/>
    </row>
    <row r="80" spans="1:55" hidden="1" outlineLevel="1" x14ac:dyDescent="0.35">
      <c r="A80" s="58" t="s">
        <v>185</v>
      </c>
      <c r="B80" s="59" t="s">
        <v>106</v>
      </c>
      <c r="C80" s="60"/>
      <c r="D80" s="60"/>
      <c r="E80" s="60" t="s">
        <v>105</v>
      </c>
      <c r="F80" s="61" t="s">
        <v>49</v>
      </c>
      <c r="G80" s="61">
        <v>220</v>
      </c>
      <c r="H80" s="61">
        <f t="shared" si="33"/>
        <v>0</v>
      </c>
      <c r="I80" s="61">
        <f t="shared" si="30"/>
        <v>220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31"/>
        <v>0</v>
      </c>
      <c r="Y80" s="61">
        <f t="shared" si="32"/>
        <v>220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93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2"/>
    </row>
    <row r="81" spans="1:55" hidden="1" outlineLevel="1" x14ac:dyDescent="0.35">
      <c r="A81" s="58" t="s">
        <v>186</v>
      </c>
      <c r="B81" s="59" t="s">
        <v>107</v>
      </c>
      <c r="C81" s="60"/>
      <c r="D81" s="60"/>
      <c r="E81" s="60" t="s">
        <v>105</v>
      </c>
      <c r="F81" s="61" t="s">
        <v>49</v>
      </c>
      <c r="G81" s="61">
        <v>8</v>
      </c>
      <c r="H81" s="61">
        <f t="shared" si="33"/>
        <v>0</v>
      </c>
      <c r="I81" s="61">
        <f t="shared" si="30"/>
        <v>8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31"/>
        <v>0</v>
      </c>
      <c r="Y81" s="61">
        <f t="shared" si="32"/>
        <v>8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93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2"/>
    </row>
    <row r="82" spans="1:55" hidden="1" outlineLevel="1" x14ac:dyDescent="0.35">
      <c r="A82" s="58" t="s">
        <v>187</v>
      </c>
      <c r="B82" s="59" t="s">
        <v>110</v>
      </c>
      <c r="C82" s="60"/>
      <c r="D82" s="60"/>
      <c r="E82" s="60" t="s">
        <v>105</v>
      </c>
      <c r="F82" s="61" t="s">
        <v>38</v>
      </c>
      <c r="G82" s="61">
        <v>31</v>
      </c>
      <c r="H82" s="61">
        <f t="shared" si="33"/>
        <v>0</v>
      </c>
      <c r="I82" s="61">
        <f t="shared" si="30"/>
        <v>31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31"/>
        <v>0</v>
      </c>
      <c r="Y82" s="61">
        <f t="shared" si="32"/>
        <v>31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93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2"/>
    </row>
    <row r="83" spans="1:55" hidden="1" outlineLevel="1" x14ac:dyDescent="0.35">
      <c r="A83" s="58" t="s">
        <v>228</v>
      </c>
      <c r="B83" s="59" t="s">
        <v>111</v>
      </c>
      <c r="C83" s="60"/>
      <c r="D83" s="60"/>
      <c r="E83" s="60" t="s">
        <v>105</v>
      </c>
      <c r="F83" s="61" t="s">
        <v>103</v>
      </c>
      <c r="G83" s="61"/>
      <c r="H83" s="61">
        <f t="shared" si="33"/>
        <v>0</v>
      </c>
      <c r="I83" s="61">
        <f t="shared" si="30"/>
        <v>0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31"/>
        <v>0</v>
      </c>
      <c r="Y83" s="61">
        <f t="shared" si="32"/>
        <v>0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93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2"/>
    </row>
    <row r="84" spans="1:55" hidden="1" outlineLevel="1" x14ac:dyDescent="0.35">
      <c r="A84" s="58" t="s">
        <v>229</v>
      </c>
      <c r="B84" s="59" t="s">
        <v>116</v>
      </c>
      <c r="C84" s="60"/>
      <c r="D84" s="60"/>
      <c r="E84" s="60" t="s">
        <v>105</v>
      </c>
      <c r="F84" s="61" t="s">
        <v>103</v>
      </c>
      <c r="G84" s="61">
        <v>2</v>
      </c>
      <c r="H84" s="61">
        <f t="shared" si="33"/>
        <v>0</v>
      </c>
      <c r="I84" s="61">
        <f t="shared" si="30"/>
        <v>2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31"/>
        <v>0</v>
      </c>
      <c r="Y84" s="61">
        <f t="shared" si="32"/>
        <v>2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93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</row>
    <row r="85" spans="1:55" hidden="1" outlineLevel="1" x14ac:dyDescent="0.35">
      <c r="A85" s="58" t="s">
        <v>230</v>
      </c>
      <c r="B85" s="59" t="s">
        <v>108</v>
      </c>
      <c r="C85" s="60"/>
      <c r="D85" s="60"/>
      <c r="E85" s="60" t="s">
        <v>105</v>
      </c>
      <c r="F85" s="61" t="s">
        <v>49</v>
      </c>
      <c r="G85" s="61">
        <v>155</v>
      </c>
      <c r="H85" s="61">
        <f t="shared" si="33"/>
        <v>0</v>
      </c>
      <c r="I85" s="61">
        <f t="shared" si="30"/>
        <v>155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89"/>
      <c r="X85" s="93">
        <f t="shared" si="31"/>
        <v>0</v>
      </c>
      <c r="Y85" s="61">
        <f t="shared" si="32"/>
        <v>155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93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2"/>
    </row>
    <row r="86" spans="1:55" hidden="1" outlineLevel="1" x14ac:dyDescent="0.35">
      <c r="A86" s="58" t="s">
        <v>231</v>
      </c>
      <c r="B86" s="59" t="s">
        <v>109</v>
      </c>
      <c r="C86" s="60"/>
      <c r="D86" s="60"/>
      <c r="E86" s="60" t="s">
        <v>105</v>
      </c>
      <c r="F86" s="61" t="s">
        <v>49</v>
      </c>
      <c r="G86" s="61">
        <v>50</v>
      </c>
      <c r="H86" s="61">
        <f t="shared" si="33"/>
        <v>0</v>
      </c>
      <c r="I86" s="61">
        <f t="shared" si="30"/>
        <v>50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si="31"/>
        <v>0</v>
      </c>
      <c r="Y86" s="61">
        <f t="shared" si="32"/>
        <v>50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93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2"/>
    </row>
    <row r="87" spans="1:55" collapsed="1" x14ac:dyDescent="0.35">
      <c r="A87" s="63">
        <v>47</v>
      </c>
      <c r="B87" s="56" t="s">
        <v>31</v>
      </c>
      <c r="C87" s="57">
        <v>45146</v>
      </c>
      <c r="D87" s="57">
        <v>45225</v>
      </c>
      <c r="E87" s="57"/>
      <c r="F87" s="117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09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1"/>
      <c r="AN87" s="109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1"/>
    </row>
    <row r="88" spans="1:55" x14ac:dyDescent="0.35">
      <c r="A88" s="64">
        <v>48</v>
      </c>
      <c r="B88" s="65" t="s">
        <v>155</v>
      </c>
      <c r="C88" s="60">
        <v>45146</v>
      </c>
      <c r="D88" s="60">
        <v>45174</v>
      </c>
      <c r="E88" s="60" t="s">
        <v>105</v>
      </c>
      <c r="F88" s="61" t="s">
        <v>136</v>
      </c>
      <c r="G88" s="61">
        <v>26</v>
      </c>
      <c r="H88" s="61">
        <f t="shared" ref="H88:H131" si="34">J88+L88+N88+P88+R88+V88+T88</f>
        <v>26</v>
      </c>
      <c r="I88" s="61">
        <f t="shared" ref="I88:I131" si="35">G88-H88</f>
        <v>0</v>
      </c>
      <c r="J88" s="61">
        <v>23</v>
      </c>
      <c r="K88" s="61">
        <v>23</v>
      </c>
      <c r="L88" s="61">
        <v>3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89"/>
      <c r="X88" s="93">
        <f t="shared" ref="X88:X131" si="36">Z88+AB88+AD88+AF88+AH88+AL88+AJ88</f>
        <v>0</v>
      </c>
      <c r="Y88" s="61">
        <f t="shared" ref="Y88:Y131" si="37">G88-X88</f>
        <v>26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  <c r="AN88" s="93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2"/>
    </row>
    <row r="89" spans="1:55" hidden="1" outlineLevel="1" x14ac:dyDescent="0.35">
      <c r="A89" s="58" t="s">
        <v>188</v>
      </c>
      <c r="B89" s="59" t="s">
        <v>112</v>
      </c>
      <c r="C89" s="60"/>
      <c r="D89" s="60"/>
      <c r="E89" s="60" t="s">
        <v>105</v>
      </c>
      <c r="F89" s="61" t="s">
        <v>49</v>
      </c>
      <c r="G89" s="61">
        <v>250</v>
      </c>
      <c r="H89" s="61">
        <f t="shared" si="34"/>
        <v>0</v>
      </c>
      <c r="I89" s="61">
        <f t="shared" si="35"/>
        <v>250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si="36"/>
        <v>0</v>
      </c>
      <c r="Y89" s="61">
        <f t="shared" si="37"/>
        <v>250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93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2"/>
    </row>
    <row r="90" spans="1:55" hidden="1" outlineLevel="1" x14ac:dyDescent="0.35">
      <c r="A90" s="58" t="s">
        <v>190</v>
      </c>
      <c r="B90" s="59" t="s">
        <v>130</v>
      </c>
      <c r="C90" s="60"/>
      <c r="D90" s="60"/>
      <c r="E90" s="60" t="s">
        <v>105</v>
      </c>
      <c r="F90" s="61" t="s">
        <v>38</v>
      </c>
      <c r="G90" s="61">
        <v>53.2</v>
      </c>
      <c r="H90" s="61">
        <f t="shared" si="34"/>
        <v>0</v>
      </c>
      <c r="I90" s="61">
        <f t="shared" si="35"/>
        <v>53.2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89"/>
      <c r="X90" s="93">
        <f t="shared" si="36"/>
        <v>0</v>
      </c>
      <c r="Y90" s="61">
        <f t="shared" si="37"/>
        <v>53.2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  <c r="AN90" s="93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2"/>
    </row>
    <row r="91" spans="1:55" hidden="1" outlineLevel="1" x14ac:dyDescent="0.35">
      <c r="A91" s="58" t="s">
        <v>189</v>
      </c>
      <c r="B91" s="59" t="s">
        <v>137</v>
      </c>
      <c r="C91" s="60"/>
      <c r="D91" s="60"/>
      <c r="E91" s="60" t="s">
        <v>105</v>
      </c>
      <c r="F91" s="61" t="s">
        <v>136</v>
      </c>
      <c r="G91" s="61">
        <v>26</v>
      </c>
      <c r="H91" s="61">
        <f t="shared" si="34"/>
        <v>0</v>
      </c>
      <c r="I91" s="61">
        <f t="shared" si="35"/>
        <v>26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36"/>
        <v>0</v>
      </c>
      <c r="Y91" s="61">
        <f t="shared" si="37"/>
        <v>26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  <c r="AN91" s="93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2"/>
    </row>
    <row r="92" spans="1:55" collapsed="1" x14ac:dyDescent="0.35">
      <c r="A92" s="64">
        <v>50</v>
      </c>
      <c r="B92" s="65" t="s">
        <v>156</v>
      </c>
      <c r="C92" s="60">
        <v>45150</v>
      </c>
      <c r="D92" s="60">
        <v>45178</v>
      </c>
      <c r="E92" s="60" t="s">
        <v>105</v>
      </c>
      <c r="F92" s="61" t="s">
        <v>38</v>
      </c>
      <c r="G92" s="61">
        <v>29</v>
      </c>
      <c r="H92" s="61">
        <f t="shared" si="34"/>
        <v>29</v>
      </c>
      <c r="I92" s="61">
        <f t="shared" si="35"/>
        <v>0</v>
      </c>
      <c r="J92" s="61"/>
      <c r="K92" s="61"/>
      <c r="L92" s="61">
        <v>5</v>
      </c>
      <c r="M92" s="61"/>
      <c r="N92" s="61">
        <v>5</v>
      </c>
      <c r="O92" s="61"/>
      <c r="P92" s="61">
        <v>5</v>
      </c>
      <c r="Q92" s="61"/>
      <c r="R92" s="61">
        <v>5</v>
      </c>
      <c r="S92" s="61"/>
      <c r="T92" s="61">
        <v>5</v>
      </c>
      <c r="U92" s="61"/>
      <c r="V92" s="61">
        <v>4</v>
      </c>
      <c r="W92" s="89"/>
      <c r="X92" s="93">
        <f t="shared" si="36"/>
        <v>0</v>
      </c>
      <c r="Y92" s="61">
        <f t="shared" si="37"/>
        <v>29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  <c r="AN92" s="93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</row>
    <row r="93" spans="1:55" hidden="1" outlineLevel="1" x14ac:dyDescent="0.35">
      <c r="A93" s="58" t="s">
        <v>191</v>
      </c>
      <c r="B93" s="59" t="s">
        <v>138</v>
      </c>
      <c r="C93" s="60"/>
      <c r="D93" s="60"/>
      <c r="E93" s="60" t="s">
        <v>105</v>
      </c>
      <c r="F93" s="61" t="s">
        <v>103</v>
      </c>
      <c r="G93" s="61">
        <v>1</v>
      </c>
      <c r="H93" s="61">
        <f t="shared" si="34"/>
        <v>0</v>
      </c>
      <c r="I93" s="61">
        <f t="shared" si="35"/>
        <v>1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89"/>
      <c r="X93" s="93">
        <f t="shared" si="36"/>
        <v>0</v>
      </c>
      <c r="Y93" s="61">
        <f t="shared" si="37"/>
        <v>1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  <c r="AN93" s="93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2"/>
    </row>
    <row r="94" spans="1:55" ht="36" hidden="1" outlineLevel="1" x14ac:dyDescent="0.35">
      <c r="A94" s="58" t="s">
        <v>192</v>
      </c>
      <c r="B94" s="59" t="s">
        <v>141</v>
      </c>
      <c r="C94" s="60"/>
      <c r="D94" s="60"/>
      <c r="E94" s="60" t="s">
        <v>105</v>
      </c>
      <c r="F94" s="61" t="s">
        <v>49</v>
      </c>
      <c r="G94" s="61">
        <v>350</v>
      </c>
      <c r="H94" s="61">
        <f t="shared" si="34"/>
        <v>0</v>
      </c>
      <c r="I94" s="61">
        <f t="shared" si="35"/>
        <v>350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36"/>
        <v>0</v>
      </c>
      <c r="Y94" s="61">
        <f t="shared" si="37"/>
        <v>350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  <c r="AN94" s="93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2"/>
    </row>
    <row r="95" spans="1:55" hidden="1" outlineLevel="1" x14ac:dyDescent="0.35">
      <c r="A95" s="58" t="s">
        <v>193</v>
      </c>
      <c r="B95" s="59" t="s">
        <v>110</v>
      </c>
      <c r="C95" s="60"/>
      <c r="D95" s="60"/>
      <c r="E95" s="60" t="s">
        <v>105</v>
      </c>
      <c r="F95" s="61" t="s">
        <v>38</v>
      </c>
      <c r="G95" s="61">
        <v>29</v>
      </c>
      <c r="H95" s="61">
        <f t="shared" si="34"/>
        <v>0</v>
      </c>
      <c r="I95" s="61">
        <f t="shared" si="35"/>
        <v>29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36"/>
        <v>0</v>
      </c>
      <c r="Y95" s="61">
        <f t="shared" si="37"/>
        <v>29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  <c r="AN95" s="93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2"/>
    </row>
    <row r="96" spans="1:55" hidden="1" outlineLevel="1" x14ac:dyDescent="0.35">
      <c r="A96" s="58" t="s">
        <v>232</v>
      </c>
      <c r="B96" s="59" t="s">
        <v>139</v>
      </c>
      <c r="C96" s="60"/>
      <c r="D96" s="60"/>
      <c r="E96" s="60" t="s">
        <v>105</v>
      </c>
      <c r="F96" s="61" t="s">
        <v>103</v>
      </c>
      <c r="G96" s="61">
        <v>1</v>
      </c>
      <c r="H96" s="61">
        <f t="shared" si="34"/>
        <v>0</v>
      </c>
      <c r="I96" s="61">
        <f t="shared" si="35"/>
        <v>1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36"/>
        <v>0</v>
      </c>
      <c r="Y96" s="61">
        <f t="shared" si="37"/>
        <v>1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  <c r="AN96" s="93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2"/>
    </row>
    <row r="97" spans="1:55" hidden="1" outlineLevel="1" x14ac:dyDescent="0.35">
      <c r="A97" s="58" t="s">
        <v>233</v>
      </c>
      <c r="B97" s="59" t="s">
        <v>140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34"/>
        <v>0</v>
      </c>
      <c r="I97" s="61">
        <f t="shared" si="35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36"/>
        <v>0</v>
      </c>
      <c r="Y97" s="61">
        <f t="shared" si="37"/>
        <v>81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  <c r="AN97" s="93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2"/>
    </row>
    <row r="98" spans="1:55" hidden="1" outlineLevel="1" x14ac:dyDescent="0.35">
      <c r="A98" s="58" t="s">
        <v>234</v>
      </c>
      <c r="B98" s="59" t="s">
        <v>112</v>
      </c>
      <c r="C98" s="60"/>
      <c r="D98" s="60"/>
      <c r="E98" s="60" t="s">
        <v>105</v>
      </c>
      <c r="F98" s="61" t="s">
        <v>49</v>
      </c>
      <c r="G98" s="61">
        <v>342</v>
      </c>
      <c r="H98" s="61">
        <f t="shared" si="34"/>
        <v>0</v>
      </c>
      <c r="I98" s="61">
        <f t="shared" si="35"/>
        <v>342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36"/>
        <v>0</v>
      </c>
      <c r="Y98" s="61">
        <f t="shared" si="37"/>
        <v>342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93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2"/>
    </row>
    <row r="99" spans="1:55" hidden="1" outlineLevel="1" x14ac:dyDescent="0.35">
      <c r="A99" s="58" t="s">
        <v>235</v>
      </c>
      <c r="B99" s="59" t="s">
        <v>142</v>
      </c>
      <c r="C99" s="60"/>
      <c r="D99" s="60"/>
      <c r="E99" s="60" t="s">
        <v>105</v>
      </c>
      <c r="F99" s="61" t="s">
        <v>38</v>
      </c>
      <c r="G99" s="61">
        <v>81</v>
      </c>
      <c r="H99" s="61">
        <f t="shared" si="34"/>
        <v>0</v>
      </c>
      <c r="I99" s="61">
        <f t="shared" si="35"/>
        <v>81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89"/>
      <c r="X99" s="93">
        <f t="shared" si="36"/>
        <v>0</v>
      </c>
      <c r="Y99" s="61">
        <f t="shared" si="37"/>
        <v>81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93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2"/>
    </row>
    <row r="100" spans="1:55" hidden="1" outlineLevel="1" x14ac:dyDescent="0.35">
      <c r="A100" s="58" t="s">
        <v>236</v>
      </c>
      <c r="B100" s="59" t="s">
        <v>143</v>
      </c>
      <c r="C100" s="60"/>
      <c r="D100" s="60"/>
      <c r="E100" s="60" t="s">
        <v>105</v>
      </c>
      <c r="F100" s="61" t="s">
        <v>49</v>
      </c>
      <c r="G100" s="61">
        <v>338</v>
      </c>
      <c r="H100" s="61">
        <f t="shared" si="34"/>
        <v>0</v>
      </c>
      <c r="I100" s="61">
        <f t="shared" si="35"/>
        <v>338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36"/>
        <v>0</v>
      </c>
      <c r="Y100" s="61">
        <f t="shared" si="37"/>
        <v>338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93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2"/>
    </row>
    <row r="101" spans="1:55" collapsed="1" x14ac:dyDescent="0.35">
      <c r="A101" s="64">
        <v>51</v>
      </c>
      <c r="B101" s="65" t="s">
        <v>157</v>
      </c>
      <c r="C101" s="60">
        <v>45150</v>
      </c>
      <c r="D101" s="60">
        <v>45187</v>
      </c>
      <c r="E101" s="60" t="s">
        <v>105</v>
      </c>
      <c r="F101" s="61" t="s">
        <v>38</v>
      </c>
      <c r="G101" s="61">
        <v>115</v>
      </c>
      <c r="H101" s="61">
        <f t="shared" si="34"/>
        <v>60</v>
      </c>
      <c r="I101" s="61">
        <f t="shared" si="35"/>
        <v>55</v>
      </c>
      <c r="J101" s="61"/>
      <c r="K101" s="61"/>
      <c r="L101" s="61">
        <v>10</v>
      </c>
      <c r="M101" s="61"/>
      <c r="N101" s="61">
        <v>10</v>
      </c>
      <c r="O101" s="61"/>
      <c r="P101" s="61">
        <v>10</v>
      </c>
      <c r="Q101" s="61"/>
      <c r="R101" s="61">
        <v>10</v>
      </c>
      <c r="S101" s="61"/>
      <c r="T101" s="61">
        <v>10</v>
      </c>
      <c r="U101" s="61"/>
      <c r="V101" s="61">
        <v>10</v>
      </c>
      <c r="W101" s="89"/>
      <c r="X101" s="93">
        <f t="shared" si="36"/>
        <v>0</v>
      </c>
      <c r="Y101" s="61">
        <f t="shared" si="37"/>
        <v>115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  <c r="AN101" s="93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2"/>
    </row>
    <row r="102" spans="1:55" hidden="1" outlineLevel="1" x14ac:dyDescent="0.35">
      <c r="A102" s="58" t="s">
        <v>237</v>
      </c>
      <c r="B102" s="59" t="s">
        <v>112</v>
      </c>
      <c r="C102" s="60"/>
      <c r="D102" s="60"/>
      <c r="E102" s="60" t="s">
        <v>105</v>
      </c>
      <c r="F102" s="61" t="s">
        <v>49</v>
      </c>
      <c r="G102" s="61">
        <v>707</v>
      </c>
      <c r="H102" s="61">
        <f t="shared" si="34"/>
        <v>0</v>
      </c>
      <c r="I102" s="61">
        <f t="shared" si="35"/>
        <v>707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89"/>
      <c r="X102" s="93">
        <f t="shared" si="36"/>
        <v>0</v>
      </c>
      <c r="Y102" s="61">
        <f t="shared" si="37"/>
        <v>707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  <c r="AN102" s="93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</row>
    <row r="103" spans="1:55" hidden="1" outlineLevel="1" x14ac:dyDescent="0.35">
      <c r="A103" s="58" t="s">
        <v>238</v>
      </c>
      <c r="B103" s="59" t="s">
        <v>147</v>
      </c>
      <c r="C103" s="60"/>
      <c r="D103" s="60"/>
      <c r="E103" s="60" t="s">
        <v>105</v>
      </c>
      <c r="F103" s="61" t="s">
        <v>49</v>
      </c>
      <c r="G103" s="61">
        <v>5.4</v>
      </c>
      <c r="H103" s="61">
        <f t="shared" si="34"/>
        <v>0</v>
      </c>
      <c r="I103" s="61">
        <f t="shared" si="35"/>
        <v>5.4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36"/>
        <v>0</v>
      </c>
      <c r="Y103" s="61">
        <f t="shared" si="37"/>
        <v>5.4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  <c r="AN103" s="93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2"/>
    </row>
    <row r="104" spans="1:55" hidden="1" outlineLevel="1" x14ac:dyDescent="0.35">
      <c r="A104" s="58" t="s">
        <v>239</v>
      </c>
      <c r="B104" s="59" t="s">
        <v>144</v>
      </c>
      <c r="C104" s="60"/>
      <c r="D104" s="60"/>
      <c r="E104" s="60" t="s">
        <v>105</v>
      </c>
      <c r="F104" s="61" t="s">
        <v>103</v>
      </c>
      <c r="G104" s="61">
        <v>68</v>
      </c>
      <c r="H104" s="61">
        <f t="shared" si="34"/>
        <v>0</v>
      </c>
      <c r="I104" s="61">
        <f t="shared" si="35"/>
        <v>68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36"/>
        <v>0</v>
      </c>
      <c r="Y104" s="61">
        <f t="shared" si="37"/>
        <v>68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  <c r="AN104" s="93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2"/>
    </row>
    <row r="105" spans="1:55" hidden="1" outlineLevel="1" x14ac:dyDescent="0.35">
      <c r="A105" s="58" t="s">
        <v>240</v>
      </c>
      <c r="B105" s="59" t="s">
        <v>145</v>
      </c>
      <c r="C105" s="60"/>
      <c r="D105" s="60"/>
      <c r="E105" s="60" t="s">
        <v>105</v>
      </c>
      <c r="F105" s="61" t="s">
        <v>49</v>
      </c>
      <c r="G105" s="61">
        <v>9.9</v>
      </c>
      <c r="H105" s="61">
        <f t="shared" si="34"/>
        <v>0</v>
      </c>
      <c r="I105" s="61">
        <f t="shared" si="35"/>
        <v>9.9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36"/>
        <v>0</v>
      </c>
      <c r="Y105" s="61">
        <f t="shared" si="37"/>
        <v>9.9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  <c r="AN105" s="93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2"/>
    </row>
    <row r="106" spans="1:55" hidden="1" outlineLevel="1" x14ac:dyDescent="0.35">
      <c r="A106" s="58" t="s">
        <v>241</v>
      </c>
      <c r="B106" s="59" t="s">
        <v>146</v>
      </c>
      <c r="C106" s="60"/>
      <c r="D106" s="60"/>
      <c r="E106" s="60" t="s">
        <v>105</v>
      </c>
      <c r="F106" s="61" t="s">
        <v>38</v>
      </c>
      <c r="G106" s="61">
        <v>115</v>
      </c>
      <c r="H106" s="61">
        <f t="shared" si="34"/>
        <v>0</v>
      </c>
      <c r="I106" s="61">
        <f t="shared" si="35"/>
        <v>115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89"/>
      <c r="X106" s="93">
        <f t="shared" si="36"/>
        <v>0</v>
      </c>
      <c r="Y106" s="61">
        <f t="shared" si="37"/>
        <v>115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  <c r="AN106" s="93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2"/>
    </row>
    <row r="107" spans="1:55" hidden="1" outlineLevel="1" x14ac:dyDescent="0.35">
      <c r="A107" s="58" t="s">
        <v>242</v>
      </c>
      <c r="B107" s="59" t="s">
        <v>143</v>
      </c>
      <c r="C107" s="60"/>
      <c r="D107" s="60"/>
      <c r="E107" s="60" t="s">
        <v>105</v>
      </c>
      <c r="F107" s="61" t="s">
        <v>49</v>
      </c>
      <c r="G107" s="61">
        <v>338</v>
      </c>
      <c r="H107" s="61">
        <f t="shared" si="34"/>
        <v>0</v>
      </c>
      <c r="I107" s="61">
        <f t="shared" si="35"/>
        <v>338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36"/>
        <v>0</v>
      </c>
      <c r="Y107" s="61">
        <f t="shared" si="37"/>
        <v>338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  <c r="AN107" s="93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2"/>
    </row>
    <row r="108" spans="1:55" collapsed="1" x14ac:dyDescent="0.35">
      <c r="A108" s="64">
        <v>52</v>
      </c>
      <c r="B108" s="65" t="s">
        <v>158</v>
      </c>
      <c r="C108" s="60">
        <v>45156</v>
      </c>
      <c r="D108" s="60">
        <v>45208</v>
      </c>
      <c r="E108" s="60" t="s">
        <v>105</v>
      </c>
      <c r="F108" s="61" t="s">
        <v>55</v>
      </c>
      <c r="G108" s="61">
        <v>1462</v>
      </c>
      <c r="H108" s="61">
        <f t="shared" si="34"/>
        <v>600</v>
      </c>
      <c r="I108" s="61">
        <f t="shared" si="35"/>
        <v>862</v>
      </c>
      <c r="J108" s="61"/>
      <c r="K108" s="61"/>
      <c r="L108" s="61">
        <v>100</v>
      </c>
      <c r="M108" s="61"/>
      <c r="N108" s="61">
        <v>100</v>
      </c>
      <c r="O108" s="61"/>
      <c r="P108" s="61">
        <v>100</v>
      </c>
      <c r="Q108" s="61"/>
      <c r="R108" s="61">
        <v>100</v>
      </c>
      <c r="S108" s="61"/>
      <c r="T108" s="61">
        <v>100</v>
      </c>
      <c r="U108" s="61"/>
      <c r="V108" s="61">
        <v>100</v>
      </c>
      <c r="W108" s="89"/>
      <c r="X108" s="93">
        <f t="shared" si="36"/>
        <v>0</v>
      </c>
      <c r="Y108" s="61">
        <f t="shared" si="37"/>
        <v>1462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  <c r="AN108" s="93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2"/>
    </row>
    <row r="109" spans="1:55" hidden="1" outlineLevel="1" x14ac:dyDescent="0.35">
      <c r="A109" s="58" t="s">
        <v>243</v>
      </c>
      <c r="B109" s="59" t="s">
        <v>131</v>
      </c>
      <c r="C109" s="60"/>
      <c r="D109" s="60"/>
      <c r="E109" s="60" t="s">
        <v>105</v>
      </c>
      <c r="F109" s="61" t="s">
        <v>55</v>
      </c>
      <c r="G109" s="61">
        <v>1462</v>
      </c>
      <c r="H109" s="61">
        <f t="shared" si="34"/>
        <v>0</v>
      </c>
      <c r="I109" s="61">
        <f t="shared" si="35"/>
        <v>1462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89"/>
      <c r="X109" s="93">
        <f t="shared" si="36"/>
        <v>0</v>
      </c>
      <c r="Y109" s="61">
        <f t="shared" si="37"/>
        <v>1462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93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2"/>
    </row>
    <row r="110" spans="1:55" hidden="1" outlineLevel="1" x14ac:dyDescent="0.35">
      <c r="A110" s="58" t="s">
        <v>244</v>
      </c>
      <c r="B110" s="59" t="s">
        <v>132</v>
      </c>
      <c r="C110" s="60"/>
      <c r="D110" s="60"/>
      <c r="E110" s="60" t="s">
        <v>105</v>
      </c>
      <c r="F110" s="61" t="s">
        <v>49</v>
      </c>
      <c r="G110" s="61">
        <v>547</v>
      </c>
      <c r="H110" s="61">
        <f t="shared" si="34"/>
        <v>0</v>
      </c>
      <c r="I110" s="61">
        <f t="shared" si="35"/>
        <v>547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36"/>
        <v>0</v>
      </c>
      <c r="Y110" s="61">
        <f t="shared" si="37"/>
        <v>547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  <c r="AN110" s="93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2"/>
    </row>
    <row r="111" spans="1:55" hidden="1" outlineLevel="1" x14ac:dyDescent="0.35">
      <c r="A111" s="58" t="s">
        <v>245</v>
      </c>
      <c r="B111" s="59" t="s">
        <v>112</v>
      </c>
      <c r="C111" s="60"/>
      <c r="D111" s="60"/>
      <c r="E111" s="60" t="s">
        <v>105</v>
      </c>
      <c r="F111" s="61" t="s">
        <v>49</v>
      </c>
      <c r="G111" s="61">
        <v>1100</v>
      </c>
      <c r="H111" s="61">
        <f t="shared" si="34"/>
        <v>0</v>
      </c>
      <c r="I111" s="61">
        <f t="shared" si="35"/>
        <v>1100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36"/>
        <v>0</v>
      </c>
      <c r="Y111" s="61">
        <f t="shared" si="37"/>
        <v>1100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  <c r="AN111" s="93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2"/>
    </row>
    <row r="112" spans="1:55" hidden="1" outlineLevel="1" x14ac:dyDescent="0.35">
      <c r="A112" s="58" t="s">
        <v>246</v>
      </c>
      <c r="B112" s="59" t="s">
        <v>133</v>
      </c>
      <c r="C112" s="60"/>
      <c r="D112" s="60"/>
      <c r="E112" s="60" t="s">
        <v>105</v>
      </c>
      <c r="F112" s="61" t="s">
        <v>38</v>
      </c>
      <c r="G112" s="61">
        <v>346</v>
      </c>
      <c r="H112" s="61">
        <f t="shared" si="34"/>
        <v>0</v>
      </c>
      <c r="I112" s="61">
        <f t="shared" si="35"/>
        <v>346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36"/>
        <v>0</v>
      </c>
      <c r="Y112" s="61">
        <f t="shared" si="37"/>
        <v>346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93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2"/>
    </row>
    <row r="113" spans="1:55" hidden="1" outlineLevel="1" x14ac:dyDescent="0.35">
      <c r="A113" s="58" t="s">
        <v>247</v>
      </c>
      <c r="B113" s="59" t="s">
        <v>134</v>
      </c>
      <c r="C113" s="60"/>
      <c r="D113" s="60"/>
      <c r="E113" s="60" t="s">
        <v>105</v>
      </c>
      <c r="F113" s="61" t="s">
        <v>103</v>
      </c>
      <c r="G113" s="61">
        <v>624</v>
      </c>
      <c r="H113" s="61">
        <f t="shared" si="34"/>
        <v>0</v>
      </c>
      <c r="I113" s="61">
        <f t="shared" si="35"/>
        <v>624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36"/>
        <v>0</v>
      </c>
      <c r="Y113" s="61">
        <f t="shared" si="37"/>
        <v>624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  <c r="AN113" s="93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</row>
    <row r="114" spans="1:55" hidden="1" outlineLevel="1" x14ac:dyDescent="0.35">
      <c r="A114" s="58" t="s">
        <v>248</v>
      </c>
      <c r="B114" s="59" t="s">
        <v>135</v>
      </c>
      <c r="C114" s="60"/>
      <c r="D114" s="60"/>
      <c r="E114" s="60" t="s">
        <v>105</v>
      </c>
      <c r="F114" s="61" t="s">
        <v>49</v>
      </c>
      <c r="G114" s="61">
        <v>265.2</v>
      </c>
      <c r="H114" s="61">
        <f t="shared" si="34"/>
        <v>0</v>
      </c>
      <c r="I114" s="61">
        <f t="shared" si="35"/>
        <v>265.2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36"/>
        <v>0</v>
      </c>
      <c r="Y114" s="61">
        <f t="shared" si="37"/>
        <v>265.2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  <c r="AN114" s="93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2"/>
    </row>
    <row r="115" spans="1:55" hidden="1" outlineLevel="1" x14ac:dyDescent="0.35">
      <c r="A115" s="58" t="s">
        <v>249</v>
      </c>
      <c r="B115" s="59" t="s">
        <v>117</v>
      </c>
      <c r="C115" s="60"/>
      <c r="D115" s="60"/>
      <c r="E115" s="60" t="s">
        <v>105</v>
      </c>
      <c r="F115" s="61" t="s">
        <v>49</v>
      </c>
      <c r="G115" s="61">
        <v>346.5</v>
      </c>
      <c r="H115" s="61">
        <f t="shared" si="34"/>
        <v>0</v>
      </c>
      <c r="I115" s="61">
        <f t="shared" si="35"/>
        <v>346.5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36"/>
        <v>0</v>
      </c>
      <c r="Y115" s="61">
        <f t="shared" si="37"/>
        <v>346.5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  <c r="AN115" s="93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2"/>
    </row>
    <row r="116" spans="1:55" hidden="1" outlineLevel="1" x14ac:dyDescent="0.35">
      <c r="A116" s="58" t="s">
        <v>250</v>
      </c>
      <c r="B116" s="59" t="s">
        <v>121</v>
      </c>
      <c r="C116" s="60"/>
      <c r="D116" s="60"/>
      <c r="E116" s="60" t="s">
        <v>105</v>
      </c>
      <c r="F116" s="61" t="s">
        <v>60</v>
      </c>
      <c r="G116" s="61">
        <v>4</v>
      </c>
      <c r="H116" s="61">
        <f t="shared" si="34"/>
        <v>0</v>
      </c>
      <c r="I116" s="61">
        <f t="shared" si="35"/>
        <v>4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36"/>
        <v>0</v>
      </c>
      <c r="Y116" s="61">
        <f t="shared" si="37"/>
        <v>4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  <c r="AN116" s="93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2"/>
    </row>
    <row r="117" spans="1:55" hidden="1" outlineLevel="1" x14ac:dyDescent="0.35">
      <c r="A117" s="58" t="s">
        <v>251</v>
      </c>
      <c r="B117" s="59" t="s">
        <v>122</v>
      </c>
      <c r="C117" s="60"/>
      <c r="D117" s="60"/>
      <c r="E117" s="60" t="s">
        <v>105</v>
      </c>
      <c r="F117" s="61" t="s">
        <v>60</v>
      </c>
      <c r="G117" s="61">
        <v>4</v>
      </c>
      <c r="H117" s="61">
        <f t="shared" si="34"/>
        <v>0</v>
      </c>
      <c r="I117" s="61">
        <f t="shared" si="35"/>
        <v>4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36"/>
        <v>0</v>
      </c>
      <c r="Y117" s="61">
        <f t="shared" si="37"/>
        <v>4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  <c r="AN117" s="93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2"/>
    </row>
    <row r="118" spans="1:55" hidden="1" outlineLevel="1" x14ac:dyDescent="0.35">
      <c r="A118" s="58" t="s">
        <v>252</v>
      </c>
      <c r="B118" s="59" t="s">
        <v>118</v>
      </c>
      <c r="C118" s="60"/>
      <c r="D118" s="60"/>
      <c r="E118" s="60" t="s">
        <v>105</v>
      </c>
      <c r="F118" s="61" t="s">
        <v>49</v>
      </c>
      <c r="G118" s="61">
        <v>121</v>
      </c>
      <c r="H118" s="61">
        <f t="shared" si="34"/>
        <v>0</v>
      </c>
      <c r="I118" s="61">
        <f t="shared" si="35"/>
        <v>121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36"/>
        <v>0</v>
      </c>
      <c r="Y118" s="61">
        <f t="shared" si="37"/>
        <v>121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93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2"/>
    </row>
    <row r="119" spans="1:55" hidden="1" outlineLevel="1" x14ac:dyDescent="0.35">
      <c r="A119" s="58" t="s">
        <v>253</v>
      </c>
      <c r="B119" s="59" t="s">
        <v>119</v>
      </c>
      <c r="C119" s="60"/>
      <c r="D119" s="60"/>
      <c r="E119" s="60" t="s">
        <v>105</v>
      </c>
      <c r="F119" s="61" t="s">
        <v>49</v>
      </c>
      <c r="G119" s="61">
        <v>168</v>
      </c>
      <c r="H119" s="61">
        <f t="shared" si="34"/>
        <v>0</v>
      </c>
      <c r="I119" s="61">
        <f t="shared" si="35"/>
        <v>168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36"/>
        <v>0</v>
      </c>
      <c r="Y119" s="61">
        <f t="shared" si="37"/>
        <v>168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93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2"/>
    </row>
    <row r="120" spans="1:55" hidden="1" outlineLevel="1" x14ac:dyDescent="0.35">
      <c r="A120" s="58" t="s">
        <v>254</v>
      </c>
      <c r="B120" s="59" t="s">
        <v>129</v>
      </c>
      <c r="C120" s="60"/>
      <c r="D120" s="60"/>
      <c r="E120" s="60" t="s">
        <v>105</v>
      </c>
      <c r="F120" s="61" t="s">
        <v>49</v>
      </c>
      <c r="G120" s="61">
        <v>194</v>
      </c>
      <c r="H120" s="61">
        <f t="shared" si="34"/>
        <v>0</v>
      </c>
      <c r="I120" s="61">
        <f t="shared" si="35"/>
        <v>194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36"/>
        <v>0</v>
      </c>
      <c r="Y120" s="61">
        <f t="shared" si="37"/>
        <v>194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93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2"/>
    </row>
    <row r="121" spans="1:55" hidden="1" outlineLevel="1" x14ac:dyDescent="0.35">
      <c r="A121" s="58" t="s">
        <v>255</v>
      </c>
      <c r="B121" s="59" t="s">
        <v>120</v>
      </c>
      <c r="C121" s="60"/>
      <c r="D121" s="60"/>
      <c r="E121" s="60" t="s">
        <v>105</v>
      </c>
      <c r="F121" s="61" t="s">
        <v>55</v>
      </c>
      <c r="G121" s="61">
        <v>920</v>
      </c>
      <c r="H121" s="61">
        <f t="shared" si="34"/>
        <v>0</v>
      </c>
      <c r="I121" s="61">
        <f t="shared" si="35"/>
        <v>920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36"/>
        <v>0</v>
      </c>
      <c r="Y121" s="61">
        <f t="shared" si="37"/>
        <v>920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93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2"/>
    </row>
    <row r="122" spans="1:55" hidden="1" outlineLevel="1" x14ac:dyDescent="0.35">
      <c r="A122" s="58" t="s">
        <v>256</v>
      </c>
      <c r="B122" s="59" t="s">
        <v>128</v>
      </c>
      <c r="C122" s="60"/>
      <c r="D122" s="60"/>
      <c r="E122" s="60" t="s">
        <v>105</v>
      </c>
      <c r="F122" s="61" t="s">
        <v>60</v>
      </c>
      <c r="G122" s="61">
        <v>26</v>
      </c>
      <c r="H122" s="61">
        <f t="shared" si="34"/>
        <v>0</v>
      </c>
      <c r="I122" s="61">
        <f t="shared" si="35"/>
        <v>26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36"/>
        <v>0</v>
      </c>
      <c r="Y122" s="61">
        <f t="shared" si="37"/>
        <v>26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93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2"/>
    </row>
    <row r="123" spans="1:55" hidden="1" outlineLevel="1" x14ac:dyDescent="0.35">
      <c r="A123" s="58" t="s">
        <v>257</v>
      </c>
      <c r="B123" s="59" t="s">
        <v>124</v>
      </c>
      <c r="C123" s="60"/>
      <c r="D123" s="60"/>
      <c r="E123" s="60" t="s">
        <v>105</v>
      </c>
      <c r="F123" s="61" t="s">
        <v>60</v>
      </c>
      <c r="G123" s="61">
        <v>3</v>
      </c>
      <c r="H123" s="61">
        <f t="shared" si="34"/>
        <v>0</v>
      </c>
      <c r="I123" s="61">
        <f t="shared" si="35"/>
        <v>3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36"/>
        <v>0</v>
      </c>
      <c r="Y123" s="61">
        <f t="shared" si="37"/>
        <v>3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93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2"/>
    </row>
    <row r="124" spans="1:55" hidden="1" outlineLevel="1" x14ac:dyDescent="0.35">
      <c r="A124" s="58" t="s">
        <v>258</v>
      </c>
      <c r="B124" s="59" t="s">
        <v>123</v>
      </c>
      <c r="C124" s="60"/>
      <c r="D124" s="60"/>
      <c r="E124" s="60" t="s">
        <v>105</v>
      </c>
      <c r="F124" s="61" t="s">
        <v>60</v>
      </c>
      <c r="G124" s="61">
        <v>4</v>
      </c>
      <c r="H124" s="61">
        <f t="shared" si="34"/>
        <v>0</v>
      </c>
      <c r="I124" s="61">
        <f t="shared" si="35"/>
        <v>4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36"/>
        <v>0</v>
      </c>
      <c r="Y124" s="61">
        <f t="shared" si="37"/>
        <v>4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93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2"/>
    </row>
    <row r="125" spans="1:55" hidden="1" outlineLevel="1" x14ac:dyDescent="0.35">
      <c r="A125" s="58" t="s">
        <v>259</v>
      </c>
      <c r="B125" s="59" t="s">
        <v>125</v>
      </c>
      <c r="C125" s="60"/>
      <c r="D125" s="60"/>
      <c r="E125" s="60" t="s">
        <v>105</v>
      </c>
      <c r="F125" s="61" t="s">
        <v>60</v>
      </c>
      <c r="G125" s="61">
        <v>284</v>
      </c>
      <c r="H125" s="61">
        <f t="shared" si="34"/>
        <v>0</v>
      </c>
      <c r="I125" s="61">
        <f t="shared" si="35"/>
        <v>284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36"/>
        <v>0</v>
      </c>
      <c r="Y125" s="61">
        <f t="shared" si="37"/>
        <v>284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  <c r="AN125" s="93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2"/>
    </row>
    <row r="126" spans="1:55" hidden="1" outlineLevel="1" x14ac:dyDescent="0.35">
      <c r="A126" s="58" t="s">
        <v>260</v>
      </c>
      <c r="B126" s="59" t="s">
        <v>126</v>
      </c>
      <c r="C126" s="60"/>
      <c r="D126" s="60"/>
      <c r="E126" s="60" t="s">
        <v>105</v>
      </c>
      <c r="F126" s="61" t="s">
        <v>60</v>
      </c>
      <c r="G126" s="61">
        <v>16</v>
      </c>
      <c r="H126" s="61">
        <f t="shared" si="34"/>
        <v>0</v>
      </c>
      <c r="I126" s="61">
        <f t="shared" si="35"/>
        <v>16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36"/>
        <v>0</v>
      </c>
      <c r="Y126" s="61">
        <f t="shared" si="37"/>
        <v>16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  <c r="AN126" s="93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2"/>
    </row>
    <row r="127" spans="1:55" hidden="1" outlineLevel="1" x14ac:dyDescent="0.35">
      <c r="A127" s="58" t="s">
        <v>261</v>
      </c>
      <c r="B127" s="59" t="s">
        <v>127</v>
      </c>
      <c r="C127" s="60"/>
      <c r="D127" s="60"/>
      <c r="E127" s="60" t="s">
        <v>105</v>
      </c>
      <c r="F127" s="61" t="s">
        <v>60</v>
      </c>
      <c r="G127" s="61">
        <v>100</v>
      </c>
      <c r="H127" s="61">
        <f t="shared" si="34"/>
        <v>0</v>
      </c>
      <c r="I127" s="61">
        <f t="shared" si="35"/>
        <v>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36"/>
        <v>0</v>
      </c>
      <c r="Y127" s="61">
        <f t="shared" si="37"/>
        <v>100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  <c r="AN127" s="93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2"/>
    </row>
    <row r="128" spans="1:55" collapsed="1" x14ac:dyDescent="0.35">
      <c r="A128" s="64">
        <v>53</v>
      </c>
      <c r="B128" s="65" t="s">
        <v>160</v>
      </c>
      <c r="C128" s="60">
        <v>45209</v>
      </c>
      <c r="D128" s="60">
        <v>45225</v>
      </c>
      <c r="E128" s="60" t="s">
        <v>105</v>
      </c>
      <c r="F128" s="61" t="s">
        <v>55</v>
      </c>
      <c r="G128" s="61">
        <v>851</v>
      </c>
      <c r="H128" s="61">
        <f t="shared" si="34"/>
        <v>0</v>
      </c>
      <c r="I128" s="61">
        <f t="shared" si="35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36"/>
        <v>0</v>
      </c>
      <c r="Y128" s="61">
        <f t="shared" si="37"/>
        <v>851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  <c r="AN128" s="93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2"/>
    </row>
    <row r="129" spans="1:55" hidden="1" outlineLevel="1" x14ac:dyDescent="0.35">
      <c r="A129" s="71" t="s">
        <v>262</v>
      </c>
      <c r="B129" s="72" t="s">
        <v>161</v>
      </c>
      <c r="C129" s="73"/>
      <c r="D129" s="73"/>
      <c r="E129" s="60" t="s">
        <v>105</v>
      </c>
      <c r="F129" s="61" t="s">
        <v>49</v>
      </c>
      <c r="G129" s="61">
        <v>1100</v>
      </c>
      <c r="H129" s="61">
        <f t="shared" si="34"/>
        <v>0</v>
      </c>
      <c r="I129" s="61">
        <f t="shared" si="35"/>
        <v>1100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36"/>
        <v>0</v>
      </c>
      <c r="Y129" s="61">
        <f t="shared" si="37"/>
        <v>1100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  <c r="AN129" s="93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2"/>
    </row>
    <row r="130" spans="1:55" hidden="1" outlineLevel="1" x14ac:dyDescent="0.35">
      <c r="A130" s="71" t="s">
        <v>263</v>
      </c>
      <c r="B130" s="72" t="s">
        <v>162</v>
      </c>
      <c r="C130" s="73"/>
      <c r="D130" s="73"/>
      <c r="E130" s="60" t="s">
        <v>105</v>
      </c>
      <c r="F130" s="61" t="s">
        <v>55</v>
      </c>
      <c r="G130" s="61">
        <v>851</v>
      </c>
      <c r="H130" s="61">
        <f t="shared" si="34"/>
        <v>0</v>
      </c>
      <c r="I130" s="61">
        <f t="shared" si="35"/>
        <v>851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89"/>
      <c r="X130" s="93">
        <f t="shared" si="36"/>
        <v>0</v>
      </c>
      <c r="Y130" s="61">
        <f t="shared" si="37"/>
        <v>851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2"/>
      <c r="AN130" s="93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2"/>
    </row>
    <row r="131" spans="1:55" hidden="1" outlineLevel="1" x14ac:dyDescent="0.35">
      <c r="A131" s="71" t="s">
        <v>264</v>
      </c>
      <c r="B131" s="72" t="s">
        <v>163</v>
      </c>
      <c r="C131" s="73"/>
      <c r="D131" s="73"/>
      <c r="E131" s="60" t="s">
        <v>105</v>
      </c>
      <c r="F131" s="61" t="s">
        <v>55</v>
      </c>
      <c r="G131" s="61">
        <v>454</v>
      </c>
      <c r="H131" s="61">
        <f t="shared" si="34"/>
        <v>0</v>
      </c>
      <c r="I131" s="61">
        <f t="shared" si="35"/>
        <v>454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89"/>
      <c r="X131" s="93">
        <f t="shared" si="36"/>
        <v>0</v>
      </c>
      <c r="Y131" s="61">
        <f t="shared" si="37"/>
        <v>454</v>
      </c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93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2"/>
    </row>
    <row r="132" spans="1:55" collapsed="1" x14ac:dyDescent="0.35">
      <c r="A132" s="63">
        <v>54</v>
      </c>
      <c r="B132" s="56" t="s">
        <v>32</v>
      </c>
      <c r="C132" s="57">
        <v>45162</v>
      </c>
      <c r="D132" s="57">
        <v>45287</v>
      </c>
      <c r="E132" s="57"/>
      <c r="F132" s="117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2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4"/>
      <c r="AN132" s="112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4"/>
    </row>
    <row r="133" spans="1:55" hidden="1" outlineLevel="1" x14ac:dyDescent="0.35">
      <c r="A133" s="74">
        <v>55</v>
      </c>
      <c r="B133" s="75" t="s">
        <v>159</v>
      </c>
      <c r="C133" s="76">
        <v>45162</v>
      </c>
      <c r="D133" s="76">
        <v>45215</v>
      </c>
      <c r="E133" s="77" t="s">
        <v>105</v>
      </c>
      <c r="F133" s="78"/>
      <c r="G133" s="78"/>
      <c r="H133" s="78">
        <f t="shared" ref="H133:H162" si="38">J133+L133+N133+P133+R133+V133+T133</f>
        <v>0</v>
      </c>
      <c r="I133" s="78">
        <f t="shared" ref="I133:I162" si="39">G133-H133</f>
        <v>0</v>
      </c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91"/>
      <c r="X133" s="93">
        <f t="shared" ref="X133:X162" si="40">Z133+AB133+AD133+AF133+AH133+AL133+AJ133</f>
        <v>0</v>
      </c>
      <c r="Y133" s="61">
        <f t="shared" ref="Y133:Y162" si="41">G133-X133</f>
        <v>0</v>
      </c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9"/>
      <c r="AN133" s="93">
        <f t="shared" ref="AN133:AN162" si="42">AP133+AR133+AT133+AV133+AX133+BB133+AZ133</f>
        <v>0</v>
      </c>
      <c r="AO133" s="61">
        <f t="shared" ref="AO133:AO162" si="43">W133-AN133</f>
        <v>0</v>
      </c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9"/>
    </row>
    <row r="134" spans="1:55" hidden="1" outlineLevel="1" x14ac:dyDescent="0.35">
      <c r="A134" s="64">
        <v>56</v>
      </c>
      <c r="B134" s="59" t="s">
        <v>194</v>
      </c>
      <c r="C134" s="60">
        <v>45162</v>
      </c>
      <c r="D134" s="60">
        <v>45184</v>
      </c>
      <c r="E134" s="60" t="s">
        <v>105</v>
      </c>
      <c r="F134" s="61"/>
      <c r="G134" s="61"/>
      <c r="H134" s="61">
        <f t="shared" si="38"/>
        <v>0</v>
      </c>
      <c r="I134" s="61">
        <f t="shared" si="39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89"/>
      <c r="X134" s="93">
        <f t="shared" si="40"/>
        <v>0</v>
      </c>
      <c r="Y134" s="61">
        <f t="shared" si="41"/>
        <v>0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2"/>
      <c r="AN134" s="93">
        <f t="shared" si="42"/>
        <v>0</v>
      </c>
      <c r="AO134" s="61">
        <f t="shared" si="43"/>
        <v>0</v>
      </c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2"/>
    </row>
    <row r="135" spans="1:55" hidden="1" outlineLevel="1" x14ac:dyDescent="0.35">
      <c r="A135" s="74">
        <v>57</v>
      </c>
      <c r="B135" s="59" t="s">
        <v>195</v>
      </c>
      <c r="C135" s="60">
        <v>45162</v>
      </c>
      <c r="D135" s="60">
        <v>45166</v>
      </c>
      <c r="E135" s="60" t="s">
        <v>105</v>
      </c>
      <c r="F135" s="61"/>
      <c r="G135" s="61"/>
      <c r="H135" s="61">
        <f t="shared" si="38"/>
        <v>0</v>
      </c>
      <c r="I135" s="61">
        <f t="shared" si="39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40"/>
        <v>0</v>
      </c>
      <c r="Y135" s="61">
        <f t="shared" si="41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  <c r="AN135" s="93">
        <f t="shared" si="42"/>
        <v>0</v>
      </c>
      <c r="AO135" s="61">
        <f t="shared" si="43"/>
        <v>0</v>
      </c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2"/>
    </row>
    <row r="136" spans="1:55" hidden="1" outlineLevel="1" x14ac:dyDescent="0.35">
      <c r="A136" s="64">
        <v>58</v>
      </c>
      <c r="B136" s="59" t="s">
        <v>196</v>
      </c>
      <c r="C136" s="60">
        <v>45162</v>
      </c>
      <c r="D136" s="60">
        <v>45166</v>
      </c>
      <c r="E136" s="60" t="s">
        <v>105</v>
      </c>
      <c r="F136" s="61"/>
      <c r="G136" s="61"/>
      <c r="H136" s="61">
        <f t="shared" si="38"/>
        <v>0</v>
      </c>
      <c r="I136" s="61">
        <f t="shared" si="39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40"/>
        <v>0</v>
      </c>
      <c r="Y136" s="61">
        <f t="shared" si="41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93">
        <f t="shared" si="42"/>
        <v>0</v>
      </c>
      <c r="AO136" s="61">
        <f t="shared" si="43"/>
        <v>0</v>
      </c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2"/>
    </row>
    <row r="137" spans="1:55" hidden="1" outlineLevel="1" x14ac:dyDescent="0.35">
      <c r="A137" s="74">
        <v>59</v>
      </c>
      <c r="B137" s="59" t="s">
        <v>197</v>
      </c>
      <c r="C137" s="60">
        <v>45167</v>
      </c>
      <c r="D137" s="60">
        <v>45174</v>
      </c>
      <c r="E137" s="60" t="s">
        <v>105</v>
      </c>
      <c r="F137" s="61"/>
      <c r="G137" s="61"/>
      <c r="H137" s="61">
        <f t="shared" si="38"/>
        <v>0</v>
      </c>
      <c r="I137" s="61">
        <f t="shared" si="39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40"/>
        <v>0</v>
      </c>
      <c r="Y137" s="61">
        <f t="shared" si="41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  <c r="AN137" s="93">
        <f t="shared" si="42"/>
        <v>0</v>
      </c>
      <c r="AO137" s="61">
        <f t="shared" si="43"/>
        <v>0</v>
      </c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2"/>
    </row>
    <row r="138" spans="1:55" hidden="1" outlineLevel="1" x14ac:dyDescent="0.35">
      <c r="A138" s="64">
        <v>60</v>
      </c>
      <c r="B138" s="59" t="s">
        <v>198</v>
      </c>
      <c r="C138" s="60">
        <v>45180</v>
      </c>
      <c r="D138" s="60">
        <v>45188</v>
      </c>
      <c r="E138" s="60" t="s">
        <v>105</v>
      </c>
      <c r="F138" s="61"/>
      <c r="G138" s="61"/>
      <c r="H138" s="61">
        <f t="shared" si="38"/>
        <v>0</v>
      </c>
      <c r="I138" s="61">
        <f t="shared" si="39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40"/>
        <v>0</v>
      </c>
      <c r="Y138" s="61">
        <f t="shared" si="41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  <c r="AN138" s="93">
        <f t="shared" si="42"/>
        <v>0</v>
      </c>
      <c r="AO138" s="61">
        <f t="shared" si="43"/>
        <v>0</v>
      </c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2"/>
    </row>
    <row r="139" spans="1:55" hidden="1" outlineLevel="1" x14ac:dyDescent="0.35">
      <c r="A139" s="74">
        <v>61</v>
      </c>
      <c r="B139" s="59" t="s">
        <v>199</v>
      </c>
      <c r="C139" s="60">
        <v>45180</v>
      </c>
      <c r="D139" s="60">
        <v>45188</v>
      </c>
      <c r="E139" s="60" t="s">
        <v>105</v>
      </c>
      <c r="F139" s="61"/>
      <c r="G139" s="61"/>
      <c r="H139" s="61">
        <f t="shared" si="38"/>
        <v>0</v>
      </c>
      <c r="I139" s="61">
        <f t="shared" si="39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40"/>
        <v>0</v>
      </c>
      <c r="Y139" s="61">
        <f t="shared" si="41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  <c r="AN139" s="93">
        <f t="shared" si="42"/>
        <v>0</v>
      </c>
      <c r="AO139" s="61">
        <f t="shared" si="43"/>
        <v>0</v>
      </c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2"/>
    </row>
    <row r="140" spans="1:55" hidden="1" outlineLevel="1" x14ac:dyDescent="0.35">
      <c r="A140" s="64">
        <v>62</v>
      </c>
      <c r="B140" s="59" t="s">
        <v>200</v>
      </c>
      <c r="C140" s="60">
        <v>45189</v>
      </c>
      <c r="D140" s="60">
        <v>45197</v>
      </c>
      <c r="E140" s="60" t="s">
        <v>105</v>
      </c>
      <c r="F140" s="61"/>
      <c r="G140" s="61"/>
      <c r="H140" s="61">
        <f t="shared" si="38"/>
        <v>0</v>
      </c>
      <c r="I140" s="61">
        <f t="shared" si="39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40"/>
        <v>0</v>
      </c>
      <c r="Y140" s="61">
        <f t="shared" si="41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  <c r="AN140" s="93">
        <f t="shared" si="42"/>
        <v>0</v>
      </c>
      <c r="AO140" s="61">
        <f t="shared" si="43"/>
        <v>0</v>
      </c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</row>
    <row r="141" spans="1:55" hidden="1" outlineLevel="1" x14ac:dyDescent="0.35">
      <c r="A141" s="74">
        <v>63</v>
      </c>
      <c r="B141" s="59" t="s">
        <v>201</v>
      </c>
      <c r="C141" s="60">
        <v>45198</v>
      </c>
      <c r="D141" s="60">
        <v>45205</v>
      </c>
      <c r="E141" s="60" t="s">
        <v>105</v>
      </c>
      <c r="F141" s="61"/>
      <c r="G141" s="61"/>
      <c r="H141" s="61">
        <f t="shared" si="38"/>
        <v>0</v>
      </c>
      <c r="I141" s="61">
        <f t="shared" si="39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40"/>
        <v>0</v>
      </c>
      <c r="Y141" s="61">
        <f t="shared" si="41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  <c r="AN141" s="93">
        <f t="shared" si="42"/>
        <v>0</v>
      </c>
      <c r="AO141" s="61">
        <f t="shared" si="43"/>
        <v>0</v>
      </c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2"/>
    </row>
    <row r="142" spans="1:55" hidden="1" outlineLevel="1" x14ac:dyDescent="0.35">
      <c r="A142" s="64">
        <v>64</v>
      </c>
      <c r="B142" s="59" t="s">
        <v>202</v>
      </c>
      <c r="C142" s="60">
        <v>45198</v>
      </c>
      <c r="D142" s="60">
        <v>45205</v>
      </c>
      <c r="E142" s="60" t="s">
        <v>105</v>
      </c>
      <c r="F142" s="61"/>
      <c r="G142" s="61"/>
      <c r="H142" s="61">
        <f t="shared" si="38"/>
        <v>0</v>
      </c>
      <c r="I142" s="61">
        <f t="shared" si="39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40"/>
        <v>0</v>
      </c>
      <c r="Y142" s="61">
        <f t="shared" si="41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  <c r="AN142" s="93">
        <f t="shared" si="42"/>
        <v>0</v>
      </c>
      <c r="AO142" s="61">
        <f t="shared" si="43"/>
        <v>0</v>
      </c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2"/>
    </row>
    <row r="143" spans="1:55" hidden="1" outlineLevel="1" x14ac:dyDescent="0.35">
      <c r="A143" s="74">
        <v>65</v>
      </c>
      <c r="B143" s="59" t="s">
        <v>203</v>
      </c>
      <c r="C143" s="60">
        <v>45206</v>
      </c>
      <c r="D143" s="60">
        <v>45215</v>
      </c>
      <c r="E143" s="60" t="s">
        <v>105</v>
      </c>
      <c r="F143" s="61"/>
      <c r="G143" s="61"/>
      <c r="H143" s="61">
        <f t="shared" si="38"/>
        <v>0</v>
      </c>
      <c r="I143" s="61">
        <f t="shared" si="39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40"/>
        <v>0</v>
      </c>
      <c r="Y143" s="61">
        <f t="shared" si="41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  <c r="AN143" s="93">
        <f t="shared" si="42"/>
        <v>0</v>
      </c>
      <c r="AO143" s="61">
        <f t="shared" si="43"/>
        <v>0</v>
      </c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2"/>
    </row>
    <row r="144" spans="1:55" hidden="1" outlineLevel="1" x14ac:dyDescent="0.35">
      <c r="A144" s="64">
        <v>66</v>
      </c>
      <c r="B144" s="80" t="s">
        <v>33</v>
      </c>
      <c r="C144" s="81">
        <v>45216</v>
      </c>
      <c r="D144" s="81">
        <v>45238</v>
      </c>
      <c r="E144" s="60" t="s">
        <v>105</v>
      </c>
      <c r="F144" s="61"/>
      <c r="G144" s="61"/>
      <c r="H144" s="61">
        <f t="shared" si="38"/>
        <v>0</v>
      </c>
      <c r="I144" s="61">
        <f t="shared" si="39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40"/>
        <v>0</v>
      </c>
      <c r="Y144" s="61">
        <f t="shared" si="41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  <c r="AN144" s="93">
        <f t="shared" si="42"/>
        <v>0</v>
      </c>
      <c r="AO144" s="61">
        <f t="shared" si="43"/>
        <v>0</v>
      </c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2"/>
    </row>
    <row r="145" spans="1:55" hidden="1" outlineLevel="1" x14ac:dyDescent="0.35">
      <c r="A145" s="74">
        <v>67</v>
      </c>
      <c r="B145" s="65" t="s">
        <v>34</v>
      </c>
      <c r="C145" s="66">
        <v>45239</v>
      </c>
      <c r="D145" s="66">
        <v>45287</v>
      </c>
      <c r="E145" s="60" t="s">
        <v>105</v>
      </c>
      <c r="F145" s="61"/>
      <c r="G145" s="61"/>
      <c r="H145" s="61">
        <f t="shared" si="38"/>
        <v>0</v>
      </c>
      <c r="I145" s="61">
        <f t="shared" si="39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40"/>
        <v>0</v>
      </c>
      <c r="Y145" s="61">
        <f t="shared" si="41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  <c r="AN145" s="93">
        <f t="shared" si="42"/>
        <v>0</v>
      </c>
      <c r="AO145" s="61">
        <f t="shared" si="43"/>
        <v>0</v>
      </c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2"/>
    </row>
    <row r="146" spans="1:55" hidden="1" outlineLevel="1" x14ac:dyDescent="0.35">
      <c r="A146" s="64">
        <v>68</v>
      </c>
      <c r="B146" s="59" t="s">
        <v>204</v>
      </c>
      <c r="C146" s="60">
        <v>45239</v>
      </c>
      <c r="D146" s="60">
        <v>45246</v>
      </c>
      <c r="E146" s="60" t="s">
        <v>105</v>
      </c>
      <c r="F146" s="61"/>
      <c r="G146" s="61"/>
      <c r="H146" s="61">
        <f t="shared" si="38"/>
        <v>0</v>
      </c>
      <c r="I146" s="61">
        <f t="shared" si="39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40"/>
        <v>0</v>
      </c>
      <c r="Y146" s="61">
        <f t="shared" si="41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  <c r="AN146" s="93">
        <f t="shared" si="42"/>
        <v>0</v>
      </c>
      <c r="AO146" s="61">
        <f t="shared" si="43"/>
        <v>0</v>
      </c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2"/>
    </row>
    <row r="147" spans="1:55" hidden="1" outlineLevel="1" x14ac:dyDescent="0.35">
      <c r="A147" s="74">
        <v>69</v>
      </c>
      <c r="B147" s="59" t="s">
        <v>205</v>
      </c>
      <c r="C147" s="60">
        <v>45247</v>
      </c>
      <c r="D147" s="60">
        <v>45254</v>
      </c>
      <c r="E147" s="60" t="s">
        <v>105</v>
      </c>
      <c r="F147" s="61"/>
      <c r="G147" s="61"/>
      <c r="H147" s="61">
        <f t="shared" si="38"/>
        <v>0</v>
      </c>
      <c r="I147" s="61">
        <f t="shared" si="39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40"/>
        <v>0</v>
      </c>
      <c r="Y147" s="61">
        <f t="shared" si="41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  <c r="AN147" s="93">
        <f t="shared" si="42"/>
        <v>0</v>
      </c>
      <c r="AO147" s="61">
        <f t="shared" si="43"/>
        <v>0</v>
      </c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2"/>
    </row>
    <row r="148" spans="1:55" hidden="1" outlineLevel="1" x14ac:dyDescent="0.35">
      <c r="A148" s="64">
        <v>70</v>
      </c>
      <c r="B148" s="59" t="s">
        <v>206</v>
      </c>
      <c r="C148" s="60">
        <v>45255</v>
      </c>
      <c r="D148" s="60">
        <v>45262</v>
      </c>
      <c r="E148" s="60" t="s">
        <v>105</v>
      </c>
      <c r="F148" s="61"/>
      <c r="G148" s="61"/>
      <c r="H148" s="61">
        <f t="shared" si="38"/>
        <v>0</v>
      </c>
      <c r="I148" s="61">
        <f t="shared" si="39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40"/>
        <v>0</v>
      </c>
      <c r="Y148" s="61">
        <f t="shared" si="41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  <c r="AN148" s="93">
        <f t="shared" si="42"/>
        <v>0</v>
      </c>
      <c r="AO148" s="61">
        <f t="shared" si="43"/>
        <v>0</v>
      </c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2"/>
    </row>
    <row r="149" spans="1:55" hidden="1" outlineLevel="1" x14ac:dyDescent="0.35">
      <c r="A149" s="74">
        <v>71</v>
      </c>
      <c r="B149" s="59" t="s">
        <v>207</v>
      </c>
      <c r="C149" s="60">
        <v>45264</v>
      </c>
      <c r="D149" s="60">
        <v>45282</v>
      </c>
      <c r="E149" s="60" t="s">
        <v>105</v>
      </c>
      <c r="F149" s="61"/>
      <c r="G149" s="61"/>
      <c r="H149" s="61">
        <f t="shared" si="38"/>
        <v>0</v>
      </c>
      <c r="I149" s="61">
        <f t="shared" si="39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40"/>
        <v>0</v>
      </c>
      <c r="Y149" s="61">
        <f t="shared" si="41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  <c r="AN149" s="93">
        <f t="shared" si="42"/>
        <v>0</v>
      </c>
      <c r="AO149" s="61">
        <f t="shared" si="43"/>
        <v>0</v>
      </c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2"/>
    </row>
    <row r="150" spans="1:55" hidden="1" outlineLevel="1" x14ac:dyDescent="0.35">
      <c r="A150" s="64">
        <v>72</v>
      </c>
      <c r="B150" s="59" t="s">
        <v>208</v>
      </c>
      <c r="C150" s="60">
        <v>45283</v>
      </c>
      <c r="D150" s="60">
        <v>45287</v>
      </c>
      <c r="E150" s="60" t="s">
        <v>105</v>
      </c>
      <c r="F150" s="61"/>
      <c r="G150" s="61"/>
      <c r="H150" s="61">
        <f t="shared" si="38"/>
        <v>0</v>
      </c>
      <c r="I150" s="61">
        <f t="shared" si="39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40"/>
        <v>0</v>
      </c>
      <c r="Y150" s="61">
        <f t="shared" si="41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  <c r="AN150" s="93">
        <f t="shared" si="42"/>
        <v>0</v>
      </c>
      <c r="AO150" s="61">
        <f t="shared" si="43"/>
        <v>0</v>
      </c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2"/>
    </row>
    <row r="151" spans="1:55" hidden="1" outlineLevel="1" x14ac:dyDescent="0.35">
      <c r="A151" s="74">
        <v>73</v>
      </c>
      <c r="B151" s="80" t="s">
        <v>35</v>
      </c>
      <c r="C151" s="82">
        <v>45230</v>
      </c>
      <c r="D151" s="82">
        <v>45258</v>
      </c>
      <c r="E151" s="60" t="s">
        <v>105</v>
      </c>
      <c r="F151" s="61"/>
      <c r="G151" s="61"/>
      <c r="H151" s="61">
        <f t="shared" si="38"/>
        <v>0</v>
      </c>
      <c r="I151" s="61">
        <f t="shared" si="39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40"/>
        <v>0</v>
      </c>
      <c r="Y151" s="61">
        <f t="shared" si="41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  <c r="AN151" s="93">
        <f t="shared" si="42"/>
        <v>0</v>
      </c>
      <c r="AO151" s="61">
        <f t="shared" si="43"/>
        <v>0</v>
      </c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2"/>
    </row>
    <row r="152" spans="1:55" hidden="1" outlineLevel="1" x14ac:dyDescent="0.35">
      <c r="A152" s="64">
        <v>74</v>
      </c>
      <c r="B152" s="59" t="s">
        <v>209</v>
      </c>
      <c r="C152" s="60">
        <v>45259</v>
      </c>
      <c r="D152" s="60">
        <v>45267</v>
      </c>
      <c r="E152" s="60" t="s">
        <v>105</v>
      </c>
      <c r="F152" s="61"/>
      <c r="G152" s="61"/>
      <c r="H152" s="61">
        <f t="shared" si="38"/>
        <v>0</v>
      </c>
      <c r="I152" s="61">
        <f t="shared" si="39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40"/>
        <v>0</v>
      </c>
      <c r="Y152" s="61">
        <f t="shared" si="41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  <c r="AN152" s="93">
        <f t="shared" si="42"/>
        <v>0</v>
      </c>
      <c r="AO152" s="61">
        <f t="shared" si="43"/>
        <v>0</v>
      </c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2"/>
    </row>
    <row r="153" spans="1:55" hidden="1" outlineLevel="1" x14ac:dyDescent="0.35">
      <c r="A153" s="74">
        <v>75</v>
      </c>
      <c r="B153" s="59" t="s">
        <v>210</v>
      </c>
      <c r="C153" s="60">
        <v>45268</v>
      </c>
      <c r="D153" s="60">
        <v>45276</v>
      </c>
      <c r="E153" s="60" t="s">
        <v>105</v>
      </c>
      <c r="F153" s="61"/>
      <c r="G153" s="61"/>
      <c r="H153" s="61">
        <f t="shared" si="38"/>
        <v>0</v>
      </c>
      <c r="I153" s="61">
        <f t="shared" si="39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40"/>
        <v>0</v>
      </c>
      <c r="Y153" s="61">
        <f t="shared" si="41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  <c r="AN153" s="93">
        <f t="shared" si="42"/>
        <v>0</v>
      </c>
      <c r="AO153" s="61">
        <f t="shared" si="43"/>
        <v>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2"/>
    </row>
    <row r="154" spans="1:55" hidden="1" outlineLevel="1" x14ac:dyDescent="0.35">
      <c r="A154" s="64">
        <v>76</v>
      </c>
      <c r="B154" s="59" t="s">
        <v>211</v>
      </c>
      <c r="C154" s="60">
        <v>45268</v>
      </c>
      <c r="D154" s="60">
        <v>45276</v>
      </c>
      <c r="E154" s="60" t="s">
        <v>105</v>
      </c>
      <c r="F154" s="61"/>
      <c r="G154" s="61"/>
      <c r="H154" s="61">
        <f t="shared" si="38"/>
        <v>0</v>
      </c>
      <c r="I154" s="61">
        <f t="shared" si="39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40"/>
        <v>0</v>
      </c>
      <c r="Y154" s="61">
        <f t="shared" si="41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  <c r="AN154" s="93">
        <f t="shared" si="42"/>
        <v>0</v>
      </c>
      <c r="AO154" s="61">
        <f t="shared" si="43"/>
        <v>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2"/>
    </row>
    <row r="155" spans="1:55" hidden="1" outlineLevel="1" x14ac:dyDescent="0.35">
      <c r="A155" s="74">
        <v>77</v>
      </c>
      <c r="B155" s="65" t="s">
        <v>36</v>
      </c>
      <c r="C155" s="66">
        <v>45189</v>
      </c>
      <c r="D155" s="66">
        <v>45196</v>
      </c>
      <c r="E155" s="60" t="s">
        <v>105</v>
      </c>
      <c r="F155" s="61"/>
      <c r="G155" s="61"/>
      <c r="H155" s="61">
        <f t="shared" si="38"/>
        <v>0</v>
      </c>
      <c r="I155" s="61">
        <f t="shared" si="39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40"/>
        <v>0</v>
      </c>
      <c r="Y155" s="61">
        <f t="shared" si="41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  <c r="AN155" s="93">
        <f t="shared" si="42"/>
        <v>0</v>
      </c>
      <c r="AO155" s="61">
        <f t="shared" si="43"/>
        <v>0</v>
      </c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2"/>
    </row>
    <row r="156" spans="1:55" hidden="1" outlineLevel="1" x14ac:dyDescent="0.35">
      <c r="A156" s="64">
        <v>78</v>
      </c>
      <c r="B156" s="59" t="s">
        <v>212</v>
      </c>
      <c r="C156" s="60">
        <v>45189</v>
      </c>
      <c r="D156" s="60">
        <v>45191</v>
      </c>
      <c r="E156" s="60" t="s">
        <v>105</v>
      </c>
      <c r="F156" s="61"/>
      <c r="G156" s="61"/>
      <c r="H156" s="61">
        <f t="shared" si="38"/>
        <v>0</v>
      </c>
      <c r="I156" s="61">
        <f t="shared" si="39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40"/>
        <v>0</v>
      </c>
      <c r="Y156" s="61">
        <f t="shared" si="41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  <c r="AN156" s="93">
        <f t="shared" si="42"/>
        <v>0</v>
      </c>
      <c r="AO156" s="61">
        <f t="shared" si="43"/>
        <v>0</v>
      </c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2"/>
    </row>
    <row r="157" spans="1:55" hidden="1" outlineLevel="1" x14ac:dyDescent="0.35">
      <c r="A157" s="74">
        <v>79</v>
      </c>
      <c r="B157" s="59" t="s">
        <v>213</v>
      </c>
      <c r="C157" s="60">
        <v>45192</v>
      </c>
      <c r="D157" s="60">
        <v>45196</v>
      </c>
      <c r="E157" s="60" t="s">
        <v>105</v>
      </c>
      <c r="F157" s="61"/>
      <c r="G157" s="61"/>
      <c r="H157" s="61">
        <f t="shared" si="38"/>
        <v>0</v>
      </c>
      <c r="I157" s="61">
        <f t="shared" si="39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40"/>
        <v>0</v>
      </c>
      <c r="Y157" s="61">
        <f t="shared" si="41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  <c r="AN157" s="93">
        <f t="shared" si="42"/>
        <v>0</v>
      </c>
      <c r="AO157" s="61">
        <f t="shared" si="43"/>
        <v>0</v>
      </c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2"/>
    </row>
    <row r="158" spans="1:55" hidden="1" outlineLevel="1" x14ac:dyDescent="0.35">
      <c r="A158" s="64">
        <v>80</v>
      </c>
      <c r="B158" s="65" t="s">
        <v>37</v>
      </c>
      <c r="C158" s="66">
        <v>45239</v>
      </c>
      <c r="D158" s="66">
        <v>45248</v>
      </c>
      <c r="E158" s="60" t="s">
        <v>105</v>
      </c>
      <c r="F158" s="61"/>
      <c r="G158" s="61"/>
      <c r="H158" s="61">
        <f t="shared" si="38"/>
        <v>0</v>
      </c>
      <c r="I158" s="61">
        <f t="shared" si="39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40"/>
        <v>0</v>
      </c>
      <c r="Y158" s="61">
        <f t="shared" si="41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93">
        <f t="shared" si="42"/>
        <v>0</v>
      </c>
      <c r="AO158" s="61">
        <f t="shared" si="43"/>
        <v>0</v>
      </c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2"/>
    </row>
    <row r="159" spans="1:55" hidden="1" outlineLevel="1" x14ac:dyDescent="0.35">
      <c r="A159" s="74">
        <v>81</v>
      </c>
      <c r="B159" s="59" t="s">
        <v>214</v>
      </c>
      <c r="C159" s="60">
        <v>45239</v>
      </c>
      <c r="D159" s="60">
        <v>45243</v>
      </c>
      <c r="E159" s="60" t="s">
        <v>105</v>
      </c>
      <c r="F159" s="61"/>
      <c r="G159" s="61"/>
      <c r="H159" s="61">
        <f t="shared" si="38"/>
        <v>0</v>
      </c>
      <c r="I159" s="61">
        <f t="shared" si="39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40"/>
        <v>0</v>
      </c>
      <c r="Y159" s="61">
        <f t="shared" si="41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  <c r="AN159" s="93">
        <f t="shared" si="42"/>
        <v>0</v>
      </c>
      <c r="AO159" s="61">
        <f t="shared" si="43"/>
        <v>0</v>
      </c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2"/>
    </row>
    <row r="160" spans="1:55" hidden="1" outlineLevel="1" x14ac:dyDescent="0.35">
      <c r="A160" s="64">
        <v>82</v>
      </c>
      <c r="B160" s="59" t="s">
        <v>215</v>
      </c>
      <c r="C160" s="60">
        <v>45239</v>
      </c>
      <c r="D160" s="60">
        <v>45243</v>
      </c>
      <c r="E160" s="60" t="s">
        <v>105</v>
      </c>
      <c r="F160" s="61"/>
      <c r="G160" s="61"/>
      <c r="H160" s="61">
        <f t="shared" si="38"/>
        <v>0</v>
      </c>
      <c r="I160" s="61">
        <f t="shared" si="39"/>
        <v>0</v>
      </c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89"/>
      <c r="X160" s="93">
        <f t="shared" si="40"/>
        <v>0</v>
      </c>
      <c r="Y160" s="61">
        <f t="shared" si="41"/>
        <v>0</v>
      </c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2"/>
      <c r="AN160" s="93">
        <f t="shared" si="42"/>
        <v>0</v>
      </c>
      <c r="AO160" s="61">
        <f t="shared" si="43"/>
        <v>0</v>
      </c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2"/>
    </row>
    <row r="161" spans="1:55" hidden="1" outlineLevel="1" x14ac:dyDescent="0.35">
      <c r="A161" s="74">
        <v>83</v>
      </c>
      <c r="B161" s="59" t="s">
        <v>216</v>
      </c>
      <c r="C161" s="60">
        <v>45244</v>
      </c>
      <c r="D161" s="60">
        <v>45247</v>
      </c>
      <c r="E161" s="60" t="s">
        <v>105</v>
      </c>
      <c r="F161" s="61"/>
      <c r="G161" s="61"/>
      <c r="H161" s="61">
        <f t="shared" si="38"/>
        <v>0</v>
      </c>
      <c r="I161" s="61">
        <f t="shared" si="39"/>
        <v>0</v>
      </c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89"/>
      <c r="X161" s="93">
        <f t="shared" si="40"/>
        <v>0</v>
      </c>
      <c r="Y161" s="61">
        <f t="shared" si="41"/>
        <v>0</v>
      </c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2"/>
      <c r="AN161" s="93">
        <f t="shared" si="42"/>
        <v>0</v>
      </c>
      <c r="AO161" s="61">
        <f t="shared" si="43"/>
        <v>0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2"/>
    </row>
    <row r="162" spans="1:55" ht="18.600000000000001" hidden="1" outlineLevel="1" thickBot="1" x14ac:dyDescent="0.4">
      <c r="A162" s="83">
        <v>84</v>
      </c>
      <c r="B162" s="84" t="s">
        <v>217</v>
      </c>
      <c r="C162" s="85">
        <v>45248</v>
      </c>
      <c r="D162" s="85">
        <v>45248</v>
      </c>
      <c r="E162" s="85" t="s">
        <v>105</v>
      </c>
      <c r="F162" s="86"/>
      <c r="G162" s="86"/>
      <c r="H162" s="86">
        <f t="shared" si="38"/>
        <v>0</v>
      </c>
      <c r="I162" s="86">
        <f t="shared" si="39"/>
        <v>0</v>
      </c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92"/>
      <c r="X162" s="93">
        <f t="shared" si="40"/>
        <v>0</v>
      </c>
      <c r="Y162" s="61">
        <f t="shared" si="41"/>
        <v>0</v>
      </c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7"/>
      <c r="AN162" s="93">
        <f t="shared" si="42"/>
        <v>0</v>
      </c>
      <c r="AO162" s="61">
        <f t="shared" si="43"/>
        <v>0</v>
      </c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7"/>
    </row>
    <row r="163" spans="1:55" collapsed="1" x14ac:dyDescent="0.35"/>
  </sheetData>
  <mergeCells count="81">
    <mergeCell ref="P2:Q2"/>
    <mergeCell ref="A2:A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  <mergeCell ref="AL2:AM2"/>
    <mergeCell ref="R2:S2"/>
    <mergeCell ref="T2:U2"/>
    <mergeCell ref="V2:W2"/>
    <mergeCell ref="X2:X3"/>
    <mergeCell ref="Y2:Y3"/>
    <mergeCell ref="Z2:AA2"/>
    <mergeCell ref="AB2:AC2"/>
    <mergeCell ref="AD2:AE2"/>
    <mergeCell ref="AF2:AG2"/>
    <mergeCell ref="AH2:AI2"/>
    <mergeCell ref="AJ2:AK2"/>
    <mergeCell ref="F4:W4"/>
    <mergeCell ref="X4:AM4"/>
    <mergeCell ref="F8:W8"/>
    <mergeCell ref="X8:AM8"/>
    <mergeCell ref="F10:W10"/>
    <mergeCell ref="X10:AM10"/>
    <mergeCell ref="F13:W13"/>
    <mergeCell ref="X13:AM13"/>
    <mergeCell ref="F18:W18"/>
    <mergeCell ref="X18:AM18"/>
    <mergeCell ref="F26:W26"/>
    <mergeCell ref="X26:AM26"/>
    <mergeCell ref="F45:W45"/>
    <mergeCell ref="X45:AM45"/>
    <mergeCell ref="F48:W48"/>
    <mergeCell ref="X48:AM48"/>
    <mergeCell ref="F51:W51"/>
    <mergeCell ref="X51:AM51"/>
    <mergeCell ref="X54:AM54"/>
    <mergeCell ref="F57:W57"/>
    <mergeCell ref="X57:AM57"/>
    <mergeCell ref="F59:W59"/>
    <mergeCell ref="X59:AM59"/>
    <mergeCell ref="F132:W132"/>
    <mergeCell ref="X132:AM132"/>
    <mergeCell ref="AN2:AN3"/>
    <mergeCell ref="AO2:AO3"/>
    <mergeCell ref="AP2:AQ2"/>
    <mergeCell ref="AN8:BC8"/>
    <mergeCell ref="AN10:BC10"/>
    <mergeCell ref="AN13:BC13"/>
    <mergeCell ref="AN18:BC18"/>
    <mergeCell ref="F69:W69"/>
    <mergeCell ref="X69:AM69"/>
    <mergeCell ref="F71:W71"/>
    <mergeCell ref="X71:AM71"/>
    <mergeCell ref="F87:W87"/>
    <mergeCell ref="X87:AM87"/>
    <mergeCell ref="F54:W54"/>
    <mergeCell ref="AN57:BC57"/>
    <mergeCell ref="AT2:AU2"/>
    <mergeCell ref="AV2:AW2"/>
    <mergeCell ref="AX2:AY2"/>
    <mergeCell ref="AZ2:BA2"/>
    <mergeCell ref="BB2:BC2"/>
    <mergeCell ref="AN4:BC4"/>
    <mergeCell ref="AR2:AS2"/>
    <mergeCell ref="AN26:BC26"/>
    <mergeCell ref="AN45:BC45"/>
    <mergeCell ref="AN48:BC48"/>
    <mergeCell ref="AN51:BC51"/>
    <mergeCell ref="AN54:BC54"/>
    <mergeCell ref="AN59:BC59"/>
    <mergeCell ref="AN69:BC69"/>
    <mergeCell ref="AN71:BC71"/>
    <mergeCell ref="AN87:BC87"/>
    <mergeCell ref="AN132:BC132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6" max="16383" man="1"/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B81A-9037-403D-AC36-977682438843}">
  <sheetPr>
    <tabColor rgb="FFFFFF00"/>
    <pageSetUpPr fitToPage="1"/>
  </sheetPr>
  <dimension ref="A1:AM161"/>
  <sheetViews>
    <sheetView topLeftCell="C1" zoomScale="70" zoomScaleNormal="70" workbookViewId="0">
      <selection activeCell="B14" sqref="B14:B16"/>
    </sheetView>
  </sheetViews>
  <sheetFormatPr defaultColWidth="9.109375" defaultRowHeight="18" outlineLevelRow="1" outlineLevelCol="1" x14ac:dyDescent="0.35"/>
  <cols>
    <col min="1" max="1" width="8.33203125" style="47" bestFit="1" customWidth="1"/>
    <col min="2" max="2" width="104.5546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hidden="1" customWidth="1" outlineLevel="1"/>
    <col min="9" max="9" width="12.44140625" style="49" hidden="1" customWidth="1" outlineLevel="1"/>
    <col min="10" max="23" width="8.5546875" style="49" hidden="1" customWidth="1" outlineLevel="1"/>
    <col min="24" max="24" width="13.5546875" style="49" customWidth="1" collapsed="1"/>
    <col min="25" max="25" width="12.44140625" style="49" bestFit="1" customWidth="1"/>
    <col min="26" max="39" width="8.5546875" style="49" bestFit="1" customWidth="1"/>
    <col min="40" max="16384" width="9.109375" style="50"/>
  </cols>
  <sheetData>
    <row r="1" spans="1:39" ht="18.600000000000001" thickBot="1" x14ac:dyDescent="0.4"/>
    <row r="2" spans="1:39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5" t="s">
        <v>96</v>
      </c>
      <c r="K2" s="115"/>
      <c r="L2" s="115" t="s">
        <v>97</v>
      </c>
      <c r="M2" s="115"/>
      <c r="N2" s="115" t="s">
        <v>98</v>
      </c>
      <c r="O2" s="115"/>
      <c r="P2" s="115" t="s">
        <v>99</v>
      </c>
      <c r="Q2" s="115"/>
      <c r="R2" s="115" t="s">
        <v>100</v>
      </c>
      <c r="S2" s="115"/>
      <c r="T2" s="115" t="s">
        <v>101</v>
      </c>
      <c r="U2" s="115"/>
      <c r="V2" s="115" t="s">
        <v>102</v>
      </c>
      <c r="W2" s="122"/>
      <c r="X2" s="118" t="s">
        <v>42</v>
      </c>
      <c r="Y2" s="120" t="s">
        <v>270</v>
      </c>
      <c r="Z2" s="115" t="s">
        <v>272</v>
      </c>
      <c r="AA2" s="115"/>
      <c r="AB2" s="115" t="s">
        <v>273</v>
      </c>
      <c r="AC2" s="115"/>
      <c r="AD2" s="115" t="s">
        <v>274</v>
      </c>
      <c r="AE2" s="115"/>
      <c r="AF2" s="115" t="s">
        <v>275</v>
      </c>
      <c r="AG2" s="115"/>
      <c r="AH2" s="115" t="s">
        <v>276</v>
      </c>
      <c r="AI2" s="115"/>
      <c r="AJ2" s="115" t="s">
        <v>277</v>
      </c>
      <c r="AK2" s="115"/>
      <c r="AL2" s="115" t="s">
        <v>278</v>
      </c>
      <c r="AM2" s="116"/>
    </row>
    <row r="3" spans="1:39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88" t="s">
        <v>45</v>
      </c>
      <c r="X3" s="119"/>
      <c r="Y3" s="121"/>
      <c r="Z3" s="53" t="s">
        <v>44</v>
      </c>
      <c r="AA3" s="53" t="s">
        <v>45</v>
      </c>
      <c r="AB3" s="53" t="s">
        <v>44</v>
      </c>
      <c r="AC3" s="53" t="s">
        <v>45</v>
      </c>
      <c r="AD3" s="53" t="s">
        <v>44</v>
      </c>
      <c r="AE3" s="53" t="s">
        <v>45</v>
      </c>
      <c r="AF3" s="53" t="s">
        <v>44</v>
      </c>
      <c r="AG3" s="53" t="s">
        <v>45</v>
      </c>
      <c r="AH3" s="53" t="s">
        <v>44</v>
      </c>
      <c r="AI3" s="53" t="s">
        <v>45</v>
      </c>
      <c r="AJ3" s="53" t="s">
        <v>44</v>
      </c>
      <c r="AK3" s="53" t="s">
        <v>45</v>
      </c>
      <c r="AL3" s="53" t="s">
        <v>44</v>
      </c>
      <c r="AM3" s="54" t="s">
        <v>45</v>
      </c>
    </row>
    <row r="4" spans="1:39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17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09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1"/>
    </row>
    <row r="5" spans="1:39" s="101" customFormat="1" x14ac:dyDescent="0.35">
      <c r="A5" s="94">
        <v>2</v>
      </c>
      <c r="B5" s="95" t="s">
        <v>3</v>
      </c>
      <c r="C5" s="96">
        <v>45145</v>
      </c>
      <c r="D5" s="96">
        <v>45161</v>
      </c>
      <c r="E5" s="96" t="s">
        <v>104</v>
      </c>
      <c r="F5" s="97" t="s">
        <v>49</v>
      </c>
      <c r="G5" s="97"/>
      <c r="H5" s="97">
        <f>J5+L5+N5+P5+R5+V5+T5</f>
        <v>0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>
        <f>Z5+AB5+AD5+AF5+AH5+AL5+AJ5</f>
        <v>0</v>
      </c>
      <c r="Y5" s="97">
        <f>G5-X5</f>
        <v>0</v>
      </c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00"/>
    </row>
    <row r="6" spans="1:39" s="101" customFormat="1" x14ac:dyDescent="0.35">
      <c r="A6" s="94" t="s">
        <v>53</v>
      </c>
      <c r="B6" s="95" t="s">
        <v>265</v>
      </c>
      <c r="C6" s="96"/>
      <c r="D6" s="96"/>
      <c r="E6" s="96" t="s">
        <v>104</v>
      </c>
      <c r="F6" s="97" t="s">
        <v>55</v>
      </c>
      <c r="G6" s="97">
        <v>1000</v>
      </c>
      <c r="H6" s="97">
        <f t="shared" ref="H6:H70" si="0">J6+L6+N6+P6+R6+V6+T6</f>
        <v>1000</v>
      </c>
      <c r="I6" s="97">
        <f>G6-H6</f>
        <v>0</v>
      </c>
      <c r="J6" s="97">
        <v>200</v>
      </c>
      <c r="K6" s="97">
        <v>0</v>
      </c>
      <c r="L6" s="97">
        <v>200</v>
      </c>
      <c r="M6" s="97"/>
      <c r="N6" s="97">
        <v>200</v>
      </c>
      <c r="O6" s="97"/>
      <c r="P6" s="97">
        <v>200</v>
      </c>
      <c r="Q6" s="97"/>
      <c r="R6" s="97">
        <v>200</v>
      </c>
      <c r="S6" s="97"/>
      <c r="T6" s="97"/>
      <c r="U6" s="97"/>
      <c r="V6" s="97"/>
      <c r="W6" s="98"/>
      <c r="X6" s="99">
        <f>Z6+AB6+AD6+AF6+AH6+AL6+AJ6</f>
        <v>0</v>
      </c>
      <c r="Y6" s="97">
        <f>G6-X6</f>
        <v>1000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100"/>
    </row>
    <row r="7" spans="1:39" s="101" customFormat="1" x14ac:dyDescent="0.35">
      <c r="A7" s="94">
        <v>3</v>
      </c>
      <c r="B7" s="95" t="s">
        <v>266</v>
      </c>
      <c r="C7" s="96">
        <v>45162</v>
      </c>
      <c r="D7" s="96">
        <v>45164</v>
      </c>
      <c r="E7" s="96" t="s">
        <v>104</v>
      </c>
      <c r="F7" s="97" t="s">
        <v>38</v>
      </c>
      <c r="G7" s="97">
        <v>80</v>
      </c>
      <c r="H7" s="97">
        <f t="shared" si="0"/>
        <v>0</v>
      </c>
      <c r="I7" s="97">
        <v>0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9">
        <f>Z7+AB7+AD7+AF7+AH7+AL7+AJ7</f>
        <v>0</v>
      </c>
      <c r="Y7" s="97">
        <f>G7-X7</f>
        <v>80</v>
      </c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00"/>
    </row>
    <row r="8" spans="1:39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17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09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1"/>
    </row>
    <row r="9" spans="1:39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89"/>
      <c r="X9" s="93">
        <f>Z9+AB9+AD9+AF9+AH9+AL9+AJ9</f>
        <v>0</v>
      </c>
      <c r="Y9" s="61">
        <f>G9-X9</f>
        <v>6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2"/>
    </row>
    <row r="10" spans="1:39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17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09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1"/>
    </row>
    <row r="11" spans="1:39" x14ac:dyDescent="0.35">
      <c r="A11" s="64">
        <v>7</v>
      </c>
      <c r="B11" s="59" t="s">
        <v>268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89"/>
      <c r="X11" s="93">
        <f>Z11+AB11+AD11+AF11+AH11+AL11+AJ11</f>
        <v>0</v>
      </c>
      <c r="Y11" s="61">
        <f>G11-X11</f>
        <v>210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</row>
    <row r="12" spans="1:39" x14ac:dyDescent="0.35">
      <c r="A12" s="63">
        <v>8</v>
      </c>
      <c r="B12" s="56" t="s">
        <v>5</v>
      </c>
      <c r="C12" s="57">
        <v>45162</v>
      </c>
      <c r="D12" s="57">
        <v>45223</v>
      </c>
      <c r="E12" s="57"/>
      <c r="F12" s="117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09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1"/>
    </row>
    <row r="13" spans="1:39" x14ac:dyDescent="0.35">
      <c r="A13" s="64">
        <v>9</v>
      </c>
      <c r="B13" s="65" t="s">
        <v>269</v>
      </c>
      <c r="C13" s="66">
        <v>45162</v>
      </c>
      <c r="D13" s="66">
        <v>45223</v>
      </c>
      <c r="E13" s="60" t="s">
        <v>105</v>
      </c>
      <c r="F13" s="61" t="s">
        <v>38</v>
      </c>
      <c r="G13" s="61">
        <v>430</v>
      </c>
      <c r="H13" s="61">
        <f t="shared" si="0"/>
        <v>40</v>
      </c>
      <c r="I13" s="61">
        <f t="shared" ref="I13:I16" si="1">G13-H13</f>
        <v>390</v>
      </c>
      <c r="J13" s="61"/>
      <c r="K13" s="61"/>
      <c r="L13" s="61"/>
      <c r="M13" s="61"/>
      <c r="N13" s="61"/>
      <c r="O13" s="61"/>
      <c r="P13" s="61">
        <v>10</v>
      </c>
      <c r="Q13" s="61"/>
      <c r="R13" s="61">
        <v>10</v>
      </c>
      <c r="S13" s="61"/>
      <c r="T13" s="61">
        <v>10</v>
      </c>
      <c r="U13" s="61"/>
      <c r="V13" s="61">
        <v>10</v>
      </c>
      <c r="W13" s="89"/>
      <c r="X13" s="93">
        <f>Z13+AB13+AD13+AF13+AH13+AL13+AJ13</f>
        <v>0</v>
      </c>
      <c r="Y13" s="61">
        <f>G13-X13</f>
        <v>430</v>
      </c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2"/>
    </row>
    <row r="14" spans="1:39" hidden="1" outlineLevel="1" x14ac:dyDescent="0.35">
      <c r="A14" s="64">
        <v>10</v>
      </c>
      <c r="B14" s="59" t="s">
        <v>6</v>
      </c>
      <c r="C14" s="60">
        <v>45162</v>
      </c>
      <c r="D14" s="60">
        <v>45164</v>
      </c>
      <c r="E14" s="60" t="s">
        <v>105</v>
      </c>
      <c r="F14" s="61" t="s">
        <v>55</v>
      </c>
      <c r="G14" s="61">
        <v>180</v>
      </c>
      <c r="H14" s="61">
        <f t="shared" si="0"/>
        <v>0</v>
      </c>
      <c r="I14" s="61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89"/>
      <c r="X14" s="93">
        <f>Z14+AB14+AD14+AF14+AH14+AL14+AJ14</f>
        <v>0</v>
      </c>
      <c r="Y14" s="61">
        <f>G14-X14</f>
        <v>180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2"/>
    </row>
    <row r="15" spans="1:39" hidden="1" outlineLevel="1" x14ac:dyDescent="0.35">
      <c r="A15" s="64">
        <v>11</v>
      </c>
      <c r="B15" s="59" t="s">
        <v>7</v>
      </c>
      <c r="C15" s="60">
        <v>45166</v>
      </c>
      <c r="D15" s="60">
        <v>45176</v>
      </c>
      <c r="E15" s="60" t="s">
        <v>105</v>
      </c>
      <c r="F15" s="61" t="s">
        <v>38</v>
      </c>
      <c r="G15" s="61">
        <v>130</v>
      </c>
      <c r="H15" s="61">
        <f t="shared" si="0"/>
        <v>60</v>
      </c>
      <c r="I15" s="61">
        <f t="shared" si="1"/>
        <v>70</v>
      </c>
      <c r="J15" s="61"/>
      <c r="K15" s="61"/>
      <c r="L15" s="61">
        <v>10</v>
      </c>
      <c r="M15" s="61"/>
      <c r="N15" s="61">
        <v>10</v>
      </c>
      <c r="O15" s="61"/>
      <c r="P15" s="61">
        <v>10</v>
      </c>
      <c r="Q15" s="61"/>
      <c r="R15" s="61">
        <v>10</v>
      </c>
      <c r="S15" s="61"/>
      <c r="T15" s="61">
        <v>10</v>
      </c>
      <c r="U15" s="61"/>
      <c r="V15" s="61">
        <v>10</v>
      </c>
      <c r="W15" s="89"/>
      <c r="X15" s="93">
        <f>Z15+AB15+AD15+AF15+AH15+AL15+AJ15</f>
        <v>0</v>
      </c>
      <c r="Y15" s="61">
        <f>G15-X15</f>
        <v>130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2"/>
    </row>
    <row r="16" spans="1:39" hidden="1" outlineLevel="1" x14ac:dyDescent="0.35">
      <c r="A16" s="64">
        <v>12</v>
      </c>
      <c r="B16" s="59" t="s">
        <v>8</v>
      </c>
      <c r="C16" s="60">
        <v>45177</v>
      </c>
      <c r="D16" s="60">
        <v>45223</v>
      </c>
      <c r="E16" s="60" t="s">
        <v>105</v>
      </c>
      <c r="F16" s="61" t="s">
        <v>38</v>
      </c>
      <c r="G16" s="61">
        <v>300</v>
      </c>
      <c r="H16" s="61">
        <f t="shared" si="0"/>
        <v>0</v>
      </c>
      <c r="I16" s="61">
        <f t="shared" si="1"/>
        <v>300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89"/>
      <c r="X16" s="93">
        <f>Z16+AB16+AD16+AF16+AH16+AL16+AJ16</f>
        <v>0</v>
      </c>
      <c r="Y16" s="61">
        <f>G16-X16</f>
        <v>300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2"/>
    </row>
    <row r="17" spans="1:39" collapsed="1" x14ac:dyDescent="0.35">
      <c r="A17" s="55">
        <v>13</v>
      </c>
      <c r="B17" s="56" t="s">
        <v>10</v>
      </c>
      <c r="C17" s="57">
        <v>45152</v>
      </c>
      <c r="D17" s="57">
        <v>45174</v>
      </c>
      <c r="E17" s="57"/>
      <c r="F17" s="117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09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1"/>
    </row>
    <row r="18" spans="1:39" x14ac:dyDescent="0.35">
      <c r="A18" s="58">
        <v>14</v>
      </c>
      <c r="B18" s="65" t="s">
        <v>148</v>
      </c>
      <c r="C18" s="60">
        <v>45152</v>
      </c>
      <c r="D18" s="60">
        <v>45174</v>
      </c>
      <c r="E18" s="60" t="s">
        <v>105</v>
      </c>
      <c r="F18" s="61" t="s">
        <v>38</v>
      </c>
      <c r="G18" s="61">
        <v>50</v>
      </c>
      <c r="H18" s="61">
        <f t="shared" si="0"/>
        <v>0</v>
      </c>
      <c r="I18" s="61">
        <f t="shared" ref="I18:I24" si="2">G18-H18</f>
        <v>50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89"/>
      <c r="X18" s="93">
        <f>Z18+AB18+AD18+AF18+AH18+AL18+AJ18</f>
        <v>0</v>
      </c>
      <c r="Y18" s="61">
        <f>G18-X18</f>
        <v>50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2"/>
    </row>
    <row r="19" spans="1:39" hidden="1" outlineLevel="1" x14ac:dyDescent="0.35">
      <c r="A19" s="58" t="s">
        <v>164</v>
      </c>
      <c r="B19" s="59" t="s">
        <v>106</v>
      </c>
      <c r="C19" s="60"/>
      <c r="D19" s="60"/>
      <c r="E19" s="60" t="s">
        <v>105</v>
      </c>
      <c r="F19" s="61" t="s">
        <v>49</v>
      </c>
      <c r="G19" s="61">
        <v>310</v>
      </c>
      <c r="H19" s="61">
        <f t="shared" si="0"/>
        <v>0</v>
      </c>
      <c r="I19" s="61">
        <f t="shared" si="2"/>
        <v>310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89"/>
      <c r="X19" s="93">
        <f>Z19+AB19+AD19+AF19+AH19+AL19+AJ19</f>
        <v>0</v>
      </c>
      <c r="Y19" s="61">
        <f>G19-X19</f>
        <v>310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2"/>
    </row>
    <row r="20" spans="1:39" hidden="1" outlineLevel="1" x14ac:dyDescent="0.35">
      <c r="A20" s="58" t="s">
        <v>165</v>
      </c>
      <c r="B20" s="59" t="s">
        <v>107</v>
      </c>
      <c r="C20" s="60"/>
      <c r="D20" s="60"/>
      <c r="E20" s="60" t="s">
        <v>105</v>
      </c>
      <c r="F20" s="61" t="s">
        <v>49</v>
      </c>
      <c r="G20" s="61">
        <v>3</v>
      </c>
      <c r="H20" s="61">
        <f t="shared" si="0"/>
        <v>0</v>
      </c>
      <c r="I20" s="61">
        <f t="shared" si="2"/>
        <v>3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89"/>
      <c r="X20" s="93">
        <f>Z20+AB20+AD20+AF20+AH20+AL20+AJ20</f>
        <v>0</v>
      </c>
      <c r="Y20" s="61">
        <f>G20-X20</f>
        <v>3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</row>
    <row r="21" spans="1:39" hidden="1" outlineLevel="1" x14ac:dyDescent="0.35">
      <c r="A21" s="58" t="s">
        <v>166</v>
      </c>
      <c r="B21" s="59" t="s">
        <v>110</v>
      </c>
      <c r="C21" s="60"/>
      <c r="D21" s="60"/>
      <c r="E21" s="60" t="s">
        <v>105</v>
      </c>
      <c r="F21" s="61" t="s">
        <v>38</v>
      </c>
      <c r="G21" s="61">
        <v>50</v>
      </c>
      <c r="H21" s="61">
        <f t="shared" si="0"/>
        <v>0</v>
      </c>
      <c r="I21" s="61">
        <f t="shared" si="2"/>
        <v>50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89"/>
      <c r="X21" s="93">
        <f>Z21+AB21+AD21+AF21+AH21+AL21+AJ21</f>
        <v>0</v>
      </c>
      <c r="Y21" s="61">
        <f>G21-X21</f>
        <v>50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2"/>
    </row>
    <row r="22" spans="1:39" hidden="1" outlineLevel="1" x14ac:dyDescent="0.35">
      <c r="A22" s="58" t="s">
        <v>167</v>
      </c>
      <c r="B22" s="59" t="s">
        <v>111</v>
      </c>
      <c r="C22" s="60"/>
      <c r="D22" s="60"/>
      <c r="E22" s="60" t="s">
        <v>105</v>
      </c>
      <c r="F22" s="61" t="s">
        <v>38</v>
      </c>
      <c r="G22" s="61"/>
      <c r="H22" s="61">
        <f t="shared" si="0"/>
        <v>0</v>
      </c>
      <c r="I22" s="61">
        <f t="shared" si="2"/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89"/>
      <c r="X22" s="93">
        <f t="shared" ref="X22:X24" si="3">Z22+AB22+AD22+AF22+AH22+AL22+AJ22</f>
        <v>0</v>
      </c>
      <c r="Y22" s="61">
        <f t="shared" ref="Y22:Y24" si="4">G22-X22</f>
        <v>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</row>
    <row r="23" spans="1:39" hidden="1" outlineLevel="1" x14ac:dyDescent="0.35">
      <c r="A23" s="58" t="s">
        <v>168</v>
      </c>
      <c r="B23" s="59" t="s">
        <v>108</v>
      </c>
      <c r="C23" s="60"/>
      <c r="D23" s="60"/>
      <c r="E23" s="60" t="s">
        <v>105</v>
      </c>
      <c r="F23" s="61" t="s">
        <v>49</v>
      </c>
      <c r="G23" s="61">
        <v>12</v>
      </c>
      <c r="H23" s="61">
        <f t="shared" si="0"/>
        <v>0</v>
      </c>
      <c r="I23" s="61">
        <f t="shared" si="2"/>
        <v>12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89"/>
      <c r="X23" s="93">
        <f t="shared" si="3"/>
        <v>0</v>
      </c>
      <c r="Y23" s="61">
        <f t="shared" si="4"/>
        <v>12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</row>
    <row r="24" spans="1:39" hidden="1" outlineLevel="1" x14ac:dyDescent="0.35">
      <c r="A24" s="58" t="s">
        <v>169</v>
      </c>
      <c r="B24" s="59" t="s">
        <v>109</v>
      </c>
      <c r="C24" s="60"/>
      <c r="D24" s="60"/>
      <c r="E24" s="60" t="s">
        <v>105</v>
      </c>
      <c r="F24" s="61" t="s">
        <v>49</v>
      </c>
      <c r="G24" s="61">
        <v>287</v>
      </c>
      <c r="H24" s="61">
        <f t="shared" si="0"/>
        <v>0</v>
      </c>
      <c r="I24" s="61">
        <f t="shared" si="2"/>
        <v>287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89"/>
      <c r="X24" s="93">
        <f t="shared" si="3"/>
        <v>0</v>
      </c>
      <c r="Y24" s="61">
        <f t="shared" si="4"/>
        <v>287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2"/>
    </row>
    <row r="25" spans="1:39" collapsed="1" x14ac:dyDescent="0.35">
      <c r="A25" s="55">
        <v>15</v>
      </c>
      <c r="B25" s="56" t="s">
        <v>11</v>
      </c>
      <c r="C25" s="57">
        <v>45148</v>
      </c>
      <c r="D25" s="57">
        <v>45188</v>
      </c>
      <c r="E25" s="57"/>
      <c r="F25" s="117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09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1"/>
    </row>
    <row r="26" spans="1:39" s="70" customFormat="1" x14ac:dyDescent="0.35">
      <c r="A26" s="67">
        <v>16</v>
      </c>
      <c r="B26" s="65" t="s">
        <v>149</v>
      </c>
      <c r="C26" s="60">
        <v>45148</v>
      </c>
      <c r="D26" s="60">
        <v>45188</v>
      </c>
      <c r="E26" s="60" t="s">
        <v>105</v>
      </c>
      <c r="F26" s="68" t="s">
        <v>38</v>
      </c>
      <c r="G26" s="68">
        <v>101</v>
      </c>
      <c r="H26" s="68">
        <f t="shared" si="0"/>
        <v>140</v>
      </c>
      <c r="I26" s="68">
        <v>0</v>
      </c>
      <c r="J26" s="68">
        <v>20</v>
      </c>
      <c r="K26" s="68">
        <v>20</v>
      </c>
      <c r="L26" s="68">
        <v>20</v>
      </c>
      <c r="M26" s="68"/>
      <c r="N26" s="68">
        <v>20</v>
      </c>
      <c r="O26" s="68"/>
      <c r="P26" s="68">
        <v>20</v>
      </c>
      <c r="Q26" s="68"/>
      <c r="R26" s="68">
        <v>20</v>
      </c>
      <c r="S26" s="68"/>
      <c r="T26" s="68">
        <v>20</v>
      </c>
      <c r="U26" s="68"/>
      <c r="V26" s="68">
        <v>20</v>
      </c>
      <c r="W26" s="90"/>
      <c r="X26" s="93">
        <f t="shared" ref="X26" si="5">Z26+AB26+AD26+AF26+AH26+AL26+AJ26</f>
        <v>0</v>
      </c>
      <c r="Y26" s="61">
        <f t="shared" ref="Y26" si="6">G26-X26</f>
        <v>101</v>
      </c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9"/>
    </row>
    <row r="27" spans="1:39" hidden="1" outlineLevel="1" x14ac:dyDescent="0.35">
      <c r="A27" s="58" t="s">
        <v>170</v>
      </c>
      <c r="B27" s="59" t="s">
        <v>106</v>
      </c>
      <c r="C27" s="60"/>
      <c r="D27" s="60"/>
      <c r="E27" s="60" t="s">
        <v>105</v>
      </c>
      <c r="F27" s="61" t="s">
        <v>49</v>
      </c>
      <c r="G27" s="61">
        <v>790</v>
      </c>
      <c r="H27" s="61">
        <f t="shared" si="0"/>
        <v>0</v>
      </c>
      <c r="I27" s="61">
        <f t="shared" ref="I27:I43" si="7">G27-H27</f>
        <v>790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89"/>
      <c r="X27" s="93">
        <f t="shared" ref="X27:X43" si="8">Z27+AB27+AD27+AF27+AH27+AL27+AJ27</f>
        <v>0</v>
      </c>
      <c r="Y27" s="61">
        <f t="shared" ref="Y27:Y43" si="9">G27-X27</f>
        <v>790</v>
      </c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2"/>
    </row>
    <row r="28" spans="1:39" hidden="1" outlineLevel="1" x14ac:dyDescent="0.35">
      <c r="A28" s="58" t="s">
        <v>171</v>
      </c>
      <c r="B28" s="59" t="s">
        <v>107</v>
      </c>
      <c r="C28" s="60"/>
      <c r="D28" s="60"/>
      <c r="E28" s="60" t="s">
        <v>105</v>
      </c>
      <c r="F28" s="61" t="s">
        <v>49</v>
      </c>
      <c r="G28" s="61">
        <v>8</v>
      </c>
      <c r="H28" s="61">
        <f t="shared" si="0"/>
        <v>0</v>
      </c>
      <c r="I28" s="61">
        <f t="shared" si="7"/>
        <v>8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89"/>
      <c r="X28" s="93">
        <f t="shared" si="8"/>
        <v>0</v>
      </c>
      <c r="Y28" s="61">
        <f t="shared" si="9"/>
        <v>8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2"/>
    </row>
    <row r="29" spans="1:39" hidden="1" outlineLevel="1" x14ac:dyDescent="0.35">
      <c r="A29" s="58" t="s">
        <v>172</v>
      </c>
      <c r="B29" s="59" t="s">
        <v>110</v>
      </c>
      <c r="C29" s="60"/>
      <c r="D29" s="60"/>
      <c r="E29" s="60" t="s">
        <v>105</v>
      </c>
      <c r="F29" s="61" t="s">
        <v>38</v>
      </c>
      <c r="G29" s="61">
        <v>101</v>
      </c>
      <c r="H29" s="61">
        <f t="shared" si="0"/>
        <v>0</v>
      </c>
      <c r="I29" s="61">
        <f t="shared" si="7"/>
        <v>101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89"/>
      <c r="X29" s="93">
        <f t="shared" si="8"/>
        <v>0</v>
      </c>
      <c r="Y29" s="61">
        <f t="shared" si="9"/>
        <v>101</v>
      </c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2"/>
    </row>
    <row r="30" spans="1:39" hidden="1" outlineLevel="1" x14ac:dyDescent="0.35">
      <c r="A30" s="58" t="s">
        <v>173</v>
      </c>
      <c r="B30" s="59" t="s">
        <v>111</v>
      </c>
      <c r="C30" s="60"/>
      <c r="D30" s="60"/>
      <c r="E30" s="60" t="s">
        <v>105</v>
      </c>
      <c r="F30" s="61" t="s">
        <v>38</v>
      </c>
      <c r="G30" s="61"/>
      <c r="H30" s="61">
        <f t="shared" si="0"/>
        <v>0</v>
      </c>
      <c r="I30" s="61">
        <f t="shared" si="7"/>
        <v>0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89"/>
      <c r="X30" s="93">
        <f t="shared" si="8"/>
        <v>0</v>
      </c>
      <c r="Y30" s="61">
        <f t="shared" si="9"/>
        <v>0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2"/>
    </row>
    <row r="31" spans="1:39" hidden="1" outlineLevel="1" x14ac:dyDescent="0.35">
      <c r="A31" s="58" t="s">
        <v>174</v>
      </c>
      <c r="B31" s="59" t="s">
        <v>108</v>
      </c>
      <c r="C31" s="60"/>
      <c r="D31" s="60"/>
      <c r="E31" s="60" t="s">
        <v>105</v>
      </c>
      <c r="F31" s="61" t="s">
        <v>49</v>
      </c>
      <c r="G31" s="61">
        <v>106</v>
      </c>
      <c r="H31" s="61">
        <f t="shared" si="0"/>
        <v>0</v>
      </c>
      <c r="I31" s="61">
        <f t="shared" si="7"/>
        <v>106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89"/>
      <c r="X31" s="93">
        <f t="shared" si="8"/>
        <v>0</v>
      </c>
      <c r="Y31" s="61">
        <f t="shared" si="9"/>
        <v>106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</row>
    <row r="32" spans="1:39" hidden="1" outlineLevel="1" x14ac:dyDescent="0.35">
      <c r="A32" s="58" t="s">
        <v>175</v>
      </c>
      <c r="B32" s="59" t="s">
        <v>109</v>
      </c>
      <c r="C32" s="60"/>
      <c r="D32" s="60"/>
      <c r="E32" s="60" t="s">
        <v>105</v>
      </c>
      <c r="F32" s="61" t="s">
        <v>49</v>
      </c>
      <c r="G32" s="61">
        <v>663</v>
      </c>
      <c r="H32" s="61">
        <f t="shared" si="0"/>
        <v>0</v>
      </c>
      <c r="I32" s="61">
        <f t="shared" si="7"/>
        <v>663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89"/>
      <c r="X32" s="93">
        <f t="shared" si="8"/>
        <v>0</v>
      </c>
      <c r="Y32" s="61">
        <f t="shared" si="9"/>
        <v>663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2"/>
    </row>
    <row r="33" spans="1:39" collapsed="1" x14ac:dyDescent="0.35">
      <c r="A33" s="58">
        <v>17</v>
      </c>
      <c r="B33" s="65" t="s">
        <v>88</v>
      </c>
      <c r="C33" s="60">
        <v>45148</v>
      </c>
      <c r="D33" s="60">
        <v>45188</v>
      </c>
      <c r="E33" s="60" t="s">
        <v>105</v>
      </c>
      <c r="F33" s="61" t="s">
        <v>38</v>
      </c>
      <c r="G33" s="61">
        <v>101</v>
      </c>
      <c r="H33" s="61">
        <f t="shared" si="0"/>
        <v>60</v>
      </c>
      <c r="I33" s="61">
        <f t="shared" si="7"/>
        <v>41</v>
      </c>
      <c r="J33" s="61"/>
      <c r="K33" s="61"/>
      <c r="L33" s="61">
        <v>10</v>
      </c>
      <c r="M33" s="61"/>
      <c r="N33" s="61">
        <v>10</v>
      </c>
      <c r="O33" s="61"/>
      <c r="P33" s="61">
        <v>10</v>
      </c>
      <c r="Q33" s="61"/>
      <c r="R33" s="61">
        <v>10</v>
      </c>
      <c r="S33" s="61"/>
      <c r="T33" s="61">
        <v>10</v>
      </c>
      <c r="U33" s="61"/>
      <c r="V33" s="61">
        <v>10</v>
      </c>
      <c r="W33" s="89"/>
      <c r="X33" s="93">
        <f t="shared" si="8"/>
        <v>0</v>
      </c>
      <c r="Y33" s="61">
        <f t="shared" si="9"/>
        <v>101</v>
      </c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</row>
    <row r="34" spans="1:39" x14ac:dyDescent="0.35">
      <c r="A34" s="58">
        <v>18</v>
      </c>
      <c r="B34" s="65" t="s">
        <v>218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52</v>
      </c>
      <c r="H34" s="61">
        <f t="shared" si="0"/>
        <v>0</v>
      </c>
      <c r="I34" s="61">
        <v>0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89"/>
      <c r="X34" s="93">
        <f t="shared" si="8"/>
        <v>0</v>
      </c>
      <c r="Y34" s="61">
        <f t="shared" si="9"/>
        <v>52</v>
      </c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2"/>
    </row>
    <row r="35" spans="1:39" hidden="1" outlineLevel="1" x14ac:dyDescent="0.35">
      <c r="A35" s="58" t="s">
        <v>176</v>
      </c>
      <c r="B35" s="59" t="s">
        <v>106</v>
      </c>
      <c r="C35" s="60"/>
      <c r="D35" s="60"/>
      <c r="E35" s="60" t="s">
        <v>105</v>
      </c>
      <c r="F35" s="61" t="s">
        <v>49</v>
      </c>
      <c r="G35" s="61">
        <v>384</v>
      </c>
      <c r="H35" s="61">
        <f t="shared" si="0"/>
        <v>0</v>
      </c>
      <c r="I35" s="61">
        <f t="shared" si="7"/>
        <v>384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89"/>
      <c r="X35" s="93">
        <f t="shared" si="8"/>
        <v>0</v>
      </c>
      <c r="Y35" s="61">
        <f t="shared" si="9"/>
        <v>384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</row>
    <row r="36" spans="1:39" hidden="1" outlineLevel="1" x14ac:dyDescent="0.35">
      <c r="A36" s="58" t="s">
        <v>177</v>
      </c>
      <c r="B36" s="59" t="s">
        <v>107</v>
      </c>
      <c r="C36" s="60"/>
      <c r="D36" s="60"/>
      <c r="E36" s="60" t="s">
        <v>105</v>
      </c>
      <c r="F36" s="61" t="s">
        <v>49</v>
      </c>
      <c r="G36" s="61">
        <v>4</v>
      </c>
      <c r="H36" s="61">
        <f t="shared" si="0"/>
        <v>0</v>
      </c>
      <c r="I36" s="61">
        <f t="shared" si="7"/>
        <v>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89"/>
      <c r="X36" s="93">
        <f t="shared" si="8"/>
        <v>0</v>
      </c>
      <c r="Y36" s="61">
        <f t="shared" si="9"/>
        <v>4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</row>
    <row r="37" spans="1:39" hidden="1" outlineLevel="1" x14ac:dyDescent="0.35">
      <c r="A37" s="58" t="s">
        <v>178</v>
      </c>
      <c r="B37" s="59" t="s">
        <v>110</v>
      </c>
      <c r="C37" s="60"/>
      <c r="D37" s="60"/>
      <c r="E37" s="60" t="s">
        <v>105</v>
      </c>
      <c r="F37" s="61" t="s">
        <v>38</v>
      </c>
      <c r="G37" s="61">
        <v>52</v>
      </c>
      <c r="H37" s="61">
        <f t="shared" si="0"/>
        <v>0</v>
      </c>
      <c r="I37" s="61">
        <f t="shared" si="7"/>
        <v>52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89"/>
      <c r="X37" s="93">
        <f t="shared" si="8"/>
        <v>0</v>
      </c>
      <c r="Y37" s="61">
        <f t="shared" si="9"/>
        <v>52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</row>
    <row r="38" spans="1:39" hidden="1" outlineLevel="1" x14ac:dyDescent="0.35">
      <c r="A38" s="58" t="s">
        <v>179</v>
      </c>
      <c r="B38" s="59" t="s">
        <v>111</v>
      </c>
      <c r="C38" s="60"/>
      <c r="D38" s="60"/>
      <c r="E38" s="60" t="s">
        <v>105</v>
      </c>
      <c r="F38" s="61" t="s">
        <v>38</v>
      </c>
      <c r="G38" s="61"/>
      <c r="H38" s="61">
        <f t="shared" si="0"/>
        <v>0</v>
      </c>
      <c r="I38" s="61">
        <f t="shared" si="7"/>
        <v>0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89"/>
      <c r="X38" s="93">
        <f t="shared" si="8"/>
        <v>0</v>
      </c>
      <c r="Y38" s="61">
        <f t="shared" si="9"/>
        <v>0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</row>
    <row r="39" spans="1:39" hidden="1" outlineLevel="1" x14ac:dyDescent="0.35">
      <c r="A39" s="58" t="s">
        <v>180</v>
      </c>
      <c r="B39" s="59" t="s">
        <v>114</v>
      </c>
      <c r="C39" s="60"/>
      <c r="D39" s="60"/>
      <c r="E39" s="60" t="s">
        <v>105</v>
      </c>
      <c r="F39" s="61" t="s">
        <v>38</v>
      </c>
      <c r="G39" s="61">
        <v>52</v>
      </c>
      <c r="H39" s="61">
        <f t="shared" si="0"/>
        <v>0</v>
      </c>
      <c r="I39" s="61">
        <f t="shared" si="7"/>
        <v>52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89"/>
      <c r="X39" s="93">
        <f t="shared" si="8"/>
        <v>0</v>
      </c>
      <c r="Y39" s="61">
        <f t="shared" si="9"/>
        <v>52</v>
      </c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</row>
    <row r="40" spans="1:39" hidden="1" outlineLevel="1" x14ac:dyDescent="0.35">
      <c r="A40" s="58" t="s">
        <v>181</v>
      </c>
      <c r="B40" s="59" t="s">
        <v>115</v>
      </c>
      <c r="C40" s="60"/>
      <c r="D40" s="60"/>
      <c r="E40" s="60" t="s">
        <v>105</v>
      </c>
      <c r="F40" s="61" t="s">
        <v>103</v>
      </c>
      <c r="G40" s="61">
        <v>1</v>
      </c>
      <c r="H40" s="61">
        <f t="shared" si="0"/>
        <v>0</v>
      </c>
      <c r="I40" s="61">
        <f t="shared" si="7"/>
        <v>1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89"/>
      <c r="X40" s="93">
        <f t="shared" si="8"/>
        <v>0</v>
      </c>
      <c r="Y40" s="61">
        <f t="shared" si="9"/>
        <v>1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2"/>
    </row>
    <row r="41" spans="1:39" hidden="1" outlineLevel="1" x14ac:dyDescent="0.35">
      <c r="A41" s="58" t="s">
        <v>182</v>
      </c>
      <c r="B41" s="59" t="s">
        <v>113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7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89"/>
      <c r="X41" s="93">
        <f t="shared" si="8"/>
        <v>0</v>
      </c>
      <c r="Y41" s="61">
        <f t="shared" si="9"/>
        <v>1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2"/>
    </row>
    <row r="42" spans="1:39" hidden="1" outlineLevel="1" x14ac:dyDescent="0.35">
      <c r="A42" s="58" t="s">
        <v>183</v>
      </c>
      <c r="B42" s="59" t="s">
        <v>108</v>
      </c>
      <c r="C42" s="60"/>
      <c r="D42" s="60"/>
      <c r="E42" s="60" t="s">
        <v>105</v>
      </c>
      <c r="F42" s="61" t="s">
        <v>49</v>
      </c>
      <c r="G42" s="61">
        <v>122.56</v>
      </c>
      <c r="H42" s="61">
        <f t="shared" si="0"/>
        <v>0</v>
      </c>
      <c r="I42" s="61">
        <f t="shared" si="7"/>
        <v>122.56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89"/>
      <c r="X42" s="93">
        <f t="shared" si="8"/>
        <v>0</v>
      </c>
      <c r="Y42" s="61">
        <f t="shared" si="9"/>
        <v>122.56</v>
      </c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</row>
    <row r="43" spans="1:39" hidden="1" outlineLevel="1" x14ac:dyDescent="0.35">
      <c r="A43" s="58" t="s">
        <v>184</v>
      </c>
      <c r="B43" s="59" t="s">
        <v>109</v>
      </c>
      <c r="C43" s="60"/>
      <c r="D43" s="60"/>
      <c r="E43" s="60" t="s">
        <v>105</v>
      </c>
      <c r="F43" s="61" t="s">
        <v>49</v>
      </c>
      <c r="G43" s="61">
        <v>322</v>
      </c>
      <c r="H43" s="61">
        <f t="shared" si="0"/>
        <v>0</v>
      </c>
      <c r="I43" s="61">
        <f t="shared" si="7"/>
        <v>322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89"/>
      <c r="X43" s="93">
        <f t="shared" si="8"/>
        <v>0</v>
      </c>
      <c r="Y43" s="61">
        <f t="shared" si="9"/>
        <v>322</v>
      </c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2"/>
    </row>
    <row r="44" spans="1:39" collapsed="1" x14ac:dyDescent="0.35">
      <c r="A44" s="55" t="s">
        <v>221</v>
      </c>
      <c r="B44" s="56" t="s">
        <v>13</v>
      </c>
      <c r="C44" s="57">
        <v>45145</v>
      </c>
      <c r="D44" s="57">
        <v>45237</v>
      </c>
      <c r="E44" s="57"/>
      <c r="F44" s="117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09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1"/>
    </row>
    <row r="45" spans="1:39" x14ac:dyDescent="0.35">
      <c r="A45" s="64">
        <v>20</v>
      </c>
      <c r="B45" s="59" t="s">
        <v>16</v>
      </c>
      <c r="C45" s="60">
        <v>45145</v>
      </c>
      <c r="D45" s="60">
        <v>45188</v>
      </c>
      <c r="E45" s="60" t="s">
        <v>104</v>
      </c>
      <c r="F45" s="61" t="s">
        <v>49</v>
      </c>
      <c r="G45" s="61"/>
      <c r="H45" s="61">
        <f t="shared" si="0"/>
        <v>0</v>
      </c>
      <c r="I45" s="61">
        <f t="shared" ref="I45:I46" si="10">G45-H45</f>
        <v>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89"/>
      <c r="X45" s="93">
        <f t="shared" ref="X45:X46" si="11">Z45+AB45+AD45+AF45+AH45+AL45+AJ45</f>
        <v>0</v>
      </c>
      <c r="Y45" s="61">
        <f t="shared" ref="Y45:Y46" si="12">G45-X45</f>
        <v>0</v>
      </c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2"/>
    </row>
    <row r="46" spans="1:39" x14ac:dyDescent="0.35">
      <c r="A46" s="64">
        <v>21</v>
      </c>
      <c r="B46" s="59" t="s">
        <v>17</v>
      </c>
      <c r="C46" s="60">
        <v>45215</v>
      </c>
      <c r="D46" s="60">
        <v>45237</v>
      </c>
      <c r="E46" s="60" t="s">
        <v>104</v>
      </c>
      <c r="F46" s="61" t="s">
        <v>55</v>
      </c>
      <c r="G46" s="61">
        <v>291</v>
      </c>
      <c r="H46" s="61">
        <f t="shared" si="0"/>
        <v>0</v>
      </c>
      <c r="I46" s="61">
        <f t="shared" si="10"/>
        <v>291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89"/>
      <c r="X46" s="93">
        <f t="shared" si="11"/>
        <v>0</v>
      </c>
      <c r="Y46" s="61">
        <f t="shared" si="12"/>
        <v>291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</row>
    <row r="47" spans="1:39" x14ac:dyDescent="0.35">
      <c r="A47" s="63">
        <v>22</v>
      </c>
      <c r="B47" s="56" t="s">
        <v>30</v>
      </c>
      <c r="C47" s="57">
        <v>45152</v>
      </c>
      <c r="D47" s="57">
        <v>45215</v>
      </c>
      <c r="E47" s="57"/>
      <c r="F47" s="117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09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1"/>
    </row>
    <row r="48" spans="1:39" x14ac:dyDescent="0.35">
      <c r="A48" s="64">
        <v>23</v>
      </c>
      <c r="B48" s="59" t="s">
        <v>152</v>
      </c>
      <c r="C48" s="60">
        <v>45152</v>
      </c>
      <c r="D48" s="60">
        <v>45180</v>
      </c>
      <c r="E48" s="60" t="s">
        <v>104</v>
      </c>
      <c r="F48" s="61" t="s">
        <v>49</v>
      </c>
      <c r="G48" s="61"/>
      <c r="H48" s="61">
        <f t="shared" si="0"/>
        <v>0</v>
      </c>
      <c r="I48" s="61">
        <f>G48-H48</f>
        <v>0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89"/>
      <c r="X48" s="93">
        <f t="shared" ref="X48" si="13">Z48+AB48+AD48+AF48+AH48+AL48+AJ48</f>
        <v>0</v>
      </c>
      <c r="Y48" s="61">
        <f t="shared" ref="Y48" si="14">G48-X48</f>
        <v>0</v>
      </c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2"/>
    </row>
    <row r="49" spans="1:39" x14ac:dyDescent="0.35">
      <c r="A49" s="63">
        <v>24</v>
      </c>
      <c r="B49" s="56" t="s">
        <v>12</v>
      </c>
      <c r="C49" s="57">
        <v>45148</v>
      </c>
      <c r="D49" s="57">
        <v>45202</v>
      </c>
      <c r="E49" s="57"/>
      <c r="F49" s="117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09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1"/>
    </row>
    <row r="50" spans="1:39" x14ac:dyDescent="0.35">
      <c r="A50" s="64">
        <v>25</v>
      </c>
      <c r="B50" s="59" t="s">
        <v>219</v>
      </c>
      <c r="C50" s="60">
        <v>45148</v>
      </c>
      <c r="D50" s="60">
        <v>45182</v>
      </c>
      <c r="E50" s="60" t="s">
        <v>105</v>
      </c>
      <c r="F50" s="61" t="s">
        <v>38</v>
      </c>
      <c r="G50" s="61"/>
      <c r="H50" s="61">
        <f t="shared" si="0"/>
        <v>0</v>
      </c>
      <c r="I50" s="61">
        <f t="shared" ref="I50:I51" si="15"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89"/>
      <c r="X50" s="93">
        <f t="shared" ref="X50:X51" si="16">Z50+AB50+AD50+AF50+AH50+AL50+AJ50</f>
        <v>0</v>
      </c>
      <c r="Y50" s="61">
        <f t="shared" ref="Y50:Y51" si="17">G50-X50</f>
        <v>0</v>
      </c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2"/>
    </row>
    <row r="51" spans="1:39" x14ac:dyDescent="0.35">
      <c r="A51" s="64">
        <v>26</v>
      </c>
      <c r="B51" s="59" t="s">
        <v>220</v>
      </c>
      <c r="C51" s="60">
        <v>45180</v>
      </c>
      <c r="D51" s="60">
        <v>45202</v>
      </c>
      <c r="E51" s="60" t="s">
        <v>105</v>
      </c>
      <c r="F51" s="61" t="s">
        <v>38</v>
      </c>
      <c r="G51" s="61"/>
      <c r="H51" s="61">
        <f t="shared" si="0"/>
        <v>0</v>
      </c>
      <c r="I51" s="61">
        <f t="shared" si="15"/>
        <v>0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89"/>
      <c r="X51" s="93">
        <f t="shared" si="16"/>
        <v>0</v>
      </c>
      <c r="Y51" s="61">
        <f t="shared" si="17"/>
        <v>0</v>
      </c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2"/>
    </row>
    <row r="52" spans="1:39" x14ac:dyDescent="0.35">
      <c r="A52" s="63">
        <v>27</v>
      </c>
      <c r="B52" s="56" t="s">
        <v>13</v>
      </c>
      <c r="C52" s="57">
        <v>45145</v>
      </c>
      <c r="D52" s="57">
        <v>45237</v>
      </c>
      <c r="E52" s="57"/>
      <c r="F52" s="117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09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1"/>
    </row>
    <row r="53" spans="1:39" x14ac:dyDescent="0.35">
      <c r="A53" s="64">
        <v>28</v>
      </c>
      <c r="B53" s="59" t="s">
        <v>14</v>
      </c>
      <c r="C53" s="60">
        <v>45145</v>
      </c>
      <c r="D53" s="60">
        <v>45145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ref="I53:I54" si="18">G53-H53</f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89"/>
      <c r="X53" s="93">
        <f t="shared" ref="X53:X54" si="19">Z53+AB53+AD53+AF53+AH53+AL53+AJ53</f>
        <v>0</v>
      </c>
      <c r="Y53" s="61">
        <f t="shared" ref="Y53:Y54" si="20">G53-X53</f>
        <v>0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2"/>
    </row>
    <row r="54" spans="1:39" x14ac:dyDescent="0.35">
      <c r="A54" s="64">
        <v>29</v>
      </c>
      <c r="B54" s="59" t="s">
        <v>15</v>
      </c>
      <c r="C54" s="60">
        <v>45146</v>
      </c>
      <c r="D54" s="60">
        <v>45147</v>
      </c>
      <c r="E54" s="60" t="s">
        <v>105</v>
      </c>
      <c r="F54" s="61" t="s">
        <v>38</v>
      </c>
      <c r="G54" s="61"/>
      <c r="H54" s="61">
        <f t="shared" si="0"/>
        <v>0</v>
      </c>
      <c r="I54" s="61">
        <f t="shared" si="18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89"/>
      <c r="X54" s="93">
        <f t="shared" si="19"/>
        <v>0</v>
      </c>
      <c r="Y54" s="61">
        <f t="shared" si="20"/>
        <v>0</v>
      </c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2"/>
    </row>
    <row r="55" spans="1:39" x14ac:dyDescent="0.35">
      <c r="A55" s="63">
        <v>30</v>
      </c>
      <c r="B55" s="56" t="s">
        <v>18</v>
      </c>
      <c r="C55" s="57">
        <v>45180</v>
      </c>
      <c r="D55" s="57">
        <v>45202</v>
      </c>
      <c r="E55" s="57"/>
      <c r="F55" s="117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09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1"/>
    </row>
    <row r="56" spans="1:39" x14ac:dyDescent="0.35">
      <c r="A56" s="64">
        <v>31</v>
      </c>
      <c r="B56" s="59" t="s">
        <v>150</v>
      </c>
      <c r="C56" s="60">
        <v>45180</v>
      </c>
      <c r="D56" s="60">
        <v>45202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89"/>
      <c r="X56" s="93">
        <f t="shared" ref="X56" si="21">Z56+AB56+AD56+AF56+AH56+AL56+AJ56</f>
        <v>0</v>
      </c>
      <c r="Y56" s="61">
        <f t="shared" ref="Y56" si="22">G56-X56</f>
        <v>0</v>
      </c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2"/>
    </row>
    <row r="57" spans="1:39" x14ac:dyDescent="0.35">
      <c r="A57" s="63">
        <v>32</v>
      </c>
      <c r="B57" s="56" t="s">
        <v>19</v>
      </c>
      <c r="C57" s="57">
        <v>45189</v>
      </c>
      <c r="D57" s="57">
        <v>45240</v>
      </c>
      <c r="E57" s="57"/>
      <c r="F57" s="117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09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1"/>
    </row>
    <row r="58" spans="1:39" hidden="1" outlineLevel="1" x14ac:dyDescent="0.35">
      <c r="A58" s="64">
        <v>33</v>
      </c>
      <c r="B58" s="59" t="s">
        <v>20</v>
      </c>
      <c r="C58" s="60">
        <v>45189</v>
      </c>
      <c r="D58" s="60">
        <v>45240</v>
      </c>
      <c r="E58" s="60"/>
      <c r="F58" s="61"/>
      <c r="G58" s="61"/>
      <c r="H58" s="61">
        <f t="shared" si="0"/>
        <v>0</v>
      </c>
      <c r="I58" s="61">
        <f t="shared" ref="I58:I66" si="23"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89"/>
      <c r="X58" s="93">
        <f t="shared" ref="X58" si="24">Z58+AB58+AD58+AF58+AH58+AL58+AJ58</f>
        <v>0</v>
      </c>
      <c r="Y58" s="61">
        <f t="shared" ref="Y58" si="25">G58-X58</f>
        <v>0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</row>
    <row r="59" spans="1:39" hidden="1" outlineLevel="1" x14ac:dyDescent="0.35">
      <c r="A59" s="64">
        <v>34</v>
      </c>
      <c r="B59" s="59" t="s">
        <v>21</v>
      </c>
      <c r="C59" s="60">
        <v>45189</v>
      </c>
      <c r="D59" s="60">
        <v>45240</v>
      </c>
      <c r="E59" s="60"/>
      <c r="F59" s="61"/>
      <c r="G59" s="61"/>
      <c r="H59" s="61">
        <f t="shared" si="0"/>
        <v>0</v>
      </c>
      <c r="I59" s="61">
        <f t="shared" si="23"/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89"/>
      <c r="X59" s="93">
        <f t="shared" ref="X59:X66" si="26">Z59+AB59+AD59+AF59+AH59+AL59+AJ59</f>
        <v>0</v>
      </c>
      <c r="Y59" s="61">
        <f t="shared" ref="Y59:Y66" si="27">G59-X59</f>
        <v>0</v>
      </c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2"/>
    </row>
    <row r="60" spans="1:39" hidden="1" outlineLevel="1" x14ac:dyDescent="0.35">
      <c r="A60" s="64">
        <v>35</v>
      </c>
      <c r="B60" s="59" t="s">
        <v>22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si="23"/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89"/>
      <c r="X60" s="93">
        <f t="shared" si="26"/>
        <v>0</v>
      </c>
      <c r="Y60" s="61">
        <f t="shared" si="27"/>
        <v>0</v>
      </c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</row>
    <row r="61" spans="1:39" hidden="1" outlineLevel="1" x14ac:dyDescent="0.35">
      <c r="A61" s="64">
        <v>36</v>
      </c>
      <c r="B61" s="59" t="s">
        <v>23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23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89"/>
      <c r="X61" s="93">
        <f t="shared" si="26"/>
        <v>0</v>
      </c>
      <c r="Y61" s="61">
        <f t="shared" si="27"/>
        <v>0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2"/>
    </row>
    <row r="62" spans="1:39" hidden="1" outlineLevel="1" x14ac:dyDescent="0.35">
      <c r="A62" s="64">
        <v>37</v>
      </c>
      <c r="B62" s="59" t="s">
        <v>24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23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89"/>
      <c r="X62" s="93">
        <f t="shared" si="26"/>
        <v>0</v>
      </c>
      <c r="Y62" s="61">
        <f t="shared" si="27"/>
        <v>0</v>
      </c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</row>
    <row r="63" spans="1:39" ht="36" hidden="1" outlineLevel="1" x14ac:dyDescent="0.35">
      <c r="A63" s="64">
        <v>38</v>
      </c>
      <c r="B63" s="59" t="s">
        <v>25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23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89"/>
      <c r="X63" s="93">
        <f t="shared" si="26"/>
        <v>0</v>
      </c>
      <c r="Y63" s="61">
        <f t="shared" si="27"/>
        <v>0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2"/>
    </row>
    <row r="64" spans="1:39" hidden="1" outlineLevel="1" x14ac:dyDescent="0.35">
      <c r="A64" s="64">
        <v>39</v>
      </c>
      <c r="B64" s="59" t="s">
        <v>26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23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89"/>
      <c r="X64" s="93">
        <f t="shared" si="26"/>
        <v>0</v>
      </c>
      <c r="Y64" s="61">
        <f t="shared" si="27"/>
        <v>0</v>
      </c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2"/>
    </row>
    <row r="65" spans="1:39" hidden="1" outlineLevel="1" x14ac:dyDescent="0.35">
      <c r="A65" s="64">
        <v>40</v>
      </c>
      <c r="B65" s="59" t="s">
        <v>27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23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89"/>
      <c r="X65" s="93">
        <f t="shared" si="26"/>
        <v>0</v>
      </c>
      <c r="Y65" s="61">
        <f t="shared" si="27"/>
        <v>0</v>
      </c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2"/>
    </row>
    <row r="66" spans="1:39" hidden="1" outlineLevel="1" x14ac:dyDescent="0.35">
      <c r="A66" s="64">
        <v>41</v>
      </c>
      <c r="B66" s="59" t="s">
        <v>28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23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89"/>
      <c r="X66" s="93">
        <f t="shared" si="26"/>
        <v>0</v>
      </c>
      <c r="Y66" s="61">
        <f t="shared" si="27"/>
        <v>0</v>
      </c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</row>
    <row r="67" spans="1:39" collapsed="1" x14ac:dyDescent="0.35">
      <c r="A67" s="63">
        <v>42</v>
      </c>
      <c r="B67" s="56" t="s">
        <v>29</v>
      </c>
      <c r="C67" s="57">
        <v>45189</v>
      </c>
      <c r="D67" s="57">
        <v>45211</v>
      </c>
      <c r="E67" s="57"/>
      <c r="F67" s="117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09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1"/>
    </row>
    <row r="68" spans="1:39" x14ac:dyDescent="0.35">
      <c r="A68" s="64">
        <v>43</v>
      </c>
      <c r="B68" s="59" t="s">
        <v>151</v>
      </c>
      <c r="C68" s="60">
        <v>45189</v>
      </c>
      <c r="D68" s="60">
        <v>45211</v>
      </c>
      <c r="E68" s="60" t="s">
        <v>105</v>
      </c>
      <c r="F68" s="61" t="s">
        <v>38</v>
      </c>
      <c r="G68" s="61"/>
      <c r="H68" s="61">
        <f t="shared" si="0"/>
        <v>0</v>
      </c>
      <c r="I68" s="61">
        <f>G68-H68</f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89"/>
      <c r="X68" s="93">
        <f t="shared" ref="X68" si="28">Z68+AB68+AD68+AF68+AH68+AL68+AJ68</f>
        <v>0</v>
      </c>
      <c r="Y68" s="61">
        <f t="shared" ref="Y68" si="29">G68-X68</f>
        <v>0</v>
      </c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</row>
    <row r="69" spans="1:39" x14ac:dyDescent="0.35">
      <c r="A69" s="63">
        <v>44</v>
      </c>
      <c r="B69" s="56" t="s">
        <v>30</v>
      </c>
      <c r="C69" s="57">
        <v>45152</v>
      </c>
      <c r="D69" s="57">
        <v>45215</v>
      </c>
      <c r="E69" s="57"/>
      <c r="F69" s="117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09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1"/>
    </row>
    <row r="70" spans="1:39" x14ac:dyDescent="0.35">
      <c r="A70" s="64">
        <v>45</v>
      </c>
      <c r="B70" s="65" t="s">
        <v>153</v>
      </c>
      <c r="C70" s="60">
        <v>45181</v>
      </c>
      <c r="D70" s="60">
        <v>45215</v>
      </c>
      <c r="E70" s="60" t="s">
        <v>105</v>
      </c>
      <c r="F70" s="61" t="s">
        <v>38</v>
      </c>
      <c r="G70" s="61">
        <v>32</v>
      </c>
      <c r="H70" s="61">
        <f t="shared" si="0"/>
        <v>0</v>
      </c>
      <c r="I70" s="61">
        <f t="shared" ref="I70:I84" si="30">G70-H70</f>
        <v>32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89"/>
      <c r="X70" s="93">
        <f t="shared" ref="X70" si="31">Z70+AB70+AD70+AF70+AH70+AL70+AJ70</f>
        <v>0</v>
      </c>
      <c r="Y70" s="61">
        <f t="shared" ref="Y70" si="32">G70-X70</f>
        <v>32</v>
      </c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</row>
    <row r="71" spans="1:39" hidden="1" outlineLevel="1" x14ac:dyDescent="0.35">
      <c r="A71" s="58" t="s">
        <v>222</v>
      </c>
      <c r="B71" s="59" t="s">
        <v>106</v>
      </c>
      <c r="C71" s="60"/>
      <c r="D71" s="60"/>
      <c r="E71" s="60" t="s">
        <v>105</v>
      </c>
      <c r="F71" s="61" t="s">
        <v>49</v>
      </c>
      <c r="G71" s="61">
        <v>177</v>
      </c>
      <c r="H71" s="61">
        <f t="shared" ref="H71:H84" si="33">J71+L71+N71+P71+R71+V71+T71</f>
        <v>0</v>
      </c>
      <c r="I71" s="61">
        <f t="shared" si="30"/>
        <v>177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89"/>
      <c r="X71" s="93">
        <f t="shared" ref="X71:X84" si="34">Z71+AB71+AD71+AF71+AH71+AL71+AJ71</f>
        <v>0</v>
      </c>
      <c r="Y71" s="61">
        <f t="shared" ref="Y71:Y84" si="35">G71-X71</f>
        <v>177</v>
      </c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2"/>
    </row>
    <row r="72" spans="1:39" hidden="1" outlineLevel="1" x14ac:dyDescent="0.35">
      <c r="A72" s="58" t="s">
        <v>223</v>
      </c>
      <c r="B72" s="59" t="s">
        <v>107</v>
      </c>
      <c r="C72" s="60"/>
      <c r="D72" s="60"/>
      <c r="E72" s="60" t="s">
        <v>105</v>
      </c>
      <c r="F72" s="61" t="s">
        <v>49</v>
      </c>
      <c r="G72" s="61">
        <v>3</v>
      </c>
      <c r="H72" s="61">
        <f t="shared" si="33"/>
        <v>0</v>
      </c>
      <c r="I72" s="61">
        <f t="shared" si="30"/>
        <v>3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89"/>
      <c r="X72" s="93">
        <f t="shared" si="34"/>
        <v>0</v>
      </c>
      <c r="Y72" s="61">
        <f t="shared" si="35"/>
        <v>3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2"/>
    </row>
    <row r="73" spans="1:39" hidden="1" outlineLevel="1" x14ac:dyDescent="0.35">
      <c r="A73" s="58" t="s">
        <v>224</v>
      </c>
      <c r="B73" s="59" t="s">
        <v>110</v>
      </c>
      <c r="C73" s="60"/>
      <c r="D73" s="60"/>
      <c r="E73" s="60" t="s">
        <v>105</v>
      </c>
      <c r="F73" s="61" t="s">
        <v>38</v>
      </c>
      <c r="G73" s="61">
        <v>32</v>
      </c>
      <c r="H73" s="61">
        <f t="shared" si="33"/>
        <v>0</v>
      </c>
      <c r="I73" s="61">
        <f t="shared" si="30"/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89"/>
      <c r="X73" s="93">
        <f t="shared" si="34"/>
        <v>0</v>
      </c>
      <c r="Y73" s="61">
        <f t="shared" si="35"/>
        <v>32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2"/>
    </row>
    <row r="74" spans="1:39" hidden="1" outlineLevel="1" x14ac:dyDescent="0.35">
      <c r="A74" s="58" t="s">
        <v>225</v>
      </c>
      <c r="B74" s="59" t="s">
        <v>111</v>
      </c>
      <c r="C74" s="60"/>
      <c r="D74" s="60"/>
      <c r="E74" s="60" t="s">
        <v>105</v>
      </c>
      <c r="F74" s="61" t="s">
        <v>38</v>
      </c>
      <c r="G74" s="61"/>
      <c r="H74" s="61">
        <f t="shared" si="33"/>
        <v>0</v>
      </c>
      <c r="I74" s="61">
        <f t="shared" si="30"/>
        <v>0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89"/>
      <c r="X74" s="93">
        <f t="shared" si="34"/>
        <v>0</v>
      </c>
      <c r="Y74" s="61">
        <f t="shared" si="35"/>
        <v>0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</row>
    <row r="75" spans="1:39" hidden="1" outlineLevel="1" x14ac:dyDescent="0.35">
      <c r="A75" s="58" t="s">
        <v>226</v>
      </c>
      <c r="B75" s="59" t="s">
        <v>108</v>
      </c>
      <c r="C75" s="60"/>
      <c r="D75" s="60"/>
      <c r="E75" s="60" t="s">
        <v>105</v>
      </c>
      <c r="F75" s="61" t="s">
        <v>49</v>
      </c>
      <c r="G75" s="61">
        <v>44</v>
      </c>
      <c r="H75" s="61">
        <f t="shared" si="33"/>
        <v>0</v>
      </c>
      <c r="I75" s="61">
        <f t="shared" si="30"/>
        <v>44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89"/>
      <c r="X75" s="93">
        <f t="shared" si="34"/>
        <v>0</v>
      </c>
      <c r="Y75" s="61">
        <f t="shared" si="35"/>
        <v>44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2"/>
    </row>
    <row r="76" spans="1:39" hidden="1" outlineLevel="1" x14ac:dyDescent="0.35">
      <c r="A76" s="58" t="s">
        <v>227</v>
      </c>
      <c r="B76" s="59" t="s">
        <v>109</v>
      </c>
      <c r="C76" s="60"/>
      <c r="D76" s="60"/>
      <c r="E76" s="60" t="s">
        <v>105</v>
      </c>
      <c r="F76" s="61" t="s">
        <v>49</v>
      </c>
      <c r="G76" s="61">
        <v>130</v>
      </c>
      <c r="H76" s="61">
        <f t="shared" si="33"/>
        <v>0</v>
      </c>
      <c r="I76" s="61">
        <f t="shared" si="30"/>
        <v>130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89"/>
      <c r="X76" s="93">
        <f t="shared" si="34"/>
        <v>0</v>
      </c>
      <c r="Y76" s="61">
        <f t="shared" si="35"/>
        <v>130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2"/>
    </row>
    <row r="77" spans="1:39" collapsed="1" x14ac:dyDescent="0.35">
      <c r="A77" s="64">
        <v>46</v>
      </c>
      <c r="B77" s="65" t="s">
        <v>154</v>
      </c>
      <c r="C77" s="60">
        <v>45181</v>
      </c>
      <c r="D77" s="60">
        <v>45215</v>
      </c>
      <c r="E77" s="60" t="s">
        <v>105</v>
      </c>
      <c r="F77" s="61" t="s">
        <v>38</v>
      </c>
      <c r="G77" s="61">
        <v>31</v>
      </c>
      <c r="H77" s="61">
        <f t="shared" si="33"/>
        <v>0</v>
      </c>
      <c r="I77" s="61">
        <f t="shared" si="30"/>
        <v>31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89"/>
      <c r="X77" s="93">
        <f t="shared" si="34"/>
        <v>0</v>
      </c>
      <c r="Y77" s="61">
        <f t="shared" si="35"/>
        <v>31</v>
      </c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2"/>
    </row>
    <row r="78" spans="1:39" hidden="1" outlineLevel="1" x14ac:dyDescent="0.35">
      <c r="A78" s="58" t="s">
        <v>185</v>
      </c>
      <c r="B78" s="59" t="s">
        <v>106</v>
      </c>
      <c r="C78" s="60"/>
      <c r="D78" s="60"/>
      <c r="E78" s="60" t="s">
        <v>105</v>
      </c>
      <c r="F78" s="61" t="s">
        <v>49</v>
      </c>
      <c r="G78" s="61">
        <v>220</v>
      </c>
      <c r="H78" s="61">
        <f t="shared" si="33"/>
        <v>0</v>
      </c>
      <c r="I78" s="61">
        <f t="shared" si="30"/>
        <v>220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89"/>
      <c r="X78" s="93">
        <f t="shared" si="34"/>
        <v>0</v>
      </c>
      <c r="Y78" s="61">
        <f t="shared" si="35"/>
        <v>220</v>
      </c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2"/>
    </row>
    <row r="79" spans="1:39" hidden="1" outlineLevel="1" x14ac:dyDescent="0.35">
      <c r="A79" s="58" t="s">
        <v>186</v>
      </c>
      <c r="B79" s="59" t="s">
        <v>107</v>
      </c>
      <c r="C79" s="60"/>
      <c r="D79" s="60"/>
      <c r="E79" s="60" t="s">
        <v>105</v>
      </c>
      <c r="F79" s="61" t="s">
        <v>49</v>
      </c>
      <c r="G79" s="61">
        <v>8</v>
      </c>
      <c r="H79" s="61">
        <f t="shared" si="33"/>
        <v>0</v>
      </c>
      <c r="I79" s="61">
        <f t="shared" si="30"/>
        <v>8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89"/>
      <c r="X79" s="93">
        <f t="shared" si="34"/>
        <v>0</v>
      </c>
      <c r="Y79" s="61">
        <f t="shared" si="35"/>
        <v>8</v>
      </c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2"/>
    </row>
    <row r="80" spans="1:39" hidden="1" outlineLevel="1" x14ac:dyDescent="0.35">
      <c r="A80" s="58" t="s">
        <v>187</v>
      </c>
      <c r="B80" s="59" t="s">
        <v>110</v>
      </c>
      <c r="C80" s="60"/>
      <c r="D80" s="60"/>
      <c r="E80" s="60" t="s">
        <v>105</v>
      </c>
      <c r="F80" s="61" t="s">
        <v>38</v>
      </c>
      <c r="G80" s="61">
        <v>31</v>
      </c>
      <c r="H80" s="61">
        <f t="shared" si="33"/>
        <v>0</v>
      </c>
      <c r="I80" s="61">
        <f t="shared" si="30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89"/>
      <c r="X80" s="93">
        <f t="shared" si="34"/>
        <v>0</v>
      </c>
      <c r="Y80" s="61">
        <f t="shared" si="35"/>
        <v>31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</row>
    <row r="81" spans="1:39" hidden="1" outlineLevel="1" x14ac:dyDescent="0.35">
      <c r="A81" s="58" t="s">
        <v>228</v>
      </c>
      <c r="B81" s="59" t="s">
        <v>111</v>
      </c>
      <c r="C81" s="60"/>
      <c r="D81" s="60"/>
      <c r="E81" s="60" t="s">
        <v>105</v>
      </c>
      <c r="F81" s="61" t="s">
        <v>103</v>
      </c>
      <c r="G81" s="61"/>
      <c r="H81" s="61">
        <f t="shared" si="33"/>
        <v>0</v>
      </c>
      <c r="I81" s="61">
        <f t="shared" si="30"/>
        <v>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89"/>
      <c r="X81" s="93">
        <f t="shared" si="34"/>
        <v>0</v>
      </c>
      <c r="Y81" s="61">
        <f t="shared" si="35"/>
        <v>0</v>
      </c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</row>
    <row r="82" spans="1:39" hidden="1" outlineLevel="1" x14ac:dyDescent="0.35">
      <c r="A82" s="58" t="s">
        <v>229</v>
      </c>
      <c r="B82" s="59" t="s">
        <v>116</v>
      </c>
      <c r="C82" s="60"/>
      <c r="D82" s="60"/>
      <c r="E82" s="60" t="s">
        <v>105</v>
      </c>
      <c r="F82" s="61" t="s">
        <v>103</v>
      </c>
      <c r="G82" s="61">
        <v>2</v>
      </c>
      <c r="H82" s="61">
        <f t="shared" si="33"/>
        <v>0</v>
      </c>
      <c r="I82" s="61">
        <f t="shared" si="30"/>
        <v>2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89"/>
      <c r="X82" s="93">
        <f t="shared" si="34"/>
        <v>0</v>
      </c>
      <c r="Y82" s="61">
        <f t="shared" si="35"/>
        <v>2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</row>
    <row r="83" spans="1:39" hidden="1" outlineLevel="1" x14ac:dyDescent="0.35">
      <c r="A83" s="58" t="s">
        <v>230</v>
      </c>
      <c r="B83" s="59" t="s">
        <v>108</v>
      </c>
      <c r="C83" s="60"/>
      <c r="D83" s="60"/>
      <c r="E83" s="60" t="s">
        <v>105</v>
      </c>
      <c r="F83" s="61" t="s">
        <v>49</v>
      </c>
      <c r="G83" s="61">
        <v>155</v>
      </c>
      <c r="H83" s="61">
        <f t="shared" si="33"/>
        <v>0</v>
      </c>
      <c r="I83" s="61">
        <f t="shared" si="30"/>
        <v>155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89"/>
      <c r="X83" s="93">
        <f t="shared" si="34"/>
        <v>0</v>
      </c>
      <c r="Y83" s="61">
        <f t="shared" si="35"/>
        <v>155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</row>
    <row r="84" spans="1:39" hidden="1" outlineLevel="1" x14ac:dyDescent="0.35">
      <c r="A84" s="58" t="s">
        <v>231</v>
      </c>
      <c r="B84" s="59" t="s">
        <v>109</v>
      </c>
      <c r="C84" s="60"/>
      <c r="D84" s="60"/>
      <c r="E84" s="60" t="s">
        <v>105</v>
      </c>
      <c r="F84" s="61" t="s">
        <v>49</v>
      </c>
      <c r="G84" s="61">
        <v>50</v>
      </c>
      <c r="H84" s="61">
        <f t="shared" si="33"/>
        <v>0</v>
      </c>
      <c r="I84" s="61">
        <f t="shared" si="30"/>
        <v>50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89"/>
      <c r="X84" s="93">
        <f t="shared" si="34"/>
        <v>0</v>
      </c>
      <c r="Y84" s="61">
        <f t="shared" si="35"/>
        <v>50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</row>
    <row r="85" spans="1:39" collapsed="1" x14ac:dyDescent="0.35">
      <c r="A85" s="63">
        <v>47</v>
      </c>
      <c r="B85" s="56" t="s">
        <v>31</v>
      </c>
      <c r="C85" s="57">
        <v>45146</v>
      </c>
      <c r="D85" s="57">
        <v>45225</v>
      </c>
      <c r="E85" s="57"/>
      <c r="F85" s="117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09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1"/>
    </row>
    <row r="86" spans="1:39" x14ac:dyDescent="0.35">
      <c r="A86" s="64">
        <v>48</v>
      </c>
      <c r="B86" s="65" t="s">
        <v>155</v>
      </c>
      <c r="C86" s="60">
        <v>45146</v>
      </c>
      <c r="D86" s="60">
        <v>45174</v>
      </c>
      <c r="E86" s="60" t="s">
        <v>105</v>
      </c>
      <c r="F86" s="61" t="s">
        <v>136</v>
      </c>
      <c r="G86" s="61">
        <v>26</v>
      </c>
      <c r="H86" s="61">
        <f t="shared" ref="H86:H129" si="36">J86+L86+N86+P86+R86+V86+T86</f>
        <v>26</v>
      </c>
      <c r="I86" s="61">
        <f t="shared" ref="I86:I129" si="37">G86-H86</f>
        <v>0</v>
      </c>
      <c r="J86" s="61">
        <v>23</v>
      </c>
      <c r="K86" s="61">
        <v>23</v>
      </c>
      <c r="L86" s="61">
        <v>3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89"/>
      <c r="X86" s="93">
        <f t="shared" ref="X86" si="38">Z86+AB86+AD86+AF86+AH86+AL86+AJ86</f>
        <v>0</v>
      </c>
      <c r="Y86" s="61">
        <f t="shared" ref="Y86" si="39">G86-X86</f>
        <v>26</v>
      </c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</row>
    <row r="87" spans="1:39" hidden="1" outlineLevel="1" x14ac:dyDescent="0.35">
      <c r="A87" s="58" t="s">
        <v>188</v>
      </c>
      <c r="B87" s="59" t="s">
        <v>112</v>
      </c>
      <c r="C87" s="60"/>
      <c r="D87" s="60"/>
      <c r="E87" s="60" t="s">
        <v>105</v>
      </c>
      <c r="F87" s="61" t="s">
        <v>49</v>
      </c>
      <c r="G87" s="61">
        <v>250</v>
      </c>
      <c r="H87" s="61">
        <f t="shared" si="36"/>
        <v>0</v>
      </c>
      <c r="I87" s="61">
        <f t="shared" si="37"/>
        <v>250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89"/>
      <c r="X87" s="93">
        <f t="shared" ref="X87:X129" si="40">Z87+AB87+AD87+AF87+AH87+AL87+AJ87</f>
        <v>0</v>
      </c>
      <c r="Y87" s="61">
        <f t="shared" ref="Y87:Y129" si="41">G87-X87</f>
        <v>250</v>
      </c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2"/>
    </row>
    <row r="88" spans="1:39" hidden="1" outlineLevel="1" x14ac:dyDescent="0.35">
      <c r="A88" s="58" t="s">
        <v>190</v>
      </c>
      <c r="B88" s="59" t="s">
        <v>130</v>
      </c>
      <c r="C88" s="60"/>
      <c r="D88" s="60"/>
      <c r="E88" s="60" t="s">
        <v>105</v>
      </c>
      <c r="F88" s="61" t="s">
        <v>38</v>
      </c>
      <c r="G88" s="61">
        <v>53.2</v>
      </c>
      <c r="H88" s="61">
        <f t="shared" si="36"/>
        <v>0</v>
      </c>
      <c r="I88" s="61">
        <f t="shared" si="37"/>
        <v>53.2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89"/>
      <c r="X88" s="93">
        <f t="shared" si="40"/>
        <v>0</v>
      </c>
      <c r="Y88" s="61">
        <f t="shared" si="41"/>
        <v>53.2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</row>
    <row r="89" spans="1:39" hidden="1" outlineLevel="1" x14ac:dyDescent="0.35">
      <c r="A89" s="58" t="s">
        <v>189</v>
      </c>
      <c r="B89" s="59" t="s">
        <v>137</v>
      </c>
      <c r="C89" s="60"/>
      <c r="D89" s="60"/>
      <c r="E89" s="60" t="s">
        <v>105</v>
      </c>
      <c r="F89" s="61" t="s">
        <v>136</v>
      </c>
      <c r="G89" s="61">
        <v>26</v>
      </c>
      <c r="H89" s="61">
        <f t="shared" si="36"/>
        <v>0</v>
      </c>
      <c r="I89" s="61">
        <f t="shared" si="37"/>
        <v>26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89"/>
      <c r="X89" s="93">
        <f t="shared" si="40"/>
        <v>0</v>
      </c>
      <c r="Y89" s="61">
        <f t="shared" si="41"/>
        <v>26</v>
      </c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</row>
    <row r="90" spans="1:39" collapsed="1" x14ac:dyDescent="0.35">
      <c r="A90" s="64">
        <v>50</v>
      </c>
      <c r="B90" s="65" t="s">
        <v>156</v>
      </c>
      <c r="C90" s="60">
        <v>45150</v>
      </c>
      <c r="D90" s="60">
        <v>45178</v>
      </c>
      <c r="E90" s="60" t="s">
        <v>105</v>
      </c>
      <c r="F90" s="61" t="s">
        <v>38</v>
      </c>
      <c r="G90" s="61">
        <v>29</v>
      </c>
      <c r="H90" s="61">
        <f t="shared" si="36"/>
        <v>29</v>
      </c>
      <c r="I90" s="61">
        <f t="shared" si="37"/>
        <v>0</v>
      </c>
      <c r="J90" s="61"/>
      <c r="K90" s="61"/>
      <c r="L90" s="61">
        <v>5</v>
      </c>
      <c r="M90" s="61"/>
      <c r="N90" s="61">
        <v>5</v>
      </c>
      <c r="O90" s="61"/>
      <c r="P90" s="61">
        <v>5</v>
      </c>
      <c r="Q90" s="61"/>
      <c r="R90" s="61">
        <v>5</v>
      </c>
      <c r="S90" s="61"/>
      <c r="T90" s="61">
        <v>5</v>
      </c>
      <c r="U90" s="61"/>
      <c r="V90" s="61">
        <v>4</v>
      </c>
      <c r="W90" s="89"/>
      <c r="X90" s="93">
        <f t="shared" si="40"/>
        <v>0</v>
      </c>
      <c r="Y90" s="61">
        <f t="shared" si="41"/>
        <v>29</v>
      </c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2"/>
    </row>
    <row r="91" spans="1:39" hidden="1" outlineLevel="1" x14ac:dyDescent="0.35">
      <c r="A91" s="58" t="s">
        <v>191</v>
      </c>
      <c r="B91" s="59" t="s">
        <v>138</v>
      </c>
      <c r="C91" s="60"/>
      <c r="D91" s="60"/>
      <c r="E91" s="60" t="s">
        <v>105</v>
      </c>
      <c r="F91" s="61" t="s">
        <v>103</v>
      </c>
      <c r="G91" s="61">
        <v>1</v>
      </c>
      <c r="H91" s="61">
        <f t="shared" si="36"/>
        <v>0</v>
      </c>
      <c r="I91" s="61">
        <f t="shared" si="37"/>
        <v>1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89"/>
      <c r="X91" s="93">
        <f t="shared" si="40"/>
        <v>0</v>
      </c>
      <c r="Y91" s="61">
        <f t="shared" si="41"/>
        <v>1</v>
      </c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2"/>
    </row>
    <row r="92" spans="1:39" ht="36" hidden="1" outlineLevel="1" x14ac:dyDescent="0.35">
      <c r="A92" s="58" t="s">
        <v>192</v>
      </c>
      <c r="B92" s="59" t="s">
        <v>141</v>
      </c>
      <c r="C92" s="60"/>
      <c r="D92" s="60"/>
      <c r="E92" s="60" t="s">
        <v>105</v>
      </c>
      <c r="F92" s="61" t="s">
        <v>49</v>
      </c>
      <c r="G92" s="61">
        <v>350</v>
      </c>
      <c r="H92" s="61">
        <f t="shared" si="36"/>
        <v>0</v>
      </c>
      <c r="I92" s="61">
        <f t="shared" si="37"/>
        <v>350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89"/>
      <c r="X92" s="93">
        <f t="shared" si="40"/>
        <v>0</v>
      </c>
      <c r="Y92" s="61">
        <f t="shared" si="41"/>
        <v>350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2"/>
    </row>
    <row r="93" spans="1:39" hidden="1" outlineLevel="1" x14ac:dyDescent="0.35">
      <c r="A93" s="58" t="s">
        <v>193</v>
      </c>
      <c r="B93" s="59" t="s">
        <v>110</v>
      </c>
      <c r="C93" s="60"/>
      <c r="D93" s="60"/>
      <c r="E93" s="60" t="s">
        <v>105</v>
      </c>
      <c r="F93" s="61" t="s">
        <v>38</v>
      </c>
      <c r="G93" s="61">
        <v>29</v>
      </c>
      <c r="H93" s="61">
        <f t="shared" si="36"/>
        <v>0</v>
      </c>
      <c r="I93" s="61">
        <f t="shared" si="37"/>
        <v>29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89"/>
      <c r="X93" s="93">
        <f t="shared" si="40"/>
        <v>0</v>
      </c>
      <c r="Y93" s="61">
        <f t="shared" si="41"/>
        <v>29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2"/>
    </row>
    <row r="94" spans="1:39" hidden="1" outlineLevel="1" x14ac:dyDescent="0.35">
      <c r="A94" s="58" t="s">
        <v>232</v>
      </c>
      <c r="B94" s="59" t="s">
        <v>139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36"/>
        <v>0</v>
      </c>
      <c r="I94" s="61">
        <f t="shared" si="37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89"/>
      <c r="X94" s="93">
        <f t="shared" si="40"/>
        <v>0</v>
      </c>
      <c r="Y94" s="61">
        <f t="shared" si="41"/>
        <v>1</v>
      </c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2"/>
    </row>
    <row r="95" spans="1:39" hidden="1" outlineLevel="1" x14ac:dyDescent="0.35">
      <c r="A95" s="58" t="s">
        <v>233</v>
      </c>
      <c r="B95" s="59" t="s">
        <v>140</v>
      </c>
      <c r="C95" s="60"/>
      <c r="D95" s="60"/>
      <c r="E95" s="60" t="s">
        <v>105</v>
      </c>
      <c r="F95" s="61" t="s">
        <v>38</v>
      </c>
      <c r="G95" s="61">
        <v>81</v>
      </c>
      <c r="H95" s="61">
        <f t="shared" si="36"/>
        <v>0</v>
      </c>
      <c r="I95" s="61">
        <f t="shared" si="37"/>
        <v>81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89"/>
      <c r="X95" s="93">
        <f t="shared" si="40"/>
        <v>0</v>
      </c>
      <c r="Y95" s="61">
        <f t="shared" si="41"/>
        <v>81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2"/>
    </row>
    <row r="96" spans="1:39" hidden="1" outlineLevel="1" x14ac:dyDescent="0.35">
      <c r="A96" s="58" t="s">
        <v>234</v>
      </c>
      <c r="B96" s="59" t="s">
        <v>112</v>
      </c>
      <c r="C96" s="60"/>
      <c r="D96" s="60"/>
      <c r="E96" s="60" t="s">
        <v>105</v>
      </c>
      <c r="F96" s="61" t="s">
        <v>49</v>
      </c>
      <c r="G96" s="61">
        <v>342</v>
      </c>
      <c r="H96" s="61">
        <f t="shared" si="36"/>
        <v>0</v>
      </c>
      <c r="I96" s="61">
        <f t="shared" si="37"/>
        <v>342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89"/>
      <c r="X96" s="93">
        <f t="shared" si="40"/>
        <v>0</v>
      </c>
      <c r="Y96" s="61">
        <f t="shared" si="41"/>
        <v>342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2"/>
    </row>
    <row r="97" spans="1:39" hidden="1" outlineLevel="1" x14ac:dyDescent="0.35">
      <c r="A97" s="58" t="s">
        <v>235</v>
      </c>
      <c r="B97" s="59" t="s">
        <v>142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36"/>
        <v>0</v>
      </c>
      <c r="I97" s="61">
        <f t="shared" si="37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89"/>
      <c r="X97" s="93">
        <f t="shared" si="40"/>
        <v>0</v>
      </c>
      <c r="Y97" s="61">
        <f t="shared" si="41"/>
        <v>81</v>
      </c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2"/>
    </row>
    <row r="98" spans="1:39" hidden="1" outlineLevel="1" x14ac:dyDescent="0.35">
      <c r="A98" s="58" t="s">
        <v>236</v>
      </c>
      <c r="B98" s="59" t="s">
        <v>143</v>
      </c>
      <c r="C98" s="60"/>
      <c r="D98" s="60"/>
      <c r="E98" s="60" t="s">
        <v>105</v>
      </c>
      <c r="F98" s="61" t="s">
        <v>49</v>
      </c>
      <c r="G98" s="61">
        <v>338</v>
      </c>
      <c r="H98" s="61">
        <f t="shared" si="36"/>
        <v>0</v>
      </c>
      <c r="I98" s="61">
        <f t="shared" si="37"/>
        <v>338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89"/>
      <c r="X98" s="93">
        <f t="shared" si="40"/>
        <v>0</v>
      </c>
      <c r="Y98" s="61">
        <f t="shared" si="41"/>
        <v>338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</row>
    <row r="99" spans="1:39" collapsed="1" x14ac:dyDescent="0.35">
      <c r="A99" s="64">
        <v>51</v>
      </c>
      <c r="B99" s="65" t="s">
        <v>157</v>
      </c>
      <c r="C99" s="60">
        <v>45150</v>
      </c>
      <c r="D99" s="60">
        <v>45187</v>
      </c>
      <c r="E99" s="60" t="s">
        <v>105</v>
      </c>
      <c r="F99" s="61" t="s">
        <v>38</v>
      </c>
      <c r="G99" s="61">
        <v>115</v>
      </c>
      <c r="H99" s="61">
        <f t="shared" si="36"/>
        <v>60</v>
      </c>
      <c r="I99" s="61">
        <f t="shared" si="37"/>
        <v>55</v>
      </c>
      <c r="J99" s="61"/>
      <c r="K99" s="61"/>
      <c r="L99" s="61">
        <v>10</v>
      </c>
      <c r="M99" s="61"/>
      <c r="N99" s="61">
        <v>10</v>
      </c>
      <c r="O99" s="61"/>
      <c r="P99" s="61">
        <v>10</v>
      </c>
      <c r="Q99" s="61"/>
      <c r="R99" s="61">
        <v>10</v>
      </c>
      <c r="S99" s="61"/>
      <c r="T99" s="61">
        <v>10</v>
      </c>
      <c r="U99" s="61"/>
      <c r="V99" s="61">
        <v>10</v>
      </c>
      <c r="W99" s="89"/>
      <c r="X99" s="93">
        <f t="shared" si="40"/>
        <v>0</v>
      </c>
      <c r="Y99" s="61">
        <f t="shared" si="41"/>
        <v>115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</row>
    <row r="100" spans="1:39" hidden="1" outlineLevel="1" x14ac:dyDescent="0.35">
      <c r="A100" s="58" t="s">
        <v>237</v>
      </c>
      <c r="B100" s="59" t="s">
        <v>112</v>
      </c>
      <c r="C100" s="60"/>
      <c r="D100" s="60"/>
      <c r="E100" s="60" t="s">
        <v>105</v>
      </c>
      <c r="F100" s="61" t="s">
        <v>49</v>
      </c>
      <c r="G100" s="61">
        <v>707</v>
      </c>
      <c r="H100" s="61">
        <f t="shared" si="36"/>
        <v>0</v>
      </c>
      <c r="I100" s="61">
        <f t="shared" si="37"/>
        <v>707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89"/>
      <c r="X100" s="93">
        <f t="shared" si="40"/>
        <v>0</v>
      </c>
      <c r="Y100" s="61">
        <f t="shared" si="41"/>
        <v>707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</row>
    <row r="101" spans="1:39" hidden="1" outlineLevel="1" x14ac:dyDescent="0.35">
      <c r="A101" s="58" t="s">
        <v>238</v>
      </c>
      <c r="B101" s="59" t="s">
        <v>147</v>
      </c>
      <c r="C101" s="60"/>
      <c r="D101" s="60"/>
      <c r="E101" s="60" t="s">
        <v>105</v>
      </c>
      <c r="F101" s="61" t="s">
        <v>49</v>
      </c>
      <c r="G101" s="61">
        <v>5.4</v>
      </c>
      <c r="H101" s="61">
        <f t="shared" si="36"/>
        <v>0</v>
      </c>
      <c r="I101" s="61">
        <f t="shared" si="37"/>
        <v>5.4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89"/>
      <c r="X101" s="93">
        <f t="shared" si="40"/>
        <v>0</v>
      </c>
      <c r="Y101" s="61">
        <f t="shared" si="41"/>
        <v>5.4</v>
      </c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2"/>
    </row>
    <row r="102" spans="1:39" hidden="1" outlineLevel="1" x14ac:dyDescent="0.35">
      <c r="A102" s="58" t="s">
        <v>239</v>
      </c>
      <c r="B102" s="59" t="s">
        <v>144</v>
      </c>
      <c r="C102" s="60"/>
      <c r="D102" s="60"/>
      <c r="E102" s="60" t="s">
        <v>105</v>
      </c>
      <c r="F102" s="61" t="s">
        <v>103</v>
      </c>
      <c r="G102" s="61">
        <v>68</v>
      </c>
      <c r="H102" s="61">
        <f t="shared" si="36"/>
        <v>0</v>
      </c>
      <c r="I102" s="61">
        <f t="shared" si="37"/>
        <v>68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89"/>
      <c r="X102" s="93">
        <f t="shared" si="40"/>
        <v>0</v>
      </c>
      <c r="Y102" s="61">
        <f t="shared" si="41"/>
        <v>68</v>
      </c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2"/>
    </row>
    <row r="103" spans="1:39" hidden="1" outlineLevel="1" x14ac:dyDescent="0.35">
      <c r="A103" s="58" t="s">
        <v>240</v>
      </c>
      <c r="B103" s="59" t="s">
        <v>145</v>
      </c>
      <c r="C103" s="60"/>
      <c r="D103" s="60"/>
      <c r="E103" s="60" t="s">
        <v>105</v>
      </c>
      <c r="F103" s="61" t="s">
        <v>49</v>
      </c>
      <c r="G103" s="61">
        <v>9.9</v>
      </c>
      <c r="H103" s="61">
        <f t="shared" si="36"/>
        <v>0</v>
      </c>
      <c r="I103" s="61">
        <f t="shared" si="37"/>
        <v>9.9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89"/>
      <c r="X103" s="93">
        <f t="shared" si="40"/>
        <v>0</v>
      </c>
      <c r="Y103" s="61">
        <f t="shared" si="41"/>
        <v>9.9</v>
      </c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2"/>
    </row>
    <row r="104" spans="1:39" hidden="1" outlineLevel="1" x14ac:dyDescent="0.35">
      <c r="A104" s="58" t="s">
        <v>241</v>
      </c>
      <c r="B104" s="59" t="s">
        <v>146</v>
      </c>
      <c r="C104" s="60"/>
      <c r="D104" s="60"/>
      <c r="E104" s="60" t="s">
        <v>105</v>
      </c>
      <c r="F104" s="61" t="s">
        <v>38</v>
      </c>
      <c r="G104" s="61">
        <v>115</v>
      </c>
      <c r="H104" s="61">
        <f t="shared" si="36"/>
        <v>0</v>
      </c>
      <c r="I104" s="61">
        <f t="shared" si="37"/>
        <v>115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89"/>
      <c r="X104" s="93">
        <f t="shared" si="40"/>
        <v>0</v>
      </c>
      <c r="Y104" s="61">
        <f t="shared" si="41"/>
        <v>115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2"/>
    </row>
    <row r="105" spans="1:39" hidden="1" outlineLevel="1" x14ac:dyDescent="0.35">
      <c r="A105" s="58" t="s">
        <v>242</v>
      </c>
      <c r="B105" s="59" t="s">
        <v>143</v>
      </c>
      <c r="C105" s="60"/>
      <c r="D105" s="60"/>
      <c r="E105" s="60" t="s">
        <v>105</v>
      </c>
      <c r="F105" s="61" t="s">
        <v>49</v>
      </c>
      <c r="G105" s="61">
        <v>338</v>
      </c>
      <c r="H105" s="61">
        <f t="shared" si="36"/>
        <v>0</v>
      </c>
      <c r="I105" s="61">
        <f t="shared" si="37"/>
        <v>338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89"/>
      <c r="X105" s="93">
        <f t="shared" si="40"/>
        <v>0</v>
      </c>
      <c r="Y105" s="61">
        <f t="shared" si="41"/>
        <v>338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2"/>
    </row>
    <row r="106" spans="1:39" collapsed="1" x14ac:dyDescent="0.35">
      <c r="A106" s="64">
        <v>52</v>
      </c>
      <c r="B106" s="65" t="s">
        <v>158</v>
      </c>
      <c r="C106" s="60">
        <v>45156</v>
      </c>
      <c r="D106" s="60">
        <v>45208</v>
      </c>
      <c r="E106" s="60" t="s">
        <v>105</v>
      </c>
      <c r="F106" s="61" t="s">
        <v>55</v>
      </c>
      <c r="G106" s="61">
        <v>1462</v>
      </c>
      <c r="H106" s="61">
        <f t="shared" si="36"/>
        <v>600</v>
      </c>
      <c r="I106" s="61">
        <f t="shared" si="37"/>
        <v>862</v>
      </c>
      <c r="J106" s="61"/>
      <c r="K106" s="61"/>
      <c r="L106" s="61">
        <v>100</v>
      </c>
      <c r="M106" s="61"/>
      <c r="N106" s="61">
        <v>100</v>
      </c>
      <c r="O106" s="61"/>
      <c r="P106" s="61">
        <v>100</v>
      </c>
      <c r="Q106" s="61"/>
      <c r="R106" s="61">
        <v>100</v>
      </c>
      <c r="S106" s="61"/>
      <c r="T106" s="61">
        <v>100</v>
      </c>
      <c r="U106" s="61"/>
      <c r="V106" s="61">
        <v>100</v>
      </c>
      <c r="W106" s="89"/>
      <c r="X106" s="93">
        <f t="shared" si="40"/>
        <v>0</v>
      </c>
      <c r="Y106" s="61">
        <f t="shared" si="41"/>
        <v>1462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2"/>
    </row>
    <row r="107" spans="1:39" hidden="1" outlineLevel="1" x14ac:dyDescent="0.35">
      <c r="A107" s="58" t="s">
        <v>243</v>
      </c>
      <c r="B107" s="59" t="s">
        <v>131</v>
      </c>
      <c r="C107" s="60"/>
      <c r="D107" s="60"/>
      <c r="E107" s="60" t="s">
        <v>105</v>
      </c>
      <c r="F107" s="61" t="s">
        <v>55</v>
      </c>
      <c r="G107" s="61">
        <v>1462</v>
      </c>
      <c r="H107" s="61">
        <f t="shared" si="36"/>
        <v>0</v>
      </c>
      <c r="I107" s="61">
        <f t="shared" si="37"/>
        <v>1462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89"/>
      <c r="X107" s="93">
        <f t="shared" si="40"/>
        <v>0</v>
      </c>
      <c r="Y107" s="61">
        <f t="shared" si="41"/>
        <v>1462</v>
      </c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2"/>
    </row>
    <row r="108" spans="1:39" hidden="1" outlineLevel="1" x14ac:dyDescent="0.35">
      <c r="A108" s="58" t="s">
        <v>244</v>
      </c>
      <c r="B108" s="59" t="s">
        <v>132</v>
      </c>
      <c r="C108" s="60"/>
      <c r="D108" s="60"/>
      <c r="E108" s="60" t="s">
        <v>105</v>
      </c>
      <c r="F108" s="61" t="s">
        <v>49</v>
      </c>
      <c r="G108" s="61">
        <v>547</v>
      </c>
      <c r="H108" s="61">
        <f t="shared" si="36"/>
        <v>0</v>
      </c>
      <c r="I108" s="61">
        <f t="shared" si="37"/>
        <v>547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89"/>
      <c r="X108" s="93">
        <f t="shared" si="40"/>
        <v>0</v>
      </c>
      <c r="Y108" s="61">
        <f t="shared" si="41"/>
        <v>547</v>
      </c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2"/>
    </row>
    <row r="109" spans="1:39" hidden="1" outlineLevel="1" x14ac:dyDescent="0.35">
      <c r="A109" s="58" t="s">
        <v>245</v>
      </c>
      <c r="B109" s="59" t="s">
        <v>112</v>
      </c>
      <c r="C109" s="60"/>
      <c r="D109" s="60"/>
      <c r="E109" s="60" t="s">
        <v>105</v>
      </c>
      <c r="F109" s="61" t="s">
        <v>49</v>
      </c>
      <c r="G109" s="61">
        <v>1100</v>
      </c>
      <c r="H109" s="61">
        <f t="shared" si="36"/>
        <v>0</v>
      </c>
      <c r="I109" s="61">
        <f t="shared" si="37"/>
        <v>1100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89"/>
      <c r="X109" s="93">
        <f t="shared" si="40"/>
        <v>0</v>
      </c>
      <c r="Y109" s="61">
        <f t="shared" si="41"/>
        <v>1100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</row>
    <row r="110" spans="1:39" hidden="1" outlineLevel="1" x14ac:dyDescent="0.35">
      <c r="A110" s="58" t="s">
        <v>246</v>
      </c>
      <c r="B110" s="59" t="s">
        <v>133</v>
      </c>
      <c r="C110" s="60"/>
      <c r="D110" s="60"/>
      <c r="E110" s="60" t="s">
        <v>105</v>
      </c>
      <c r="F110" s="61" t="s">
        <v>38</v>
      </c>
      <c r="G110" s="61">
        <v>346</v>
      </c>
      <c r="H110" s="61">
        <f t="shared" si="36"/>
        <v>0</v>
      </c>
      <c r="I110" s="61">
        <f t="shared" si="37"/>
        <v>346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89"/>
      <c r="X110" s="93">
        <f t="shared" si="40"/>
        <v>0</v>
      </c>
      <c r="Y110" s="61">
        <f t="shared" si="41"/>
        <v>346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2"/>
    </row>
    <row r="111" spans="1:39" hidden="1" outlineLevel="1" x14ac:dyDescent="0.35">
      <c r="A111" s="58" t="s">
        <v>247</v>
      </c>
      <c r="B111" s="59" t="s">
        <v>134</v>
      </c>
      <c r="C111" s="60"/>
      <c r="D111" s="60"/>
      <c r="E111" s="60" t="s">
        <v>105</v>
      </c>
      <c r="F111" s="61" t="s">
        <v>103</v>
      </c>
      <c r="G111" s="61">
        <v>624</v>
      </c>
      <c r="H111" s="61">
        <f t="shared" si="36"/>
        <v>0</v>
      </c>
      <c r="I111" s="61">
        <f t="shared" si="37"/>
        <v>624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89"/>
      <c r="X111" s="93">
        <f t="shared" si="40"/>
        <v>0</v>
      </c>
      <c r="Y111" s="61">
        <f t="shared" si="41"/>
        <v>624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2"/>
    </row>
    <row r="112" spans="1:39" hidden="1" outlineLevel="1" x14ac:dyDescent="0.35">
      <c r="A112" s="58" t="s">
        <v>248</v>
      </c>
      <c r="B112" s="59" t="s">
        <v>135</v>
      </c>
      <c r="C112" s="60"/>
      <c r="D112" s="60"/>
      <c r="E112" s="60" t="s">
        <v>105</v>
      </c>
      <c r="F112" s="61" t="s">
        <v>49</v>
      </c>
      <c r="G112" s="61">
        <v>265.2</v>
      </c>
      <c r="H112" s="61">
        <f t="shared" si="36"/>
        <v>0</v>
      </c>
      <c r="I112" s="61">
        <f t="shared" si="37"/>
        <v>265.2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89"/>
      <c r="X112" s="93">
        <f t="shared" si="40"/>
        <v>0</v>
      </c>
      <c r="Y112" s="61">
        <f t="shared" si="41"/>
        <v>265.2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</row>
    <row r="113" spans="1:39" hidden="1" outlineLevel="1" x14ac:dyDescent="0.35">
      <c r="A113" s="58" t="s">
        <v>249</v>
      </c>
      <c r="B113" s="59" t="s">
        <v>117</v>
      </c>
      <c r="C113" s="60"/>
      <c r="D113" s="60"/>
      <c r="E113" s="60" t="s">
        <v>105</v>
      </c>
      <c r="F113" s="61" t="s">
        <v>49</v>
      </c>
      <c r="G113" s="61">
        <v>346.5</v>
      </c>
      <c r="H113" s="61">
        <f t="shared" si="36"/>
        <v>0</v>
      </c>
      <c r="I113" s="61">
        <f t="shared" si="37"/>
        <v>346.5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89"/>
      <c r="X113" s="93">
        <f t="shared" si="40"/>
        <v>0</v>
      </c>
      <c r="Y113" s="61">
        <f t="shared" si="41"/>
        <v>346.5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2"/>
    </row>
    <row r="114" spans="1:39" hidden="1" outlineLevel="1" x14ac:dyDescent="0.35">
      <c r="A114" s="58" t="s">
        <v>250</v>
      </c>
      <c r="B114" s="59" t="s">
        <v>121</v>
      </c>
      <c r="C114" s="60"/>
      <c r="D114" s="60"/>
      <c r="E114" s="60" t="s">
        <v>105</v>
      </c>
      <c r="F114" s="61" t="s">
        <v>60</v>
      </c>
      <c r="G114" s="61">
        <v>4</v>
      </c>
      <c r="H114" s="61">
        <f t="shared" si="36"/>
        <v>0</v>
      </c>
      <c r="I114" s="61">
        <f t="shared" si="37"/>
        <v>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89"/>
      <c r="X114" s="93">
        <f t="shared" si="40"/>
        <v>0</v>
      </c>
      <c r="Y114" s="61">
        <f t="shared" si="41"/>
        <v>4</v>
      </c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2"/>
    </row>
    <row r="115" spans="1:39" hidden="1" outlineLevel="1" x14ac:dyDescent="0.35">
      <c r="A115" s="58" t="s">
        <v>251</v>
      </c>
      <c r="B115" s="59" t="s">
        <v>122</v>
      </c>
      <c r="C115" s="60"/>
      <c r="D115" s="60"/>
      <c r="E115" s="60" t="s">
        <v>105</v>
      </c>
      <c r="F115" s="61" t="s">
        <v>60</v>
      </c>
      <c r="G115" s="61">
        <v>4</v>
      </c>
      <c r="H115" s="61">
        <f t="shared" si="36"/>
        <v>0</v>
      </c>
      <c r="I115" s="61">
        <f t="shared" si="37"/>
        <v>4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89"/>
      <c r="X115" s="93">
        <f t="shared" si="40"/>
        <v>0</v>
      </c>
      <c r="Y115" s="61">
        <f t="shared" si="41"/>
        <v>4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2"/>
    </row>
    <row r="116" spans="1:39" hidden="1" outlineLevel="1" x14ac:dyDescent="0.35">
      <c r="A116" s="58" t="s">
        <v>252</v>
      </c>
      <c r="B116" s="59" t="s">
        <v>118</v>
      </c>
      <c r="C116" s="60"/>
      <c r="D116" s="60"/>
      <c r="E116" s="60" t="s">
        <v>105</v>
      </c>
      <c r="F116" s="61" t="s">
        <v>49</v>
      </c>
      <c r="G116" s="61">
        <v>121</v>
      </c>
      <c r="H116" s="61">
        <f t="shared" si="36"/>
        <v>0</v>
      </c>
      <c r="I116" s="61">
        <f t="shared" si="37"/>
        <v>121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89"/>
      <c r="X116" s="93">
        <f t="shared" si="40"/>
        <v>0</v>
      </c>
      <c r="Y116" s="61">
        <f t="shared" si="41"/>
        <v>121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2"/>
    </row>
    <row r="117" spans="1:39" hidden="1" outlineLevel="1" x14ac:dyDescent="0.35">
      <c r="A117" s="58" t="s">
        <v>253</v>
      </c>
      <c r="B117" s="59" t="s">
        <v>119</v>
      </c>
      <c r="C117" s="60"/>
      <c r="D117" s="60"/>
      <c r="E117" s="60" t="s">
        <v>105</v>
      </c>
      <c r="F117" s="61" t="s">
        <v>49</v>
      </c>
      <c r="G117" s="61">
        <v>168</v>
      </c>
      <c r="H117" s="61">
        <f t="shared" si="36"/>
        <v>0</v>
      </c>
      <c r="I117" s="61">
        <f t="shared" si="37"/>
        <v>168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89"/>
      <c r="X117" s="93">
        <f t="shared" si="40"/>
        <v>0</v>
      </c>
      <c r="Y117" s="61">
        <f t="shared" si="41"/>
        <v>168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2"/>
    </row>
    <row r="118" spans="1:39" hidden="1" outlineLevel="1" x14ac:dyDescent="0.35">
      <c r="A118" s="58" t="s">
        <v>254</v>
      </c>
      <c r="B118" s="59" t="s">
        <v>129</v>
      </c>
      <c r="C118" s="60"/>
      <c r="D118" s="60"/>
      <c r="E118" s="60" t="s">
        <v>105</v>
      </c>
      <c r="F118" s="61" t="s">
        <v>49</v>
      </c>
      <c r="G118" s="61">
        <v>194</v>
      </c>
      <c r="H118" s="61">
        <f t="shared" si="36"/>
        <v>0</v>
      </c>
      <c r="I118" s="61">
        <f t="shared" si="37"/>
        <v>194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89"/>
      <c r="X118" s="93">
        <f t="shared" si="40"/>
        <v>0</v>
      </c>
      <c r="Y118" s="61">
        <f t="shared" si="41"/>
        <v>194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</row>
    <row r="119" spans="1:39" hidden="1" outlineLevel="1" x14ac:dyDescent="0.35">
      <c r="A119" s="58" t="s">
        <v>255</v>
      </c>
      <c r="B119" s="59" t="s">
        <v>120</v>
      </c>
      <c r="C119" s="60"/>
      <c r="D119" s="60"/>
      <c r="E119" s="60" t="s">
        <v>105</v>
      </c>
      <c r="F119" s="61" t="s">
        <v>55</v>
      </c>
      <c r="G119" s="61">
        <v>920</v>
      </c>
      <c r="H119" s="61">
        <f t="shared" si="36"/>
        <v>0</v>
      </c>
      <c r="I119" s="61">
        <f t="shared" si="37"/>
        <v>920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89"/>
      <c r="X119" s="93">
        <f t="shared" si="40"/>
        <v>0</v>
      </c>
      <c r="Y119" s="61">
        <f t="shared" si="41"/>
        <v>920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</row>
    <row r="120" spans="1:39" hidden="1" outlineLevel="1" x14ac:dyDescent="0.35">
      <c r="A120" s="58" t="s">
        <v>256</v>
      </c>
      <c r="B120" s="59" t="s">
        <v>128</v>
      </c>
      <c r="C120" s="60"/>
      <c r="D120" s="60"/>
      <c r="E120" s="60" t="s">
        <v>105</v>
      </c>
      <c r="F120" s="61" t="s">
        <v>60</v>
      </c>
      <c r="G120" s="61">
        <v>26</v>
      </c>
      <c r="H120" s="61">
        <f t="shared" si="36"/>
        <v>0</v>
      </c>
      <c r="I120" s="61">
        <f t="shared" si="37"/>
        <v>26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89"/>
      <c r="X120" s="93">
        <f t="shared" si="40"/>
        <v>0</v>
      </c>
      <c r="Y120" s="61">
        <f t="shared" si="41"/>
        <v>26</v>
      </c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</row>
    <row r="121" spans="1:39" hidden="1" outlineLevel="1" x14ac:dyDescent="0.35">
      <c r="A121" s="58" t="s">
        <v>257</v>
      </c>
      <c r="B121" s="59" t="s">
        <v>124</v>
      </c>
      <c r="C121" s="60"/>
      <c r="D121" s="60"/>
      <c r="E121" s="60" t="s">
        <v>105</v>
      </c>
      <c r="F121" s="61" t="s">
        <v>60</v>
      </c>
      <c r="G121" s="61">
        <v>3</v>
      </c>
      <c r="H121" s="61">
        <f t="shared" si="36"/>
        <v>0</v>
      </c>
      <c r="I121" s="61">
        <f t="shared" si="37"/>
        <v>3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89"/>
      <c r="X121" s="93">
        <f t="shared" si="40"/>
        <v>0</v>
      </c>
      <c r="Y121" s="61">
        <f t="shared" si="41"/>
        <v>3</v>
      </c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</row>
    <row r="122" spans="1:39" hidden="1" outlineLevel="1" x14ac:dyDescent="0.35">
      <c r="A122" s="58" t="s">
        <v>258</v>
      </c>
      <c r="B122" s="59" t="s">
        <v>123</v>
      </c>
      <c r="C122" s="60"/>
      <c r="D122" s="60"/>
      <c r="E122" s="60" t="s">
        <v>105</v>
      </c>
      <c r="F122" s="61" t="s">
        <v>60</v>
      </c>
      <c r="G122" s="61">
        <v>4</v>
      </c>
      <c r="H122" s="61">
        <f t="shared" si="36"/>
        <v>0</v>
      </c>
      <c r="I122" s="61">
        <f t="shared" si="37"/>
        <v>4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89"/>
      <c r="X122" s="93">
        <f t="shared" si="40"/>
        <v>0</v>
      </c>
      <c r="Y122" s="61">
        <f t="shared" si="41"/>
        <v>4</v>
      </c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</row>
    <row r="123" spans="1:39" hidden="1" outlineLevel="1" x14ac:dyDescent="0.35">
      <c r="A123" s="58" t="s">
        <v>259</v>
      </c>
      <c r="B123" s="59" t="s">
        <v>125</v>
      </c>
      <c r="C123" s="60"/>
      <c r="D123" s="60"/>
      <c r="E123" s="60" t="s">
        <v>105</v>
      </c>
      <c r="F123" s="61" t="s">
        <v>60</v>
      </c>
      <c r="G123" s="61">
        <v>284</v>
      </c>
      <c r="H123" s="61">
        <f t="shared" si="36"/>
        <v>0</v>
      </c>
      <c r="I123" s="61">
        <f t="shared" si="37"/>
        <v>284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89"/>
      <c r="X123" s="93">
        <f t="shared" si="40"/>
        <v>0</v>
      </c>
      <c r="Y123" s="61">
        <f t="shared" si="41"/>
        <v>284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</row>
    <row r="124" spans="1:39" hidden="1" outlineLevel="1" x14ac:dyDescent="0.35">
      <c r="A124" s="58" t="s">
        <v>260</v>
      </c>
      <c r="B124" s="59" t="s">
        <v>126</v>
      </c>
      <c r="C124" s="60"/>
      <c r="D124" s="60"/>
      <c r="E124" s="60" t="s">
        <v>105</v>
      </c>
      <c r="F124" s="61" t="s">
        <v>60</v>
      </c>
      <c r="G124" s="61">
        <v>16</v>
      </c>
      <c r="H124" s="61">
        <f t="shared" si="36"/>
        <v>0</v>
      </c>
      <c r="I124" s="61">
        <f t="shared" si="37"/>
        <v>16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89"/>
      <c r="X124" s="93">
        <f t="shared" si="40"/>
        <v>0</v>
      </c>
      <c r="Y124" s="61">
        <f t="shared" si="41"/>
        <v>16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</row>
    <row r="125" spans="1:39" hidden="1" outlineLevel="1" x14ac:dyDescent="0.35">
      <c r="A125" s="58" t="s">
        <v>261</v>
      </c>
      <c r="B125" s="59" t="s">
        <v>127</v>
      </c>
      <c r="C125" s="60"/>
      <c r="D125" s="60"/>
      <c r="E125" s="60" t="s">
        <v>105</v>
      </c>
      <c r="F125" s="61" t="s">
        <v>60</v>
      </c>
      <c r="G125" s="61">
        <v>100</v>
      </c>
      <c r="H125" s="61">
        <f t="shared" si="36"/>
        <v>0</v>
      </c>
      <c r="I125" s="61">
        <f t="shared" si="37"/>
        <v>100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89"/>
      <c r="X125" s="93">
        <f t="shared" si="40"/>
        <v>0</v>
      </c>
      <c r="Y125" s="61">
        <f t="shared" si="41"/>
        <v>100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2"/>
    </row>
    <row r="126" spans="1:39" collapsed="1" x14ac:dyDescent="0.35">
      <c r="A126" s="64">
        <v>53</v>
      </c>
      <c r="B126" s="65" t="s">
        <v>160</v>
      </c>
      <c r="C126" s="60">
        <v>45209</v>
      </c>
      <c r="D126" s="60">
        <v>45225</v>
      </c>
      <c r="E126" s="60" t="s">
        <v>105</v>
      </c>
      <c r="F126" s="61" t="s">
        <v>55</v>
      </c>
      <c r="G126" s="61">
        <v>851</v>
      </c>
      <c r="H126" s="61">
        <f t="shared" si="36"/>
        <v>0</v>
      </c>
      <c r="I126" s="61">
        <f t="shared" si="37"/>
        <v>851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89"/>
      <c r="X126" s="93">
        <f t="shared" si="40"/>
        <v>0</v>
      </c>
      <c r="Y126" s="61">
        <f t="shared" si="41"/>
        <v>851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2"/>
    </row>
    <row r="127" spans="1:39" hidden="1" outlineLevel="1" x14ac:dyDescent="0.35">
      <c r="A127" s="71" t="s">
        <v>262</v>
      </c>
      <c r="B127" s="72" t="s">
        <v>161</v>
      </c>
      <c r="C127" s="73"/>
      <c r="D127" s="73"/>
      <c r="E127" s="60" t="s">
        <v>105</v>
      </c>
      <c r="F127" s="61" t="s">
        <v>49</v>
      </c>
      <c r="G127" s="61">
        <v>1100</v>
      </c>
      <c r="H127" s="61">
        <f t="shared" si="36"/>
        <v>0</v>
      </c>
      <c r="I127" s="61">
        <f t="shared" si="37"/>
        <v>1100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89"/>
      <c r="X127" s="93">
        <f t="shared" si="40"/>
        <v>0</v>
      </c>
      <c r="Y127" s="61">
        <f t="shared" si="41"/>
        <v>1100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2"/>
    </row>
    <row r="128" spans="1:39" hidden="1" outlineLevel="1" x14ac:dyDescent="0.35">
      <c r="A128" s="71" t="s">
        <v>263</v>
      </c>
      <c r="B128" s="72" t="s">
        <v>162</v>
      </c>
      <c r="C128" s="73"/>
      <c r="D128" s="73"/>
      <c r="E128" s="60" t="s">
        <v>105</v>
      </c>
      <c r="F128" s="61" t="s">
        <v>55</v>
      </c>
      <c r="G128" s="61">
        <v>851</v>
      </c>
      <c r="H128" s="61">
        <f t="shared" si="36"/>
        <v>0</v>
      </c>
      <c r="I128" s="61">
        <f t="shared" si="37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89"/>
      <c r="X128" s="93">
        <f t="shared" si="40"/>
        <v>0</v>
      </c>
      <c r="Y128" s="61">
        <f t="shared" si="41"/>
        <v>851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2"/>
    </row>
    <row r="129" spans="1:39" hidden="1" outlineLevel="1" x14ac:dyDescent="0.35">
      <c r="A129" s="71" t="s">
        <v>264</v>
      </c>
      <c r="B129" s="72" t="s">
        <v>163</v>
      </c>
      <c r="C129" s="73"/>
      <c r="D129" s="73"/>
      <c r="E129" s="60" t="s">
        <v>105</v>
      </c>
      <c r="F129" s="61" t="s">
        <v>55</v>
      </c>
      <c r="G129" s="61">
        <v>454</v>
      </c>
      <c r="H129" s="61">
        <f t="shared" si="36"/>
        <v>0</v>
      </c>
      <c r="I129" s="61">
        <f t="shared" si="37"/>
        <v>454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89"/>
      <c r="X129" s="93">
        <f t="shared" si="40"/>
        <v>0</v>
      </c>
      <c r="Y129" s="61">
        <f t="shared" si="41"/>
        <v>454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2"/>
    </row>
    <row r="130" spans="1:39" collapsed="1" x14ac:dyDescent="0.35">
      <c r="A130" s="63">
        <v>54</v>
      </c>
      <c r="B130" s="56" t="s">
        <v>32</v>
      </c>
      <c r="C130" s="57">
        <v>45162</v>
      </c>
      <c r="D130" s="57">
        <v>45287</v>
      </c>
      <c r="E130" s="57"/>
      <c r="F130" s="117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2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4"/>
    </row>
    <row r="131" spans="1:39" hidden="1" outlineLevel="1" x14ac:dyDescent="0.35">
      <c r="A131" s="74">
        <v>55</v>
      </c>
      <c r="B131" s="75" t="s">
        <v>159</v>
      </c>
      <c r="C131" s="76">
        <v>45162</v>
      </c>
      <c r="D131" s="76">
        <v>45215</v>
      </c>
      <c r="E131" s="77" t="s">
        <v>105</v>
      </c>
      <c r="F131" s="78"/>
      <c r="G131" s="78"/>
      <c r="H131" s="78">
        <f t="shared" ref="H131:H160" si="42">J131+L131+N131+P131+R131+V131+T131</f>
        <v>0</v>
      </c>
      <c r="I131" s="78">
        <f t="shared" ref="I131:I160" si="43">G131-H131</f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91"/>
      <c r="X131" s="93">
        <f t="shared" ref="X131" si="44">Z131+AB131+AD131+AF131+AH131+AL131+AJ131</f>
        <v>0</v>
      </c>
      <c r="Y131" s="61">
        <f t="shared" ref="Y131" si="45">G131-X131</f>
        <v>0</v>
      </c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9"/>
    </row>
    <row r="132" spans="1:39" hidden="1" outlineLevel="1" x14ac:dyDescent="0.35">
      <c r="A132" s="64">
        <v>56</v>
      </c>
      <c r="B132" s="59" t="s">
        <v>194</v>
      </c>
      <c r="C132" s="60">
        <v>45162</v>
      </c>
      <c r="D132" s="60">
        <v>45184</v>
      </c>
      <c r="E132" s="60" t="s">
        <v>105</v>
      </c>
      <c r="F132" s="61"/>
      <c r="G132" s="61"/>
      <c r="H132" s="61">
        <f t="shared" si="42"/>
        <v>0</v>
      </c>
      <c r="I132" s="61">
        <f t="shared" si="43"/>
        <v>0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89"/>
      <c r="X132" s="93">
        <f t="shared" ref="X132:X160" si="46">Z132+AB132+AD132+AF132+AH132+AL132+AJ132</f>
        <v>0</v>
      </c>
      <c r="Y132" s="61">
        <f t="shared" ref="Y132:Y160" si="47">G132-X132</f>
        <v>0</v>
      </c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2"/>
    </row>
    <row r="133" spans="1:39" hidden="1" outlineLevel="1" x14ac:dyDescent="0.35">
      <c r="A133" s="74">
        <v>57</v>
      </c>
      <c r="B133" s="59" t="s">
        <v>195</v>
      </c>
      <c r="C133" s="60">
        <v>45162</v>
      </c>
      <c r="D133" s="60">
        <v>45166</v>
      </c>
      <c r="E133" s="60" t="s">
        <v>105</v>
      </c>
      <c r="F133" s="61"/>
      <c r="G133" s="61"/>
      <c r="H133" s="61">
        <f t="shared" si="42"/>
        <v>0</v>
      </c>
      <c r="I133" s="61">
        <f t="shared" si="43"/>
        <v>0</v>
      </c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89"/>
      <c r="X133" s="93">
        <f t="shared" si="46"/>
        <v>0</v>
      </c>
      <c r="Y133" s="61">
        <f t="shared" si="47"/>
        <v>0</v>
      </c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2"/>
    </row>
    <row r="134" spans="1:39" hidden="1" outlineLevel="1" x14ac:dyDescent="0.35">
      <c r="A134" s="64">
        <v>58</v>
      </c>
      <c r="B134" s="59" t="s">
        <v>196</v>
      </c>
      <c r="C134" s="60">
        <v>45162</v>
      </c>
      <c r="D134" s="60">
        <v>45166</v>
      </c>
      <c r="E134" s="60" t="s">
        <v>105</v>
      </c>
      <c r="F134" s="61"/>
      <c r="G134" s="61"/>
      <c r="H134" s="61">
        <f t="shared" si="42"/>
        <v>0</v>
      </c>
      <c r="I134" s="61">
        <f t="shared" si="43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89"/>
      <c r="X134" s="93">
        <f t="shared" si="46"/>
        <v>0</v>
      </c>
      <c r="Y134" s="61">
        <f t="shared" si="47"/>
        <v>0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2"/>
    </row>
    <row r="135" spans="1:39" hidden="1" outlineLevel="1" x14ac:dyDescent="0.35">
      <c r="A135" s="74">
        <v>59</v>
      </c>
      <c r="B135" s="59" t="s">
        <v>197</v>
      </c>
      <c r="C135" s="60">
        <v>45167</v>
      </c>
      <c r="D135" s="60">
        <v>45174</v>
      </c>
      <c r="E135" s="60" t="s">
        <v>105</v>
      </c>
      <c r="F135" s="61"/>
      <c r="G135" s="61"/>
      <c r="H135" s="61">
        <f t="shared" si="42"/>
        <v>0</v>
      </c>
      <c r="I135" s="61">
        <f t="shared" si="43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89"/>
      <c r="X135" s="93">
        <f t="shared" si="46"/>
        <v>0</v>
      </c>
      <c r="Y135" s="61">
        <f t="shared" si="47"/>
        <v>0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2"/>
    </row>
    <row r="136" spans="1:39" hidden="1" outlineLevel="1" x14ac:dyDescent="0.35">
      <c r="A136" s="64">
        <v>60</v>
      </c>
      <c r="B136" s="59" t="s">
        <v>198</v>
      </c>
      <c r="C136" s="60">
        <v>45180</v>
      </c>
      <c r="D136" s="60">
        <v>45188</v>
      </c>
      <c r="E136" s="60" t="s">
        <v>105</v>
      </c>
      <c r="F136" s="61"/>
      <c r="G136" s="61"/>
      <c r="H136" s="61">
        <f t="shared" si="42"/>
        <v>0</v>
      </c>
      <c r="I136" s="61">
        <f t="shared" si="43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89"/>
      <c r="X136" s="93">
        <f t="shared" si="46"/>
        <v>0</v>
      </c>
      <c r="Y136" s="61">
        <f t="shared" si="47"/>
        <v>0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</row>
    <row r="137" spans="1:39" hidden="1" outlineLevel="1" x14ac:dyDescent="0.35">
      <c r="A137" s="74">
        <v>61</v>
      </c>
      <c r="B137" s="59" t="s">
        <v>199</v>
      </c>
      <c r="C137" s="60">
        <v>45180</v>
      </c>
      <c r="D137" s="60">
        <v>45188</v>
      </c>
      <c r="E137" s="60" t="s">
        <v>105</v>
      </c>
      <c r="F137" s="61"/>
      <c r="G137" s="61"/>
      <c r="H137" s="61">
        <f t="shared" si="42"/>
        <v>0</v>
      </c>
      <c r="I137" s="61">
        <f t="shared" si="43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89"/>
      <c r="X137" s="93">
        <f t="shared" si="46"/>
        <v>0</v>
      </c>
      <c r="Y137" s="61">
        <f t="shared" si="47"/>
        <v>0</v>
      </c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2"/>
    </row>
    <row r="138" spans="1:39" hidden="1" outlineLevel="1" x14ac:dyDescent="0.35">
      <c r="A138" s="64">
        <v>62</v>
      </c>
      <c r="B138" s="59" t="s">
        <v>200</v>
      </c>
      <c r="C138" s="60">
        <v>45189</v>
      </c>
      <c r="D138" s="60">
        <v>45197</v>
      </c>
      <c r="E138" s="60" t="s">
        <v>105</v>
      </c>
      <c r="F138" s="61"/>
      <c r="G138" s="61"/>
      <c r="H138" s="61">
        <f t="shared" si="42"/>
        <v>0</v>
      </c>
      <c r="I138" s="61">
        <f t="shared" si="43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89"/>
      <c r="X138" s="93">
        <f t="shared" si="46"/>
        <v>0</v>
      </c>
      <c r="Y138" s="61">
        <f t="shared" si="47"/>
        <v>0</v>
      </c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2"/>
    </row>
    <row r="139" spans="1:39" hidden="1" outlineLevel="1" x14ac:dyDescent="0.35">
      <c r="A139" s="74">
        <v>63</v>
      </c>
      <c r="B139" s="59" t="s">
        <v>201</v>
      </c>
      <c r="C139" s="60">
        <v>45198</v>
      </c>
      <c r="D139" s="60">
        <v>45205</v>
      </c>
      <c r="E139" s="60" t="s">
        <v>105</v>
      </c>
      <c r="F139" s="61"/>
      <c r="G139" s="61"/>
      <c r="H139" s="61">
        <f t="shared" si="42"/>
        <v>0</v>
      </c>
      <c r="I139" s="61">
        <f t="shared" si="43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89"/>
      <c r="X139" s="93">
        <f t="shared" si="46"/>
        <v>0</v>
      </c>
      <c r="Y139" s="61">
        <f t="shared" si="47"/>
        <v>0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2"/>
    </row>
    <row r="140" spans="1:39" hidden="1" outlineLevel="1" x14ac:dyDescent="0.35">
      <c r="A140" s="64">
        <v>64</v>
      </c>
      <c r="B140" s="59" t="s">
        <v>202</v>
      </c>
      <c r="C140" s="60">
        <v>45198</v>
      </c>
      <c r="D140" s="60">
        <v>45205</v>
      </c>
      <c r="E140" s="60" t="s">
        <v>105</v>
      </c>
      <c r="F140" s="61"/>
      <c r="G140" s="61"/>
      <c r="H140" s="61">
        <f t="shared" si="42"/>
        <v>0</v>
      </c>
      <c r="I140" s="61">
        <f t="shared" si="43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89"/>
      <c r="X140" s="93">
        <f t="shared" si="46"/>
        <v>0</v>
      </c>
      <c r="Y140" s="61">
        <f t="shared" si="47"/>
        <v>0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2"/>
    </row>
    <row r="141" spans="1:39" hidden="1" outlineLevel="1" x14ac:dyDescent="0.35">
      <c r="A141" s="74">
        <v>65</v>
      </c>
      <c r="B141" s="59" t="s">
        <v>203</v>
      </c>
      <c r="C141" s="60">
        <v>45206</v>
      </c>
      <c r="D141" s="60">
        <v>45215</v>
      </c>
      <c r="E141" s="60" t="s">
        <v>105</v>
      </c>
      <c r="F141" s="61"/>
      <c r="G141" s="61"/>
      <c r="H141" s="61">
        <f t="shared" si="42"/>
        <v>0</v>
      </c>
      <c r="I141" s="61">
        <f t="shared" si="43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89"/>
      <c r="X141" s="93">
        <f t="shared" si="46"/>
        <v>0</v>
      </c>
      <c r="Y141" s="61">
        <f t="shared" si="47"/>
        <v>0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2"/>
    </row>
    <row r="142" spans="1:39" hidden="1" outlineLevel="1" x14ac:dyDescent="0.35">
      <c r="A142" s="64">
        <v>66</v>
      </c>
      <c r="B142" s="80" t="s">
        <v>33</v>
      </c>
      <c r="C142" s="81">
        <v>45216</v>
      </c>
      <c r="D142" s="81">
        <v>45238</v>
      </c>
      <c r="E142" s="60" t="s">
        <v>105</v>
      </c>
      <c r="F142" s="61"/>
      <c r="G142" s="61"/>
      <c r="H142" s="61">
        <f t="shared" si="42"/>
        <v>0</v>
      </c>
      <c r="I142" s="61">
        <f t="shared" si="43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89"/>
      <c r="X142" s="93">
        <f t="shared" si="46"/>
        <v>0</v>
      </c>
      <c r="Y142" s="61">
        <f t="shared" si="47"/>
        <v>0</v>
      </c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2"/>
    </row>
    <row r="143" spans="1:39" hidden="1" outlineLevel="1" x14ac:dyDescent="0.35">
      <c r="A143" s="74">
        <v>67</v>
      </c>
      <c r="B143" s="65" t="s">
        <v>34</v>
      </c>
      <c r="C143" s="66">
        <v>45239</v>
      </c>
      <c r="D143" s="66">
        <v>45287</v>
      </c>
      <c r="E143" s="60" t="s">
        <v>105</v>
      </c>
      <c r="F143" s="61"/>
      <c r="G143" s="61"/>
      <c r="H143" s="61">
        <f t="shared" si="42"/>
        <v>0</v>
      </c>
      <c r="I143" s="61">
        <f t="shared" si="43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89"/>
      <c r="X143" s="93">
        <f t="shared" si="46"/>
        <v>0</v>
      </c>
      <c r="Y143" s="61">
        <f t="shared" si="47"/>
        <v>0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2"/>
    </row>
    <row r="144" spans="1:39" hidden="1" outlineLevel="1" x14ac:dyDescent="0.35">
      <c r="A144" s="64">
        <v>68</v>
      </c>
      <c r="B144" s="59" t="s">
        <v>204</v>
      </c>
      <c r="C144" s="60">
        <v>45239</v>
      </c>
      <c r="D144" s="60">
        <v>45246</v>
      </c>
      <c r="E144" s="60" t="s">
        <v>105</v>
      </c>
      <c r="F144" s="61"/>
      <c r="G144" s="61"/>
      <c r="H144" s="61">
        <f t="shared" si="42"/>
        <v>0</v>
      </c>
      <c r="I144" s="61">
        <f t="shared" si="43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89"/>
      <c r="X144" s="93">
        <f t="shared" si="46"/>
        <v>0</v>
      </c>
      <c r="Y144" s="61">
        <f t="shared" si="47"/>
        <v>0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2"/>
    </row>
    <row r="145" spans="1:39" hidden="1" outlineLevel="1" x14ac:dyDescent="0.35">
      <c r="A145" s="74">
        <v>69</v>
      </c>
      <c r="B145" s="59" t="s">
        <v>205</v>
      </c>
      <c r="C145" s="60">
        <v>45247</v>
      </c>
      <c r="D145" s="60">
        <v>45254</v>
      </c>
      <c r="E145" s="60" t="s">
        <v>105</v>
      </c>
      <c r="F145" s="61"/>
      <c r="G145" s="61"/>
      <c r="H145" s="61">
        <f t="shared" si="42"/>
        <v>0</v>
      </c>
      <c r="I145" s="61">
        <f t="shared" si="43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89"/>
      <c r="X145" s="93">
        <f t="shared" si="46"/>
        <v>0</v>
      </c>
      <c r="Y145" s="61">
        <f t="shared" si="47"/>
        <v>0</v>
      </c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2"/>
    </row>
    <row r="146" spans="1:39" hidden="1" outlineLevel="1" x14ac:dyDescent="0.35">
      <c r="A146" s="64">
        <v>70</v>
      </c>
      <c r="B146" s="59" t="s">
        <v>206</v>
      </c>
      <c r="C146" s="60">
        <v>45255</v>
      </c>
      <c r="D146" s="60">
        <v>45262</v>
      </c>
      <c r="E146" s="60" t="s">
        <v>105</v>
      </c>
      <c r="F146" s="61"/>
      <c r="G146" s="61"/>
      <c r="H146" s="61">
        <f t="shared" si="42"/>
        <v>0</v>
      </c>
      <c r="I146" s="61">
        <f t="shared" si="43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89"/>
      <c r="X146" s="93">
        <f t="shared" si="46"/>
        <v>0</v>
      </c>
      <c r="Y146" s="61">
        <f t="shared" si="47"/>
        <v>0</v>
      </c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2"/>
    </row>
    <row r="147" spans="1:39" hidden="1" outlineLevel="1" x14ac:dyDescent="0.35">
      <c r="A147" s="74">
        <v>71</v>
      </c>
      <c r="B147" s="59" t="s">
        <v>207</v>
      </c>
      <c r="C147" s="60">
        <v>45264</v>
      </c>
      <c r="D147" s="60">
        <v>45282</v>
      </c>
      <c r="E147" s="60" t="s">
        <v>105</v>
      </c>
      <c r="F147" s="61"/>
      <c r="G147" s="61"/>
      <c r="H147" s="61">
        <f t="shared" si="42"/>
        <v>0</v>
      </c>
      <c r="I147" s="61">
        <f t="shared" si="43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89"/>
      <c r="X147" s="93">
        <f t="shared" si="46"/>
        <v>0</v>
      </c>
      <c r="Y147" s="61">
        <f t="shared" si="47"/>
        <v>0</v>
      </c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2"/>
    </row>
    <row r="148" spans="1:39" hidden="1" outlineLevel="1" x14ac:dyDescent="0.35">
      <c r="A148" s="64">
        <v>72</v>
      </c>
      <c r="B148" s="59" t="s">
        <v>208</v>
      </c>
      <c r="C148" s="60">
        <v>45283</v>
      </c>
      <c r="D148" s="60">
        <v>45287</v>
      </c>
      <c r="E148" s="60" t="s">
        <v>105</v>
      </c>
      <c r="F148" s="61"/>
      <c r="G148" s="61"/>
      <c r="H148" s="61">
        <f t="shared" si="42"/>
        <v>0</v>
      </c>
      <c r="I148" s="61">
        <f t="shared" si="43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89"/>
      <c r="X148" s="93">
        <f t="shared" si="46"/>
        <v>0</v>
      </c>
      <c r="Y148" s="61">
        <f t="shared" si="47"/>
        <v>0</v>
      </c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2"/>
    </row>
    <row r="149" spans="1:39" hidden="1" outlineLevel="1" x14ac:dyDescent="0.35">
      <c r="A149" s="74">
        <v>73</v>
      </c>
      <c r="B149" s="80" t="s">
        <v>35</v>
      </c>
      <c r="C149" s="82">
        <v>45230</v>
      </c>
      <c r="D149" s="82">
        <v>45258</v>
      </c>
      <c r="E149" s="60" t="s">
        <v>105</v>
      </c>
      <c r="F149" s="61"/>
      <c r="G149" s="61"/>
      <c r="H149" s="61">
        <f t="shared" si="42"/>
        <v>0</v>
      </c>
      <c r="I149" s="61">
        <f t="shared" si="43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89"/>
      <c r="X149" s="93">
        <f t="shared" si="46"/>
        <v>0</v>
      </c>
      <c r="Y149" s="61">
        <f t="shared" si="47"/>
        <v>0</v>
      </c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2"/>
    </row>
    <row r="150" spans="1:39" hidden="1" outlineLevel="1" x14ac:dyDescent="0.35">
      <c r="A150" s="64">
        <v>74</v>
      </c>
      <c r="B150" s="59" t="s">
        <v>209</v>
      </c>
      <c r="C150" s="60">
        <v>45259</v>
      </c>
      <c r="D150" s="60">
        <v>45267</v>
      </c>
      <c r="E150" s="60" t="s">
        <v>105</v>
      </c>
      <c r="F150" s="61"/>
      <c r="G150" s="61"/>
      <c r="H150" s="61">
        <f t="shared" si="42"/>
        <v>0</v>
      </c>
      <c r="I150" s="61">
        <f t="shared" si="43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89"/>
      <c r="X150" s="93">
        <f t="shared" si="46"/>
        <v>0</v>
      </c>
      <c r="Y150" s="61">
        <f t="shared" si="47"/>
        <v>0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2"/>
    </row>
    <row r="151" spans="1:39" hidden="1" outlineLevel="1" x14ac:dyDescent="0.35">
      <c r="A151" s="74">
        <v>75</v>
      </c>
      <c r="B151" s="59" t="s">
        <v>210</v>
      </c>
      <c r="C151" s="60">
        <v>45268</v>
      </c>
      <c r="D151" s="60">
        <v>45276</v>
      </c>
      <c r="E151" s="60" t="s">
        <v>105</v>
      </c>
      <c r="F151" s="61"/>
      <c r="G151" s="61"/>
      <c r="H151" s="61">
        <f t="shared" si="42"/>
        <v>0</v>
      </c>
      <c r="I151" s="61">
        <f t="shared" si="43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89"/>
      <c r="X151" s="93">
        <f t="shared" si="46"/>
        <v>0</v>
      </c>
      <c r="Y151" s="61">
        <f t="shared" si="47"/>
        <v>0</v>
      </c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2"/>
    </row>
    <row r="152" spans="1:39" hidden="1" outlineLevel="1" x14ac:dyDescent="0.35">
      <c r="A152" s="64">
        <v>76</v>
      </c>
      <c r="B152" s="59" t="s">
        <v>211</v>
      </c>
      <c r="C152" s="60">
        <v>45268</v>
      </c>
      <c r="D152" s="60">
        <v>45276</v>
      </c>
      <c r="E152" s="60" t="s">
        <v>105</v>
      </c>
      <c r="F152" s="61"/>
      <c r="G152" s="61"/>
      <c r="H152" s="61">
        <f t="shared" si="42"/>
        <v>0</v>
      </c>
      <c r="I152" s="61">
        <f t="shared" si="43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89"/>
      <c r="X152" s="93">
        <f t="shared" si="46"/>
        <v>0</v>
      </c>
      <c r="Y152" s="61">
        <f t="shared" si="47"/>
        <v>0</v>
      </c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2"/>
    </row>
    <row r="153" spans="1:39" hidden="1" outlineLevel="1" x14ac:dyDescent="0.35">
      <c r="A153" s="74">
        <v>77</v>
      </c>
      <c r="B153" s="65" t="s">
        <v>36</v>
      </c>
      <c r="C153" s="66">
        <v>45189</v>
      </c>
      <c r="D153" s="66">
        <v>45196</v>
      </c>
      <c r="E153" s="60" t="s">
        <v>105</v>
      </c>
      <c r="F153" s="61"/>
      <c r="G153" s="61"/>
      <c r="H153" s="61">
        <f t="shared" si="42"/>
        <v>0</v>
      </c>
      <c r="I153" s="61">
        <f t="shared" si="43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89"/>
      <c r="X153" s="93">
        <f t="shared" si="46"/>
        <v>0</v>
      </c>
      <c r="Y153" s="61">
        <f t="shared" si="47"/>
        <v>0</v>
      </c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2"/>
    </row>
    <row r="154" spans="1:39" hidden="1" outlineLevel="1" x14ac:dyDescent="0.35">
      <c r="A154" s="64">
        <v>78</v>
      </c>
      <c r="B154" s="59" t="s">
        <v>212</v>
      </c>
      <c r="C154" s="60">
        <v>45189</v>
      </c>
      <c r="D154" s="60">
        <v>45191</v>
      </c>
      <c r="E154" s="60" t="s">
        <v>105</v>
      </c>
      <c r="F154" s="61"/>
      <c r="G154" s="61"/>
      <c r="H154" s="61">
        <f t="shared" si="42"/>
        <v>0</v>
      </c>
      <c r="I154" s="61">
        <f t="shared" si="43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89"/>
      <c r="X154" s="93">
        <f t="shared" si="46"/>
        <v>0</v>
      </c>
      <c r="Y154" s="61">
        <f t="shared" si="47"/>
        <v>0</v>
      </c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2"/>
    </row>
    <row r="155" spans="1:39" hidden="1" outlineLevel="1" x14ac:dyDescent="0.35">
      <c r="A155" s="74">
        <v>79</v>
      </c>
      <c r="B155" s="59" t="s">
        <v>213</v>
      </c>
      <c r="C155" s="60">
        <v>45192</v>
      </c>
      <c r="D155" s="60">
        <v>45196</v>
      </c>
      <c r="E155" s="60" t="s">
        <v>105</v>
      </c>
      <c r="F155" s="61"/>
      <c r="G155" s="61"/>
      <c r="H155" s="61">
        <f t="shared" si="42"/>
        <v>0</v>
      </c>
      <c r="I155" s="61">
        <f t="shared" si="43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89"/>
      <c r="X155" s="93">
        <f t="shared" si="46"/>
        <v>0</v>
      </c>
      <c r="Y155" s="61">
        <f t="shared" si="47"/>
        <v>0</v>
      </c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2"/>
    </row>
    <row r="156" spans="1:39" hidden="1" outlineLevel="1" x14ac:dyDescent="0.35">
      <c r="A156" s="64">
        <v>80</v>
      </c>
      <c r="B156" s="65" t="s">
        <v>37</v>
      </c>
      <c r="C156" s="66">
        <v>45239</v>
      </c>
      <c r="D156" s="66">
        <v>45248</v>
      </c>
      <c r="E156" s="60" t="s">
        <v>105</v>
      </c>
      <c r="F156" s="61"/>
      <c r="G156" s="61"/>
      <c r="H156" s="61">
        <f t="shared" si="42"/>
        <v>0</v>
      </c>
      <c r="I156" s="61">
        <f t="shared" si="43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89"/>
      <c r="X156" s="93">
        <f t="shared" si="46"/>
        <v>0</v>
      </c>
      <c r="Y156" s="61">
        <f t="shared" si="47"/>
        <v>0</v>
      </c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2"/>
    </row>
    <row r="157" spans="1:39" hidden="1" outlineLevel="1" x14ac:dyDescent="0.35">
      <c r="A157" s="74">
        <v>81</v>
      </c>
      <c r="B157" s="59" t="s">
        <v>214</v>
      </c>
      <c r="C157" s="60">
        <v>45239</v>
      </c>
      <c r="D157" s="60">
        <v>45243</v>
      </c>
      <c r="E157" s="60" t="s">
        <v>105</v>
      </c>
      <c r="F157" s="61"/>
      <c r="G157" s="61"/>
      <c r="H157" s="61">
        <f t="shared" si="42"/>
        <v>0</v>
      </c>
      <c r="I157" s="61">
        <f t="shared" si="43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89"/>
      <c r="X157" s="93">
        <f t="shared" si="46"/>
        <v>0</v>
      </c>
      <c r="Y157" s="61">
        <f t="shared" si="47"/>
        <v>0</v>
      </c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2"/>
    </row>
    <row r="158" spans="1:39" hidden="1" outlineLevel="1" x14ac:dyDescent="0.35">
      <c r="A158" s="64">
        <v>82</v>
      </c>
      <c r="B158" s="59" t="s">
        <v>215</v>
      </c>
      <c r="C158" s="60">
        <v>45239</v>
      </c>
      <c r="D158" s="60">
        <v>45243</v>
      </c>
      <c r="E158" s="60" t="s">
        <v>105</v>
      </c>
      <c r="F158" s="61"/>
      <c r="G158" s="61"/>
      <c r="H158" s="61">
        <f t="shared" si="42"/>
        <v>0</v>
      </c>
      <c r="I158" s="61">
        <f t="shared" si="43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89"/>
      <c r="X158" s="93">
        <f t="shared" si="46"/>
        <v>0</v>
      </c>
      <c r="Y158" s="61">
        <f t="shared" si="47"/>
        <v>0</v>
      </c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</row>
    <row r="159" spans="1:39" hidden="1" outlineLevel="1" x14ac:dyDescent="0.35">
      <c r="A159" s="74">
        <v>83</v>
      </c>
      <c r="B159" s="59" t="s">
        <v>216</v>
      </c>
      <c r="C159" s="60">
        <v>45244</v>
      </c>
      <c r="D159" s="60">
        <v>45247</v>
      </c>
      <c r="E159" s="60" t="s">
        <v>105</v>
      </c>
      <c r="F159" s="61"/>
      <c r="G159" s="61"/>
      <c r="H159" s="61">
        <f t="shared" si="42"/>
        <v>0</v>
      </c>
      <c r="I159" s="61">
        <f t="shared" si="43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89"/>
      <c r="X159" s="93">
        <f t="shared" si="46"/>
        <v>0</v>
      </c>
      <c r="Y159" s="61">
        <f t="shared" si="47"/>
        <v>0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2"/>
    </row>
    <row r="160" spans="1:39" ht="18.600000000000001" hidden="1" outlineLevel="1" thickBot="1" x14ac:dyDescent="0.4">
      <c r="A160" s="83">
        <v>84</v>
      </c>
      <c r="B160" s="84" t="s">
        <v>217</v>
      </c>
      <c r="C160" s="85">
        <v>45248</v>
      </c>
      <c r="D160" s="85">
        <v>45248</v>
      </c>
      <c r="E160" s="85" t="s">
        <v>105</v>
      </c>
      <c r="F160" s="86"/>
      <c r="G160" s="86"/>
      <c r="H160" s="86">
        <f t="shared" si="42"/>
        <v>0</v>
      </c>
      <c r="I160" s="86">
        <f t="shared" si="43"/>
        <v>0</v>
      </c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92"/>
      <c r="X160" s="93">
        <f t="shared" si="46"/>
        <v>0</v>
      </c>
      <c r="Y160" s="61">
        <f t="shared" si="47"/>
        <v>0</v>
      </c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7"/>
    </row>
    <row r="161" collapsed="1" x14ac:dyDescent="0.35"/>
  </sheetData>
  <mergeCells count="56">
    <mergeCell ref="X55:AM55"/>
    <mergeCell ref="AF2:AG2"/>
    <mergeCell ref="AH2:AI2"/>
    <mergeCell ref="AJ2:AK2"/>
    <mergeCell ref="AL2:AM2"/>
    <mergeCell ref="X4:AM4"/>
    <mergeCell ref="AD2:AE2"/>
    <mergeCell ref="X25:AM25"/>
    <mergeCell ref="X44:AM44"/>
    <mergeCell ref="X47:AM47"/>
    <mergeCell ref="X49:AM49"/>
    <mergeCell ref="X52:AM52"/>
    <mergeCell ref="X130:AM130"/>
    <mergeCell ref="X85:AM85"/>
    <mergeCell ref="X69:AM69"/>
    <mergeCell ref="X57:AM57"/>
    <mergeCell ref="X67:AM67"/>
    <mergeCell ref="F130:W130"/>
    <mergeCell ref="X2:X3"/>
    <mergeCell ref="Y2:Y3"/>
    <mergeCell ref="Z2:AA2"/>
    <mergeCell ref="AB2:AC2"/>
    <mergeCell ref="X8:AM8"/>
    <mergeCell ref="X10:AM10"/>
    <mergeCell ref="X12:AM12"/>
    <mergeCell ref="X17:AM17"/>
    <mergeCell ref="F52:W52"/>
    <mergeCell ref="F55:W55"/>
    <mergeCell ref="F57:W57"/>
    <mergeCell ref="F67:W67"/>
    <mergeCell ref="F69:W69"/>
    <mergeCell ref="F85:W85"/>
    <mergeCell ref="F12:W12"/>
    <mergeCell ref="F17:W17"/>
    <mergeCell ref="F25:W25"/>
    <mergeCell ref="F44:W44"/>
    <mergeCell ref="F47:W47"/>
    <mergeCell ref="F49:W49"/>
    <mergeCell ref="F10:W10"/>
    <mergeCell ref="H2:H3"/>
    <mergeCell ref="I2:I3"/>
    <mergeCell ref="J2:K2"/>
    <mergeCell ref="L2:M2"/>
    <mergeCell ref="N2:O2"/>
    <mergeCell ref="P2:Q2"/>
    <mergeCell ref="G2:G3"/>
    <mergeCell ref="R2:S2"/>
    <mergeCell ref="T2:U2"/>
    <mergeCell ref="V2:W2"/>
    <mergeCell ref="F4:W4"/>
    <mergeCell ref="F8:W8"/>
    <mergeCell ref="A2:A3"/>
    <mergeCell ref="C2:C3"/>
    <mergeCell ref="D2:D3"/>
    <mergeCell ref="E2:E3"/>
    <mergeCell ref="F2:F3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4" max="16383" man="1"/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I41"/>
  <sheetViews>
    <sheetView view="pageBreakPreview" zoomScale="60" zoomScaleNormal="100" workbookViewId="0">
      <selection activeCell="W21" sqref="W21"/>
    </sheetView>
  </sheetViews>
  <sheetFormatPr defaultColWidth="9.109375" defaultRowHeight="15.6" outlineLevelCol="1" x14ac:dyDescent="0.3"/>
  <cols>
    <col min="1" max="1" width="8.5546875" style="1" bestFit="1" customWidth="1"/>
    <col min="2" max="2" width="80" style="1" bestFit="1" customWidth="1"/>
    <col min="3" max="3" width="12.33203125" style="1" bestFit="1" customWidth="1"/>
    <col min="4" max="4" width="14.88671875" style="1" customWidth="1"/>
    <col min="5" max="5" width="15.5546875" style="1" customWidth="1"/>
    <col min="6" max="19" width="6.88671875" style="1" customWidth="1" outlineLevel="1"/>
    <col min="20" max="33" width="6.88671875" style="1" bestFit="1" customWidth="1"/>
    <col min="34" max="16384" width="9.109375" style="1"/>
  </cols>
  <sheetData>
    <row r="1" spans="1:35" x14ac:dyDescent="0.3">
      <c r="A1" s="129" t="s">
        <v>39</v>
      </c>
      <c r="B1" s="131" t="s">
        <v>40</v>
      </c>
      <c r="C1" s="133" t="s">
        <v>41</v>
      </c>
      <c r="D1" s="135" t="s">
        <v>42</v>
      </c>
      <c r="E1" s="135" t="s">
        <v>43</v>
      </c>
      <c r="F1" s="127" t="s">
        <v>96</v>
      </c>
      <c r="G1" s="128"/>
      <c r="H1" s="127" t="s">
        <v>97</v>
      </c>
      <c r="I1" s="128"/>
      <c r="J1" s="127" t="s">
        <v>98</v>
      </c>
      <c r="K1" s="137"/>
      <c r="L1" s="127" t="s">
        <v>99</v>
      </c>
      <c r="M1" s="128"/>
      <c r="N1" s="125" t="s">
        <v>100</v>
      </c>
      <c r="O1" s="126"/>
      <c r="P1" s="125" t="s">
        <v>101</v>
      </c>
      <c r="Q1" s="126"/>
      <c r="R1" s="125" t="s">
        <v>102</v>
      </c>
      <c r="S1" s="126"/>
      <c r="T1" s="127" t="s">
        <v>272</v>
      </c>
      <c r="U1" s="128"/>
      <c r="V1" s="127" t="s">
        <v>273</v>
      </c>
      <c r="W1" s="128"/>
      <c r="X1" s="127" t="s">
        <v>274</v>
      </c>
      <c r="Y1" s="137"/>
      <c r="Z1" s="127" t="s">
        <v>275</v>
      </c>
      <c r="AA1" s="128"/>
      <c r="AB1" s="125" t="s">
        <v>276</v>
      </c>
      <c r="AC1" s="126"/>
      <c r="AD1" s="125" t="s">
        <v>277</v>
      </c>
      <c r="AE1" s="126"/>
      <c r="AF1" s="125" t="s">
        <v>278</v>
      </c>
      <c r="AG1" s="147"/>
      <c r="AH1" s="102"/>
      <c r="AI1" s="16"/>
    </row>
    <row r="2" spans="1:35" ht="16.2" thickBot="1" x14ac:dyDescent="0.35">
      <c r="A2" s="130"/>
      <c r="B2" s="132"/>
      <c r="C2" s="134"/>
      <c r="D2" s="136"/>
      <c r="E2" s="136"/>
      <c r="F2" s="2" t="s">
        <v>44</v>
      </c>
      <c r="G2" s="3" t="s">
        <v>45</v>
      </c>
      <c r="H2" s="2" t="s">
        <v>44</v>
      </c>
      <c r="I2" s="4" t="s">
        <v>45</v>
      </c>
      <c r="J2" s="5" t="s">
        <v>44</v>
      </c>
      <c r="K2" s="3" t="s">
        <v>45</v>
      </c>
      <c r="L2" s="2" t="s">
        <v>44</v>
      </c>
      <c r="M2" s="4" t="s">
        <v>45</v>
      </c>
      <c r="N2" s="5" t="s">
        <v>44</v>
      </c>
      <c r="O2" s="3" t="s">
        <v>45</v>
      </c>
      <c r="P2" s="2" t="s">
        <v>44</v>
      </c>
      <c r="Q2" s="4" t="s">
        <v>45</v>
      </c>
      <c r="R2" s="2" t="s">
        <v>44</v>
      </c>
      <c r="S2" s="4" t="s">
        <v>45</v>
      </c>
      <c r="T2" s="2" t="s">
        <v>44</v>
      </c>
      <c r="U2" s="3" t="s">
        <v>45</v>
      </c>
      <c r="V2" s="2" t="s">
        <v>44</v>
      </c>
      <c r="W2" s="4" t="s">
        <v>45</v>
      </c>
      <c r="X2" s="5" t="s">
        <v>44</v>
      </c>
      <c r="Y2" s="3" t="s">
        <v>45</v>
      </c>
      <c r="Z2" s="2" t="s">
        <v>44</v>
      </c>
      <c r="AA2" s="4" t="s">
        <v>45</v>
      </c>
      <c r="AB2" s="5" t="s">
        <v>44</v>
      </c>
      <c r="AC2" s="3" t="s">
        <v>45</v>
      </c>
      <c r="AD2" s="2" t="s">
        <v>44</v>
      </c>
      <c r="AE2" s="4" t="s">
        <v>45</v>
      </c>
      <c r="AF2" s="2" t="s">
        <v>44</v>
      </c>
      <c r="AG2" s="3" t="s">
        <v>45</v>
      </c>
      <c r="AH2" s="103"/>
      <c r="AI2" s="16"/>
    </row>
    <row r="3" spans="1:35" ht="16.2" thickTop="1" x14ac:dyDescent="0.3">
      <c r="A3" s="6">
        <v>1</v>
      </c>
      <c r="B3" s="141" t="s">
        <v>46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  <c r="T3" s="148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03"/>
      <c r="AI3" s="16"/>
    </row>
    <row r="4" spans="1:35" x14ac:dyDescent="0.3">
      <c r="A4" s="7" t="s">
        <v>47</v>
      </c>
      <c r="B4" s="8" t="s">
        <v>48</v>
      </c>
      <c r="C4" s="9" t="s">
        <v>49</v>
      </c>
      <c r="D4" s="10">
        <f t="shared" ref="D4:E5" si="0">F4+H4+J4+L4+N4+P4+R4</f>
        <v>180</v>
      </c>
      <c r="E4" s="11">
        <f t="shared" si="0"/>
        <v>0</v>
      </c>
      <c r="F4" s="12">
        <v>60</v>
      </c>
      <c r="G4" s="9"/>
      <c r="H4" s="12">
        <v>60</v>
      </c>
      <c r="I4" s="13"/>
      <c r="J4" s="12">
        <v>60</v>
      </c>
      <c r="K4" s="9"/>
      <c r="L4" s="12"/>
      <c r="M4" s="13"/>
      <c r="N4" s="12"/>
      <c r="O4" s="9"/>
      <c r="P4" s="12"/>
      <c r="Q4" s="13"/>
      <c r="R4" s="12"/>
      <c r="S4" s="13"/>
      <c r="T4" s="12"/>
      <c r="U4" s="9"/>
      <c r="V4" s="12"/>
      <c r="W4" s="13"/>
      <c r="X4" s="12"/>
      <c r="Y4" s="9"/>
      <c r="Z4" s="12"/>
      <c r="AA4" s="13"/>
      <c r="AB4" s="12"/>
      <c r="AC4" s="9"/>
      <c r="AD4" s="12"/>
      <c r="AE4" s="13"/>
      <c r="AF4" s="12"/>
      <c r="AG4" s="9"/>
      <c r="AH4" s="103"/>
      <c r="AI4" s="16"/>
    </row>
    <row r="5" spans="1:35" x14ac:dyDescent="0.3">
      <c r="A5" s="7" t="s">
        <v>50</v>
      </c>
      <c r="B5" s="14" t="s">
        <v>51</v>
      </c>
      <c r="C5" s="9" t="s">
        <v>49</v>
      </c>
      <c r="D5" s="10">
        <f t="shared" si="0"/>
        <v>420</v>
      </c>
      <c r="E5" s="11">
        <f t="shared" si="0"/>
        <v>0</v>
      </c>
      <c r="F5" s="12">
        <v>60</v>
      </c>
      <c r="G5" s="9"/>
      <c r="H5" s="12">
        <v>60</v>
      </c>
      <c r="I5" s="13"/>
      <c r="J5" s="12">
        <v>60</v>
      </c>
      <c r="K5" s="9"/>
      <c r="L5" s="12">
        <v>60</v>
      </c>
      <c r="M5" s="13"/>
      <c r="N5" s="12">
        <v>60</v>
      </c>
      <c r="O5" s="9"/>
      <c r="P5" s="12">
        <v>60</v>
      </c>
      <c r="Q5" s="13"/>
      <c r="R5" s="12">
        <v>60</v>
      </c>
      <c r="S5" s="13"/>
      <c r="T5" s="105"/>
      <c r="U5" s="106"/>
      <c r="V5" s="105"/>
      <c r="W5" s="107"/>
      <c r="X5" s="105"/>
      <c r="Y5" s="106"/>
      <c r="Z5" s="105"/>
      <c r="AA5" s="107"/>
      <c r="AB5" s="105"/>
      <c r="AC5" s="106"/>
      <c r="AD5" s="105"/>
      <c r="AE5" s="107"/>
      <c r="AF5" s="105"/>
      <c r="AG5" s="106"/>
      <c r="AH5" s="103"/>
      <c r="AI5" s="16"/>
    </row>
    <row r="6" spans="1:35" x14ac:dyDescent="0.3">
      <c r="A6" s="15">
        <v>2</v>
      </c>
      <c r="B6" s="138" t="s">
        <v>52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50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2"/>
      <c r="AH6" s="16"/>
      <c r="AI6" s="16"/>
    </row>
    <row r="7" spans="1:35" x14ac:dyDescent="0.3">
      <c r="A7" s="7" t="s">
        <v>53</v>
      </c>
      <c r="B7" s="17" t="s">
        <v>54</v>
      </c>
      <c r="C7" s="9" t="s">
        <v>55</v>
      </c>
      <c r="D7" s="10">
        <f t="shared" ref="D7:E8" si="1">F7+H7+J7+L7+N7+P7+R7</f>
        <v>800</v>
      </c>
      <c r="E7" s="11">
        <f t="shared" si="1"/>
        <v>0</v>
      </c>
      <c r="F7" s="12">
        <v>200</v>
      </c>
      <c r="G7" s="9"/>
      <c r="H7" s="12">
        <v>200</v>
      </c>
      <c r="I7" s="13"/>
      <c r="J7" s="12">
        <v>200</v>
      </c>
      <c r="K7" s="9"/>
      <c r="L7" s="12">
        <v>200</v>
      </c>
      <c r="M7" s="13"/>
      <c r="N7" s="12"/>
      <c r="O7" s="9"/>
      <c r="P7" s="12"/>
      <c r="Q7" s="13"/>
      <c r="R7" s="12"/>
      <c r="S7" s="13"/>
      <c r="T7" s="12"/>
      <c r="U7" s="9"/>
      <c r="V7" s="12"/>
      <c r="W7" s="13"/>
      <c r="X7" s="12"/>
      <c r="Y7" s="9"/>
      <c r="Z7" s="12"/>
      <c r="AA7" s="13"/>
      <c r="AB7" s="12"/>
      <c r="AC7" s="9"/>
      <c r="AD7" s="12"/>
      <c r="AE7" s="13"/>
      <c r="AF7" s="12"/>
      <c r="AG7" s="9"/>
      <c r="AH7" s="103"/>
      <c r="AI7" s="16"/>
    </row>
    <row r="8" spans="1:35" x14ac:dyDescent="0.3">
      <c r="A8" s="7" t="s">
        <v>56</v>
      </c>
      <c r="B8" s="17" t="s">
        <v>57</v>
      </c>
      <c r="C8" s="9" t="s">
        <v>55</v>
      </c>
      <c r="D8" s="10">
        <f t="shared" si="1"/>
        <v>1000</v>
      </c>
      <c r="E8" s="11">
        <f t="shared" si="1"/>
        <v>0</v>
      </c>
      <c r="F8" s="12">
        <v>250</v>
      </c>
      <c r="G8" s="9"/>
      <c r="H8" s="12">
        <v>250</v>
      </c>
      <c r="I8" s="13"/>
      <c r="J8" s="12">
        <v>250</v>
      </c>
      <c r="K8" s="9"/>
      <c r="L8" s="12">
        <v>250</v>
      </c>
      <c r="M8" s="13"/>
      <c r="N8" s="12"/>
      <c r="O8" s="9"/>
      <c r="P8" s="12"/>
      <c r="Q8" s="13"/>
      <c r="R8" s="12"/>
      <c r="S8" s="13"/>
      <c r="T8" s="12"/>
      <c r="U8" s="9"/>
      <c r="V8" s="12"/>
      <c r="W8" s="13"/>
      <c r="X8" s="12"/>
      <c r="Y8" s="9"/>
      <c r="Z8" s="12"/>
      <c r="AA8" s="13"/>
      <c r="AB8" s="12"/>
      <c r="AC8" s="9"/>
      <c r="AD8" s="12"/>
      <c r="AE8" s="13"/>
      <c r="AF8" s="12"/>
      <c r="AG8" s="9"/>
      <c r="AH8" s="103"/>
      <c r="AI8" s="16"/>
    </row>
    <row r="9" spans="1:35" x14ac:dyDescent="0.3">
      <c r="A9" s="7" t="s">
        <v>58</v>
      </c>
      <c r="B9" s="18" t="s">
        <v>59</v>
      </c>
      <c r="C9" s="9" t="s">
        <v>60</v>
      </c>
      <c r="D9" s="10">
        <f>F9+H9+J9+L9+N9+P9+R9</f>
        <v>98</v>
      </c>
      <c r="E9" s="11">
        <f>G9+I9+K9+M9+O9+Q9+S9</f>
        <v>0</v>
      </c>
      <c r="F9" s="12">
        <v>14</v>
      </c>
      <c r="G9" s="9"/>
      <c r="H9" s="12">
        <v>14</v>
      </c>
      <c r="I9" s="13"/>
      <c r="J9" s="19">
        <v>14</v>
      </c>
      <c r="K9" s="9"/>
      <c r="L9" s="12">
        <v>14</v>
      </c>
      <c r="M9" s="13"/>
      <c r="N9" s="19">
        <v>14</v>
      </c>
      <c r="O9" s="9"/>
      <c r="P9" s="12">
        <v>14</v>
      </c>
      <c r="Q9" s="13"/>
      <c r="R9" s="12">
        <v>14</v>
      </c>
      <c r="S9" s="13"/>
      <c r="T9" s="12"/>
      <c r="U9" s="9"/>
      <c r="V9" s="12"/>
      <c r="W9" s="13"/>
      <c r="X9" s="19"/>
      <c r="Y9" s="9"/>
      <c r="Z9" s="12"/>
      <c r="AA9" s="13"/>
      <c r="AB9" s="19"/>
      <c r="AC9" s="9"/>
      <c r="AD9" s="12"/>
      <c r="AE9" s="13"/>
      <c r="AF9" s="12"/>
      <c r="AG9" s="9"/>
      <c r="AH9" s="103"/>
      <c r="AI9" s="16"/>
    </row>
    <row r="10" spans="1:35" x14ac:dyDescent="0.3">
      <c r="A10" s="15">
        <v>3</v>
      </c>
      <c r="B10" s="138" t="s">
        <v>61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40"/>
      <c r="T10" s="150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H10" s="103"/>
      <c r="AI10" s="16"/>
    </row>
    <row r="11" spans="1:35" x14ac:dyDescent="0.3">
      <c r="A11" s="7" t="s">
        <v>62</v>
      </c>
      <c r="B11" s="20" t="s">
        <v>63</v>
      </c>
      <c r="C11" s="9" t="s">
        <v>38</v>
      </c>
      <c r="D11" s="10">
        <f>F11+H11+J11+L11+N11+P11+R11</f>
        <v>100</v>
      </c>
      <c r="E11" s="11">
        <f>G11+I11+K11+M11+O11+Q11+S11</f>
        <v>0</v>
      </c>
      <c r="F11" s="12"/>
      <c r="G11" s="9"/>
      <c r="H11" s="12"/>
      <c r="I11" s="13"/>
      <c r="J11" s="19">
        <v>20</v>
      </c>
      <c r="K11" s="9"/>
      <c r="L11" s="12">
        <v>20</v>
      </c>
      <c r="M11" s="13"/>
      <c r="N11" s="19">
        <v>20</v>
      </c>
      <c r="O11" s="9"/>
      <c r="P11" s="12">
        <v>20</v>
      </c>
      <c r="Q11" s="13"/>
      <c r="R11" s="12">
        <v>20</v>
      </c>
      <c r="S11" s="13"/>
      <c r="T11" s="12"/>
      <c r="U11" s="9"/>
      <c r="V11" s="12"/>
      <c r="W11" s="13"/>
      <c r="X11" s="19"/>
      <c r="Y11" s="9"/>
      <c r="Z11" s="12"/>
      <c r="AA11" s="13"/>
      <c r="AB11" s="19"/>
      <c r="AC11" s="9"/>
      <c r="AD11" s="12"/>
      <c r="AE11" s="13"/>
      <c r="AF11" s="12"/>
      <c r="AG11" s="9"/>
      <c r="AH11" s="103"/>
      <c r="AI11" s="16"/>
    </row>
    <row r="12" spans="1:35" x14ac:dyDescent="0.3">
      <c r="A12" s="15">
        <v>4</v>
      </c>
      <c r="B12" s="138" t="s">
        <v>64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40"/>
      <c r="T12" s="150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2"/>
      <c r="AH12" s="103"/>
      <c r="AI12" s="16"/>
    </row>
    <row r="13" spans="1:35" x14ac:dyDescent="0.3">
      <c r="A13" s="7" t="s">
        <v>65</v>
      </c>
      <c r="B13" s="21" t="s">
        <v>66</v>
      </c>
      <c r="C13" s="9" t="s">
        <v>55</v>
      </c>
      <c r="D13" s="10">
        <f t="shared" ref="D13:E18" si="2">F13+H13+J13+L13+N13+P13+R13</f>
        <v>0</v>
      </c>
      <c r="E13" s="11">
        <f t="shared" si="2"/>
        <v>0</v>
      </c>
      <c r="F13" s="12"/>
      <c r="G13" s="9"/>
      <c r="H13" s="12"/>
      <c r="I13" s="13"/>
      <c r="J13" s="19"/>
      <c r="K13" s="9"/>
      <c r="L13" s="12"/>
      <c r="M13" s="13"/>
      <c r="N13" s="19"/>
      <c r="O13" s="9"/>
      <c r="P13" s="12"/>
      <c r="Q13" s="13"/>
      <c r="R13" s="12"/>
      <c r="S13" s="13"/>
      <c r="T13" s="12"/>
      <c r="U13" s="9"/>
      <c r="V13" s="12"/>
      <c r="W13" s="13"/>
      <c r="X13" s="19"/>
      <c r="Y13" s="9"/>
      <c r="Z13" s="12"/>
      <c r="AA13" s="13"/>
      <c r="AB13" s="19"/>
      <c r="AC13" s="9"/>
      <c r="AD13" s="12"/>
      <c r="AE13" s="13"/>
      <c r="AF13" s="12"/>
      <c r="AG13" s="9"/>
      <c r="AH13" s="103"/>
      <c r="AI13" s="16"/>
    </row>
    <row r="14" spans="1:35" x14ac:dyDescent="0.3">
      <c r="A14" s="7" t="s">
        <v>67</v>
      </c>
      <c r="B14" s="21" t="s">
        <v>68</v>
      </c>
      <c r="C14" s="9" t="s">
        <v>49</v>
      </c>
      <c r="D14" s="10">
        <f t="shared" si="2"/>
        <v>36</v>
      </c>
      <c r="E14" s="11">
        <f t="shared" si="2"/>
        <v>0</v>
      </c>
      <c r="F14" s="12">
        <v>9</v>
      </c>
      <c r="G14" s="9"/>
      <c r="H14" s="12">
        <v>9</v>
      </c>
      <c r="I14" s="13"/>
      <c r="J14" s="19">
        <v>9</v>
      </c>
      <c r="K14" s="9"/>
      <c r="L14" s="12">
        <v>9</v>
      </c>
      <c r="M14" s="13"/>
      <c r="N14" s="19"/>
      <c r="O14" s="9"/>
      <c r="P14" s="12"/>
      <c r="Q14" s="13"/>
      <c r="R14" s="12"/>
      <c r="S14" s="13"/>
      <c r="T14" s="12"/>
      <c r="U14" s="9"/>
      <c r="V14" s="12"/>
      <c r="W14" s="13"/>
      <c r="X14" s="19"/>
      <c r="Y14" s="9"/>
      <c r="Z14" s="12"/>
      <c r="AA14" s="13"/>
      <c r="AB14" s="19"/>
      <c r="AC14" s="9"/>
      <c r="AD14" s="12"/>
      <c r="AE14" s="13"/>
      <c r="AF14" s="12"/>
      <c r="AG14" s="9"/>
      <c r="AH14" s="103"/>
      <c r="AI14" s="16"/>
    </row>
    <row r="15" spans="1:35" x14ac:dyDescent="0.3">
      <c r="A15" s="7" t="s">
        <v>69</v>
      </c>
      <c r="B15" s="22" t="s">
        <v>70</v>
      </c>
      <c r="C15" s="9" t="s">
        <v>55</v>
      </c>
      <c r="D15" s="10">
        <f t="shared" si="2"/>
        <v>24</v>
      </c>
      <c r="E15" s="11">
        <f t="shared" si="2"/>
        <v>24</v>
      </c>
      <c r="F15" s="12"/>
      <c r="G15" s="9"/>
      <c r="H15" s="12"/>
      <c r="I15" s="13"/>
      <c r="J15" s="19"/>
      <c r="K15" s="9"/>
      <c r="L15" s="12"/>
      <c r="M15" s="13"/>
      <c r="N15" s="19">
        <v>24</v>
      </c>
      <c r="O15" s="9">
        <v>24</v>
      </c>
      <c r="P15" s="12"/>
      <c r="Q15" s="13"/>
      <c r="R15" s="12"/>
      <c r="S15" s="13"/>
      <c r="T15" s="12"/>
      <c r="U15" s="9"/>
      <c r="V15" s="12"/>
      <c r="W15" s="13"/>
      <c r="X15" s="19"/>
      <c r="Y15" s="9"/>
      <c r="Z15" s="12"/>
      <c r="AA15" s="13"/>
      <c r="AB15" s="19"/>
      <c r="AC15" s="9"/>
      <c r="AD15" s="12"/>
      <c r="AE15" s="13"/>
      <c r="AF15" s="12"/>
      <c r="AG15" s="9"/>
      <c r="AH15" s="103"/>
      <c r="AI15" s="16"/>
    </row>
    <row r="16" spans="1:35" x14ac:dyDescent="0.3">
      <c r="A16" s="7" t="s">
        <v>71</v>
      </c>
      <c r="B16" s="22" t="s">
        <v>72</v>
      </c>
      <c r="C16" s="9" t="s">
        <v>38</v>
      </c>
      <c r="D16" s="10">
        <f t="shared" si="2"/>
        <v>60</v>
      </c>
      <c r="E16" s="11">
        <f t="shared" si="2"/>
        <v>0</v>
      </c>
      <c r="F16" s="12">
        <v>20</v>
      </c>
      <c r="G16" s="9"/>
      <c r="H16" s="12">
        <v>20</v>
      </c>
      <c r="I16" s="13"/>
      <c r="J16" s="19">
        <v>20</v>
      </c>
      <c r="K16" s="9"/>
      <c r="L16" s="12"/>
      <c r="M16" s="13"/>
      <c r="N16" s="19"/>
      <c r="O16" s="9"/>
      <c r="P16" s="12"/>
      <c r="Q16" s="13"/>
      <c r="R16" s="12"/>
      <c r="S16" s="13"/>
      <c r="T16" s="12"/>
      <c r="U16" s="9"/>
      <c r="V16" s="12"/>
      <c r="W16" s="13"/>
      <c r="X16" s="19"/>
      <c r="Y16" s="9"/>
      <c r="Z16" s="12"/>
      <c r="AA16" s="13"/>
      <c r="AB16" s="19"/>
      <c r="AC16" s="9"/>
      <c r="AD16" s="12"/>
      <c r="AE16" s="13"/>
      <c r="AF16" s="12"/>
      <c r="AG16" s="9"/>
      <c r="AH16" s="103"/>
      <c r="AI16" s="16"/>
    </row>
    <row r="17" spans="1:35" x14ac:dyDescent="0.3">
      <c r="A17" s="7" t="s">
        <v>73</v>
      </c>
      <c r="B17" s="22" t="s">
        <v>48</v>
      </c>
      <c r="C17" s="9" t="s">
        <v>49</v>
      </c>
      <c r="D17" s="10">
        <f t="shared" si="2"/>
        <v>420</v>
      </c>
      <c r="E17" s="11">
        <f t="shared" si="2"/>
        <v>0</v>
      </c>
      <c r="F17" s="12">
        <v>60</v>
      </c>
      <c r="G17" s="9"/>
      <c r="H17" s="12">
        <v>60</v>
      </c>
      <c r="I17" s="13"/>
      <c r="J17" s="19">
        <v>60</v>
      </c>
      <c r="K17" s="9"/>
      <c r="L17" s="12">
        <v>60</v>
      </c>
      <c r="M17" s="13"/>
      <c r="N17" s="19">
        <v>60</v>
      </c>
      <c r="O17" s="9"/>
      <c r="P17" s="12">
        <v>60</v>
      </c>
      <c r="Q17" s="13"/>
      <c r="R17" s="12">
        <v>60</v>
      </c>
      <c r="S17" s="13"/>
      <c r="T17" s="12"/>
      <c r="U17" s="9"/>
      <c r="V17" s="12"/>
      <c r="W17" s="13"/>
      <c r="X17" s="19"/>
      <c r="Y17" s="9"/>
      <c r="Z17" s="12"/>
      <c r="AA17" s="13"/>
      <c r="AB17" s="19"/>
      <c r="AC17" s="9"/>
      <c r="AD17" s="12"/>
      <c r="AE17" s="13"/>
      <c r="AF17" s="12"/>
      <c r="AG17" s="9"/>
      <c r="AH17" s="103"/>
      <c r="AI17" s="16"/>
    </row>
    <row r="18" spans="1:35" x14ac:dyDescent="0.3">
      <c r="A18" s="7" t="s">
        <v>74</v>
      </c>
      <c r="B18" s="22" t="s">
        <v>75</v>
      </c>
      <c r="C18" s="9" t="s">
        <v>49</v>
      </c>
      <c r="D18" s="10">
        <f t="shared" si="2"/>
        <v>420</v>
      </c>
      <c r="E18" s="11">
        <f t="shared" si="2"/>
        <v>0</v>
      </c>
      <c r="F18" s="12">
        <v>60</v>
      </c>
      <c r="G18" s="9"/>
      <c r="H18" s="12">
        <v>60</v>
      </c>
      <c r="I18" s="13"/>
      <c r="J18" s="19">
        <v>60</v>
      </c>
      <c r="K18" s="9"/>
      <c r="L18" s="12">
        <v>60</v>
      </c>
      <c r="M18" s="13"/>
      <c r="N18" s="19">
        <v>60</v>
      </c>
      <c r="O18" s="9"/>
      <c r="P18" s="12">
        <v>60</v>
      </c>
      <c r="Q18" s="13"/>
      <c r="R18" s="12">
        <v>60</v>
      </c>
      <c r="S18" s="13"/>
      <c r="T18" s="12"/>
      <c r="U18" s="9"/>
      <c r="V18" s="12"/>
      <c r="W18" s="13"/>
      <c r="X18" s="19"/>
      <c r="Y18" s="9"/>
      <c r="Z18" s="12"/>
      <c r="AA18" s="13"/>
      <c r="AB18" s="19"/>
      <c r="AC18" s="9"/>
      <c r="AD18" s="12"/>
      <c r="AE18" s="13"/>
      <c r="AF18" s="12"/>
      <c r="AG18" s="9"/>
      <c r="AH18" s="103"/>
      <c r="AI18" s="16"/>
    </row>
    <row r="19" spans="1:35" x14ac:dyDescent="0.3">
      <c r="A19" s="15">
        <v>5</v>
      </c>
      <c r="B19" s="144" t="s">
        <v>76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6"/>
      <c r="T19" s="150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H19" s="103"/>
      <c r="AI19" s="16"/>
    </row>
    <row r="20" spans="1:35" x14ac:dyDescent="0.3">
      <c r="A20" s="7" t="s">
        <v>77</v>
      </c>
      <c r="B20" s="23" t="s">
        <v>78</v>
      </c>
      <c r="C20" s="9" t="s">
        <v>55</v>
      </c>
      <c r="D20" s="10">
        <f>F20+H20+J20+L20+N20+P20+R20</f>
        <v>300</v>
      </c>
      <c r="E20" s="11">
        <f>G20+I20+K20+M20+O20+Q20+S20</f>
        <v>0</v>
      </c>
      <c r="F20" s="12"/>
      <c r="G20" s="9"/>
      <c r="H20" s="12">
        <v>100</v>
      </c>
      <c r="I20" s="13"/>
      <c r="J20" s="19">
        <v>100</v>
      </c>
      <c r="K20" s="9"/>
      <c r="L20" s="12">
        <v>100</v>
      </c>
      <c r="M20" s="13"/>
      <c r="N20" s="24"/>
      <c r="O20" s="25"/>
      <c r="P20" s="12"/>
      <c r="Q20" s="13"/>
      <c r="R20" s="12"/>
      <c r="S20" s="13"/>
      <c r="T20" s="12"/>
      <c r="U20" s="9"/>
      <c r="V20" s="12"/>
      <c r="W20" s="13"/>
      <c r="X20" s="19"/>
      <c r="Y20" s="9"/>
      <c r="Z20" s="12"/>
      <c r="AA20" s="13"/>
      <c r="AB20" s="24"/>
      <c r="AC20" s="25"/>
      <c r="AD20" s="12"/>
      <c r="AE20" s="13"/>
      <c r="AF20" s="12"/>
      <c r="AG20" s="9"/>
      <c r="AH20" s="103"/>
      <c r="AI20" s="16"/>
    </row>
    <row r="21" spans="1:35" x14ac:dyDescent="0.3">
      <c r="A21" s="7" t="s">
        <v>79</v>
      </c>
      <c r="B21" s="23" t="s">
        <v>80</v>
      </c>
      <c r="C21" s="9" t="s">
        <v>38</v>
      </c>
      <c r="D21" s="10">
        <f>F21+H21+J21+L21+N21+P21+R21</f>
        <v>40</v>
      </c>
      <c r="E21" s="11">
        <f>G21+I21+K21+M21+O21+Q21+S21</f>
        <v>0</v>
      </c>
      <c r="F21" s="12"/>
      <c r="G21" s="9"/>
      <c r="H21" s="12"/>
      <c r="I21" s="13"/>
      <c r="J21" s="19">
        <v>10</v>
      </c>
      <c r="K21" s="9"/>
      <c r="L21" s="12">
        <v>10</v>
      </c>
      <c r="M21" s="13"/>
      <c r="N21" s="24">
        <v>10</v>
      </c>
      <c r="O21" s="25"/>
      <c r="P21" s="12">
        <v>10</v>
      </c>
      <c r="Q21" s="13"/>
      <c r="R21" s="12"/>
      <c r="S21" s="13"/>
      <c r="T21" s="12"/>
      <c r="U21" s="9"/>
      <c r="V21" s="12"/>
      <c r="W21" s="13"/>
      <c r="X21" s="19"/>
      <c r="Y21" s="9"/>
      <c r="Z21" s="12"/>
      <c r="AA21" s="13"/>
      <c r="AB21" s="24"/>
      <c r="AC21" s="25"/>
      <c r="AD21" s="12"/>
      <c r="AE21" s="13"/>
      <c r="AF21" s="12"/>
      <c r="AG21" s="9"/>
      <c r="AH21" s="103"/>
      <c r="AI21" s="16"/>
    </row>
    <row r="22" spans="1:35" x14ac:dyDescent="0.3">
      <c r="A22" s="15">
        <v>6</v>
      </c>
      <c r="B22" s="138" t="s">
        <v>81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150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2"/>
      <c r="AH22" s="103"/>
      <c r="AI22" s="16"/>
    </row>
    <row r="23" spans="1:35" x14ac:dyDescent="0.3">
      <c r="A23" s="7" t="s">
        <v>82</v>
      </c>
      <c r="B23" s="23" t="s">
        <v>83</v>
      </c>
      <c r="C23" s="9" t="s">
        <v>38</v>
      </c>
      <c r="D23" s="10">
        <f>F23+H23+J23+L23+N23+P23+R23</f>
        <v>60</v>
      </c>
      <c r="E23" s="11">
        <f>G23+I23+K23+M23+O23+Q23+S23</f>
        <v>0</v>
      </c>
      <c r="F23" s="12"/>
      <c r="G23" s="9"/>
      <c r="H23" s="12">
        <v>10</v>
      </c>
      <c r="I23" s="13"/>
      <c r="J23" s="19">
        <v>10</v>
      </c>
      <c r="K23" s="9"/>
      <c r="L23" s="12">
        <v>10</v>
      </c>
      <c r="M23" s="13"/>
      <c r="N23" s="19">
        <v>10</v>
      </c>
      <c r="O23" s="9"/>
      <c r="P23" s="12">
        <v>10</v>
      </c>
      <c r="Q23" s="13"/>
      <c r="R23" s="12">
        <v>10</v>
      </c>
      <c r="S23" s="13"/>
      <c r="T23" s="12"/>
      <c r="U23" s="9"/>
      <c r="V23" s="12"/>
      <c r="W23" s="13"/>
      <c r="X23" s="19"/>
      <c r="Y23" s="9"/>
      <c r="Z23" s="12"/>
      <c r="AA23" s="13"/>
      <c r="AB23" s="19"/>
      <c r="AC23" s="9"/>
      <c r="AD23" s="12"/>
      <c r="AE23" s="13"/>
      <c r="AF23" s="12"/>
      <c r="AG23" s="9"/>
      <c r="AH23" s="103"/>
      <c r="AI23" s="16"/>
    </row>
    <row r="24" spans="1:35" x14ac:dyDescent="0.3">
      <c r="A24" s="15">
        <v>7</v>
      </c>
      <c r="B24" s="138" t="s">
        <v>84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40"/>
      <c r="T24" s="150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2"/>
      <c r="AH24" s="103"/>
      <c r="AI24" s="16"/>
    </row>
    <row r="25" spans="1:35" x14ac:dyDescent="0.3">
      <c r="A25" s="7" t="s">
        <v>85</v>
      </c>
      <c r="B25" s="23" t="s">
        <v>86</v>
      </c>
      <c r="C25" s="9" t="s">
        <v>38</v>
      </c>
      <c r="D25" s="10">
        <f>F25+H25+J25+L25+N25+P25+R25</f>
        <v>30</v>
      </c>
      <c r="E25" s="11">
        <f>G25+I25+K25+M25+O25+Q25+S25</f>
        <v>0</v>
      </c>
      <c r="F25" s="12"/>
      <c r="G25" s="9"/>
      <c r="H25" s="12"/>
      <c r="I25" s="13"/>
      <c r="J25" s="19">
        <v>10</v>
      </c>
      <c r="K25" s="9"/>
      <c r="L25" s="12">
        <v>10</v>
      </c>
      <c r="M25" s="13"/>
      <c r="N25" s="19">
        <v>10</v>
      </c>
      <c r="O25" s="9"/>
      <c r="P25" s="12"/>
      <c r="Q25" s="13"/>
      <c r="R25" s="12"/>
      <c r="S25" s="13"/>
      <c r="T25" s="12"/>
      <c r="U25" s="9"/>
      <c r="V25" s="12"/>
      <c r="W25" s="13"/>
      <c r="X25" s="19"/>
      <c r="Y25" s="9"/>
      <c r="Z25" s="12"/>
      <c r="AA25" s="13"/>
      <c r="AB25" s="19"/>
      <c r="AC25" s="9"/>
      <c r="AD25" s="12"/>
      <c r="AE25" s="13"/>
      <c r="AF25" s="12"/>
      <c r="AG25" s="9"/>
      <c r="AH25" s="103"/>
      <c r="AI25" s="16"/>
    </row>
    <row r="26" spans="1:35" x14ac:dyDescent="0.3">
      <c r="A26" s="7" t="s">
        <v>87</v>
      </c>
      <c r="B26" s="23" t="s">
        <v>88</v>
      </c>
      <c r="C26" s="9" t="s">
        <v>38</v>
      </c>
      <c r="D26" s="10">
        <f>F26+H26+J26+L26+N26+P26+R26</f>
        <v>20</v>
      </c>
      <c r="E26" s="11">
        <f>G26+I26+K26+M26+O26+Q26+S26</f>
        <v>0</v>
      </c>
      <c r="F26" s="12"/>
      <c r="G26" s="9"/>
      <c r="H26" s="12"/>
      <c r="I26" s="13"/>
      <c r="J26" s="19">
        <v>10</v>
      </c>
      <c r="K26" s="9"/>
      <c r="L26" s="12">
        <v>10</v>
      </c>
      <c r="M26" s="13"/>
      <c r="N26" s="19"/>
      <c r="O26" s="9"/>
      <c r="P26" s="12"/>
      <c r="Q26" s="13"/>
      <c r="R26" s="12"/>
      <c r="S26" s="13"/>
      <c r="T26" s="12"/>
      <c r="U26" s="9"/>
      <c r="V26" s="12"/>
      <c r="W26" s="13"/>
      <c r="X26" s="19"/>
      <c r="Y26" s="9"/>
      <c r="Z26" s="12"/>
      <c r="AA26" s="13"/>
      <c r="AB26" s="19"/>
      <c r="AC26" s="9"/>
      <c r="AD26" s="12"/>
      <c r="AE26" s="13"/>
      <c r="AF26" s="12"/>
      <c r="AG26" s="9"/>
      <c r="AH26" s="103"/>
      <c r="AI26" s="16"/>
    </row>
    <row r="27" spans="1:35" x14ac:dyDescent="0.3">
      <c r="A27" s="15">
        <v>8</v>
      </c>
      <c r="B27" s="138" t="s">
        <v>89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40"/>
      <c r="T27" s="150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2"/>
      <c r="AH27" s="103"/>
      <c r="AI27" s="16"/>
    </row>
    <row r="28" spans="1:35" x14ac:dyDescent="0.3">
      <c r="A28" s="7" t="s">
        <v>90</v>
      </c>
      <c r="B28" s="23" t="s">
        <v>91</v>
      </c>
      <c r="C28" s="9" t="s">
        <v>38</v>
      </c>
      <c r="D28" s="10">
        <f>F28+H28+J28+L28+N28+P28+R28</f>
        <v>30</v>
      </c>
      <c r="E28" s="11">
        <f>G28+I28+K28+M28+O28+Q28+S28</f>
        <v>0</v>
      </c>
      <c r="F28" s="12">
        <v>10</v>
      </c>
      <c r="G28" s="9"/>
      <c r="H28" s="12">
        <v>10</v>
      </c>
      <c r="I28" s="13"/>
      <c r="J28" s="19">
        <v>10</v>
      </c>
      <c r="K28" s="9"/>
      <c r="L28" s="12"/>
      <c r="M28" s="13"/>
      <c r="N28" s="19"/>
      <c r="O28" s="9"/>
      <c r="P28" s="12"/>
      <c r="Q28" s="13"/>
      <c r="R28" s="12"/>
      <c r="S28" s="13"/>
      <c r="T28" s="12"/>
      <c r="U28" s="9"/>
      <c r="V28" s="12"/>
      <c r="W28" s="13"/>
      <c r="X28" s="19"/>
      <c r="Y28" s="9"/>
      <c r="Z28" s="12"/>
      <c r="AA28" s="13"/>
      <c r="AB28" s="19"/>
      <c r="AC28" s="9"/>
      <c r="AD28" s="12"/>
      <c r="AE28" s="13"/>
      <c r="AF28" s="12"/>
      <c r="AG28" s="9"/>
      <c r="AH28" s="103"/>
      <c r="AI28" s="16"/>
    </row>
    <row r="29" spans="1:35" ht="16.2" thickBot="1" x14ac:dyDescent="0.35">
      <c r="A29" s="26" t="s">
        <v>92</v>
      </c>
      <c r="B29" s="27" t="s">
        <v>93</v>
      </c>
      <c r="C29" s="28" t="s">
        <v>38</v>
      </c>
      <c r="D29" s="29">
        <f>F29+H29+J29+L29+N29+P29+R29</f>
        <v>60</v>
      </c>
      <c r="E29" s="30">
        <f>G29+I29+K29+M29+O29+Q29+S29</f>
        <v>0</v>
      </c>
      <c r="F29" s="31">
        <v>20</v>
      </c>
      <c r="G29" s="28"/>
      <c r="H29" s="31">
        <v>20</v>
      </c>
      <c r="I29" s="32"/>
      <c r="J29" s="33">
        <v>20</v>
      </c>
      <c r="K29" s="28"/>
      <c r="L29" s="31"/>
      <c r="M29" s="32"/>
      <c r="N29" s="33"/>
      <c r="O29" s="28"/>
      <c r="P29" s="31"/>
      <c r="Q29" s="32"/>
      <c r="R29" s="31"/>
      <c r="S29" s="32"/>
      <c r="T29" s="31"/>
      <c r="U29" s="28"/>
      <c r="V29" s="31"/>
      <c r="W29" s="32"/>
      <c r="X29" s="33"/>
      <c r="Y29" s="28"/>
      <c r="Z29" s="31"/>
      <c r="AA29" s="32"/>
      <c r="AB29" s="33"/>
      <c r="AC29" s="28"/>
      <c r="AD29" s="31"/>
      <c r="AE29" s="32"/>
      <c r="AF29" s="31"/>
      <c r="AG29" s="28"/>
      <c r="AH29" s="103"/>
      <c r="AI29" s="16"/>
    </row>
    <row r="30" spans="1:35" s="37" customFormat="1" x14ac:dyDescent="0.3">
      <c r="A30" s="34"/>
      <c r="B30" s="35"/>
      <c r="C30" s="34"/>
      <c r="D30" s="34"/>
      <c r="E30" s="34"/>
      <c r="F30" s="34"/>
      <c r="G30" s="34"/>
      <c r="H30" s="36"/>
      <c r="I30" s="35"/>
      <c r="J30" s="35"/>
      <c r="K30" s="35"/>
      <c r="L30" s="35"/>
      <c r="M30" s="35"/>
      <c r="N30" s="35"/>
      <c r="O30" s="35"/>
      <c r="T30" s="34"/>
      <c r="U30" s="34"/>
      <c r="V30" s="36"/>
      <c r="W30" s="35"/>
      <c r="X30" s="35"/>
      <c r="Y30" s="35"/>
      <c r="Z30" s="35"/>
      <c r="AA30" s="35"/>
      <c r="AB30" s="35"/>
      <c r="AC30" s="35"/>
      <c r="AH30" s="104"/>
      <c r="AI30" s="104"/>
    </row>
    <row r="31" spans="1:35" x14ac:dyDescent="0.3">
      <c r="A31" s="38"/>
      <c r="B31" s="38" t="s">
        <v>94</v>
      </c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9"/>
      <c r="T31" s="38"/>
      <c r="U31" s="38"/>
      <c r="V31" s="38"/>
      <c r="W31" s="39"/>
      <c r="X31" s="39"/>
      <c r="Y31" s="39"/>
      <c r="Z31" s="39"/>
      <c r="AA31" s="39"/>
      <c r="AB31" s="39"/>
      <c r="AC31" s="39"/>
      <c r="AI31" s="16"/>
    </row>
    <row r="32" spans="1:35" x14ac:dyDescent="0.3">
      <c r="A32" s="40"/>
      <c r="B32" s="40"/>
      <c r="C32" s="40"/>
      <c r="D32" s="40"/>
      <c r="E32" s="40"/>
      <c r="F32" s="40"/>
      <c r="G32" s="40"/>
      <c r="H32" s="40"/>
      <c r="I32" s="39"/>
      <c r="J32" s="39"/>
      <c r="K32" s="39"/>
      <c r="L32" s="39"/>
      <c r="M32" s="39"/>
      <c r="N32" s="39"/>
      <c r="O32" s="39"/>
      <c r="T32" s="40"/>
      <c r="U32" s="40"/>
      <c r="V32" s="40"/>
      <c r="W32" s="39"/>
      <c r="X32" s="39"/>
      <c r="Y32" s="39"/>
      <c r="Z32" s="39"/>
      <c r="AA32" s="39"/>
      <c r="AB32" s="39"/>
      <c r="AC32" s="39"/>
      <c r="AI32" s="16"/>
    </row>
    <row r="33" spans="1:35" x14ac:dyDescent="0.3">
      <c r="A33" s="41"/>
      <c r="B33" s="42"/>
      <c r="C33" s="34"/>
      <c r="D33" s="34"/>
      <c r="E33" s="34"/>
      <c r="F33" s="34"/>
      <c r="G33" s="34"/>
      <c r="H33" s="43"/>
      <c r="I33" s="39"/>
      <c r="J33" s="39"/>
      <c r="K33" s="39"/>
      <c r="L33" s="39"/>
      <c r="M33" s="39"/>
      <c r="N33" s="39"/>
      <c r="O33" s="39"/>
      <c r="T33" s="34"/>
      <c r="U33" s="34"/>
      <c r="V33" s="43"/>
      <c r="W33" s="39"/>
      <c r="X33" s="39"/>
      <c r="Y33" s="39"/>
      <c r="Z33" s="39"/>
      <c r="AA33" s="39"/>
      <c r="AB33" s="39"/>
      <c r="AC33" s="39"/>
      <c r="AI33" s="16"/>
    </row>
    <row r="34" spans="1:35" x14ac:dyDescent="0.3">
      <c r="A34" s="41"/>
      <c r="B34" s="42"/>
      <c r="C34" s="34"/>
      <c r="D34" s="34"/>
      <c r="E34" s="34"/>
      <c r="F34" s="34"/>
      <c r="G34" s="34"/>
      <c r="H34" s="43"/>
      <c r="I34" s="39"/>
      <c r="J34" s="39"/>
      <c r="K34" s="39"/>
      <c r="L34" s="39"/>
      <c r="M34" s="39"/>
      <c r="N34" s="39"/>
      <c r="O34" s="39"/>
      <c r="P34" s="16"/>
      <c r="Q34" s="16"/>
      <c r="R34" s="16"/>
      <c r="T34" s="34"/>
      <c r="U34" s="34"/>
      <c r="V34" s="43"/>
      <c r="W34" s="39"/>
      <c r="X34" s="39"/>
      <c r="Y34" s="39"/>
      <c r="Z34" s="39"/>
      <c r="AA34" s="39"/>
      <c r="AB34" s="39"/>
      <c r="AC34" s="39"/>
      <c r="AD34" s="16"/>
      <c r="AE34" s="16"/>
      <c r="AF34" s="16"/>
    </row>
    <row r="35" spans="1:35" x14ac:dyDescent="0.3">
      <c r="A35" s="41"/>
      <c r="B35" s="42"/>
      <c r="C35" s="34"/>
      <c r="D35" s="34"/>
      <c r="E35" s="34"/>
      <c r="F35" s="34"/>
      <c r="G35" s="34"/>
      <c r="H35" s="44"/>
      <c r="I35" s="39"/>
      <c r="J35" s="39"/>
      <c r="K35" s="39"/>
      <c r="L35" s="39"/>
      <c r="M35" s="39"/>
      <c r="N35" s="39"/>
      <c r="O35" s="45"/>
      <c r="P35" s="45"/>
      <c r="Q35" s="45"/>
      <c r="R35" s="45"/>
      <c r="T35" s="34"/>
      <c r="U35" s="34"/>
      <c r="V35" s="44"/>
      <c r="W35" s="39"/>
      <c r="X35" s="39"/>
      <c r="Y35" s="39"/>
      <c r="Z35" s="39"/>
      <c r="AA35" s="39"/>
      <c r="AB35" s="39"/>
      <c r="AC35" s="45"/>
      <c r="AD35" s="45"/>
      <c r="AE35" s="45"/>
      <c r="AF35" s="45"/>
    </row>
    <row r="36" spans="1:35" x14ac:dyDescent="0.3">
      <c r="A36" s="40"/>
      <c r="B36" s="40"/>
      <c r="C36" s="40"/>
      <c r="D36" s="40"/>
      <c r="E36" s="40"/>
      <c r="F36" s="40"/>
      <c r="G36" s="40"/>
      <c r="H36" s="40"/>
      <c r="I36" s="39"/>
      <c r="J36" s="39"/>
      <c r="K36" s="39"/>
      <c r="L36" s="39"/>
      <c r="M36" s="39"/>
      <c r="N36" s="39"/>
      <c r="O36" s="39"/>
      <c r="P36" s="16"/>
      <c r="Q36" s="16"/>
      <c r="R36" s="16"/>
      <c r="T36" s="40"/>
      <c r="U36" s="40"/>
      <c r="V36" s="40"/>
      <c r="W36" s="39"/>
      <c r="X36" s="39"/>
      <c r="Y36" s="39"/>
      <c r="Z36" s="39"/>
      <c r="AA36" s="39"/>
      <c r="AB36" s="39"/>
      <c r="AC36" s="39"/>
      <c r="AD36" s="16"/>
      <c r="AE36" s="16"/>
      <c r="AF36" s="16"/>
    </row>
    <row r="37" spans="1:35" x14ac:dyDescent="0.3">
      <c r="A37" s="41"/>
      <c r="B37" s="46"/>
      <c r="C37" s="34"/>
      <c r="D37" s="34"/>
      <c r="E37" s="34"/>
      <c r="F37" s="34"/>
      <c r="G37" s="34"/>
      <c r="H37" s="44"/>
      <c r="I37" s="39"/>
      <c r="J37" s="39"/>
      <c r="K37" s="39"/>
      <c r="L37" s="39"/>
      <c r="M37" s="39"/>
      <c r="N37" s="39"/>
      <c r="O37" s="39"/>
      <c r="T37" s="34"/>
      <c r="U37" s="34"/>
      <c r="V37" s="44"/>
      <c r="W37" s="39"/>
      <c r="X37" s="39"/>
      <c r="Y37" s="39"/>
      <c r="Z37" s="39"/>
      <c r="AA37" s="39"/>
      <c r="AB37" s="39"/>
      <c r="AC37" s="39"/>
    </row>
    <row r="38" spans="1:35" x14ac:dyDescent="0.3">
      <c r="A38" s="41"/>
      <c r="B38" s="46"/>
      <c r="C38" s="34"/>
      <c r="D38" s="34"/>
      <c r="E38" s="34"/>
      <c r="F38" s="34"/>
      <c r="G38" s="34"/>
      <c r="H38" s="44"/>
      <c r="I38" s="39"/>
      <c r="J38" s="39"/>
      <c r="K38" s="39"/>
      <c r="L38" s="39"/>
      <c r="M38" s="39"/>
      <c r="N38" s="39"/>
      <c r="O38" s="39"/>
      <c r="T38" s="34"/>
      <c r="U38" s="34"/>
      <c r="V38" s="44"/>
      <c r="W38" s="39"/>
      <c r="X38" s="39"/>
      <c r="Y38" s="39"/>
      <c r="Z38" s="39"/>
      <c r="AA38" s="39"/>
      <c r="AB38" s="39"/>
      <c r="AC38" s="39"/>
    </row>
    <row r="39" spans="1:35" x14ac:dyDescent="0.3">
      <c r="A39" s="34"/>
      <c r="B39" s="46"/>
      <c r="C39" s="34"/>
      <c r="D39" s="34"/>
      <c r="E39" s="34"/>
      <c r="F39" s="34"/>
      <c r="G39" s="34"/>
      <c r="H39" s="44"/>
      <c r="I39" s="39"/>
      <c r="J39" s="39"/>
      <c r="K39" s="39"/>
      <c r="L39" s="39"/>
      <c r="M39" s="39"/>
      <c r="N39" s="39"/>
      <c r="O39" s="39"/>
      <c r="T39" s="34"/>
      <c r="U39" s="34"/>
      <c r="V39" s="44"/>
      <c r="W39" s="39"/>
      <c r="X39" s="39"/>
      <c r="Y39" s="39"/>
      <c r="Z39" s="39"/>
      <c r="AA39" s="39"/>
      <c r="AB39" s="39"/>
      <c r="AC39" s="39"/>
    </row>
    <row r="40" spans="1:35" x14ac:dyDescent="0.3">
      <c r="A40" s="40"/>
      <c r="B40" s="40"/>
      <c r="C40" s="40"/>
      <c r="D40" s="40"/>
      <c r="E40" s="40"/>
      <c r="F40" s="40"/>
      <c r="G40" s="40"/>
      <c r="H40" s="40"/>
      <c r="I40" s="39"/>
      <c r="J40" s="39"/>
      <c r="K40" s="39"/>
      <c r="L40" s="39"/>
      <c r="M40" s="39"/>
      <c r="N40" s="39"/>
      <c r="O40" s="39"/>
      <c r="T40" s="40"/>
      <c r="U40" s="40"/>
      <c r="V40" s="40"/>
      <c r="W40" s="39"/>
      <c r="X40" s="39"/>
      <c r="Y40" s="39"/>
      <c r="Z40" s="39"/>
      <c r="AA40" s="39"/>
      <c r="AB40" s="39"/>
      <c r="AC40" s="39"/>
    </row>
    <row r="41" spans="1:35" s="37" customFormat="1" x14ac:dyDescent="0.3">
      <c r="A41" s="34"/>
      <c r="B41" s="35"/>
      <c r="C41" s="34"/>
      <c r="D41" s="34"/>
      <c r="E41" s="34"/>
      <c r="F41" s="34"/>
      <c r="G41" s="34"/>
      <c r="H41" s="36"/>
      <c r="I41" s="35"/>
      <c r="J41" s="35"/>
      <c r="K41" s="35"/>
      <c r="L41" s="35"/>
      <c r="M41" s="35"/>
      <c r="N41" s="35"/>
      <c r="O41" s="35"/>
      <c r="T41" s="34"/>
      <c r="U41" s="34"/>
      <c r="V41" s="36"/>
      <c r="W41" s="35"/>
      <c r="X41" s="35"/>
      <c r="Y41" s="35"/>
      <c r="Z41" s="35"/>
      <c r="AA41" s="35"/>
      <c r="AB41" s="35"/>
      <c r="AC41" s="35"/>
    </row>
  </sheetData>
  <mergeCells count="35">
    <mergeCell ref="T12:AG12"/>
    <mergeCell ref="T19:AG19"/>
    <mergeCell ref="T22:AG22"/>
    <mergeCell ref="T24:AG24"/>
    <mergeCell ref="T27:AG27"/>
    <mergeCell ref="AD1:AE1"/>
    <mergeCell ref="AF1:AG1"/>
    <mergeCell ref="T3:AG3"/>
    <mergeCell ref="T6:AG6"/>
    <mergeCell ref="T10:AG10"/>
    <mergeCell ref="T1:U1"/>
    <mergeCell ref="V1:W1"/>
    <mergeCell ref="X1:Y1"/>
    <mergeCell ref="Z1:AA1"/>
    <mergeCell ref="AB1:AC1"/>
    <mergeCell ref="B22:S22"/>
    <mergeCell ref="B24:S24"/>
    <mergeCell ref="B27:S27"/>
    <mergeCell ref="B3:S3"/>
    <mergeCell ref="B6:S6"/>
    <mergeCell ref="B10:S10"/>
    <mergeCell ref="B12:S12"/>
    <mergeCell ref="B19:S19"/>
    <mergeCell ref="R1:S1"/>
    <mergeCell ref="F1:G1"/>
    <mergeCell ref="A1:A2"/>
    <mergeCell ref="B1:B2"/>
    <mergeCell ref="C1:C2"/>
    <mergeCell ref="D1:D2"/>
    <mergeCell ref="E1:E2"/>
    <mergeCell ref="H1:I1"/>
    <mergeCell ref="J1:K1"/>
    <mergeCell ref="L1:M1"/>
    <mergeCell ref="N1:O1"/>
    <mergeCell ref="P1:Q1"/>
  </mergeCells>
  <pageMargins left="0.7" right="0.7" top="0.75" bottom="0.75" header="0.3" footer="0.3"/>
  <pageSetup paperSize="8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1"/>
  <sheetViews>
    <sheetView zoomScale="70" zoomScaleNormal="70" workbookViewId="0">
      <selection activeCell="J48" sqref="D48:W49"/>
    </sheetView>
  </sheetViews>
  <sheetFormatPr defaultColWidth="9.109375" defaultRowHeight="18" outlineLevelRow="1" x14ac:dyDescent="0.35"/>
  <cols>
    <col min="1" max="1" width="8.33203125" style="47" bestFit="1" customWidth="1"/>
    <col min="2" max="2" width="104.5546875" style="48" customWidth="1"/>
    <col min="3" max="3" width="17.88671875" style="49" customWidth="1"/>
    <col min="4" max="4" width="18.44140625" style="49" customWidth="1"/>
    <col min="5" max="5" width="23" style="49" customWidth="1"/>
    <col min="6" max="6" width="7.5546875" style="49" bestFit="1" customWidth="1"/>
    <col min="7" max="7" width="10.6640625" style="49" customWidth="1"/>
    <col min="8" max="8" width="13.5546875" style="49" customWidth="1"/>
    <col min="9" max="9" width="12.44140625" style="49" bestFit="1" customWidth="1"/>
    <col min="10" max="23" width="8.5546875" style="49" bestFit="1" customWidth="1"/>
    <col min="24" max="16384" width="9.109375" style="50"/>
  </cols>
  <sheetData>
    <row r="1" spans="1:23" ht="18.600000000000001" thickBot="1" x14ac:dyDescent="0.4"/>
    <row r="2" spans="1:23" x14ac:dyDescent="0.35">
      <c r="A2" s="123" t="s">
        <v>39</v>
      </c>
      <c r="B2" s="51" t="s">
        <v>0</v>
      </c>
      <c r="C2" s="120" t="s">
        <v>1</v>
      </c>
      <c r="D2" s="120" t="s">
        <v>2</v>
      </c>
      <c r="E2" s="120" t="s">
        <v>271</v>
      </c>
      <c r="F2" s="120" t="s">
        <v>41</v>
      </c>
      <c r="G2" s="120" t="s">
        <v>95</v>
      </c>
      <c r="H2" s="120" t="s">
        <v>42</v>
      </c>
      <c r="I2" s="120" t="s">
        <v>270</v>
      </c>
      <c r="J2" s="115" t="s">
        <v>96</v>
      </c>
      <c r="K2" s="115"/>
      <c r="L2" s="115" t="s">
        <v>97</v>
      </c>
      <c r="M2" s="115"/>
      <c r="N2" s="115" t="s">
        <v>98</v>
      </c>
      <c r="O2" s="115"/>
      <c r="P2" s="115" t="s">
        <v>99</v>
      </c>
      <c r="Q2" s="115"/>
      <c r="R2" s="115" t="s">
        <v>100</v>
      </c>
      <c r="S2" s="115"/>
      <c r="T2" s="115" t="s">
        <v>101</v>
      </c>
      <c r="U2" s="115"/>
      <c r="V2" s="115" t="s">
        <v>102</v>
      </c>
      <c r="W2" s="116"/>
    </row>
    <row r="3" spans="1:23" x14ac:dyDescent="0.35">
      <c r="A3" s="124"/>
      <c r="B3" s="52"/>
      <c r="C3" s="121"/>
      <c r="D3" s="121"/>
      <c r="E3" s="121"/>
      <c r="F3" s="121"/>
      <c r="G3" s="121"/>
      <c r="H3" s="121"/>
      <c r="I3" s="121"/>
      <c r="J3" s="53" t="s">
        <v>44</v>
      </c>
      <c r="K3" s="53" t="s">
        <v>45</v>
      </c>
      <c r="L3" s="53" t="s">
        <v>44</v>
      </c>
      <c r="M3" s="53" t="s">
        <v>45</v>
      </c>
      <c r="N3" s="53" t="s">
        <v>44</v>
      </c>
      <c r="O3" s="53" t="s">
        <v>45</v>
      </c>
      <c r="P3" s="53" t="s">
        <v>44</v>
      </c>
      <c r="Q3" s="53" t="s">
        <v>45</v>
      </c>
      <c r="R3" s="53" t="s">
        <v>44</v>
      </c>
      <c r="S3" s="53" t="s">
        <v>45</v>
      </c>
      <c r="T3" s="53" t="s">
        <v>44</v>
      </c>
      <c r="U3" s="53" t="s">
        <v>45</v>
      </c>
      <c r="V3" s="53" t="s">
        <v>44</v>
      </c>
      <c r="W3" s="54" t="s">
        <v>45</v>
      </c>
    </row>
    <row r="4" spans="1:23" x14ac:dyDescent="0.35">
      <c r="A4" s="55">
        <v>1</v>
      </c>
      <c r="B4" s="56" t="s">
        <v>3</v>
      </c>
      <c r="C4" s="57">
        <v>45145</v>
      </c>
      <c r="D4" s="57">
        <v>45164</v>
      </c>
      <c r="E4" s="57"/>
      <c r="F4" s="117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1"/>
    </row>
    <row r="5" spans="1:23" x14ac:dyDescent="0.35">
      <c r="A5" s="58">
        <v>2</v>
      </c>
      <c r="B5" s="59" t="s">
        <v>3</v>
      </c>
      <c r="C5" s="60">
        <v>45145</v>
      </c>
      <c r="D5" s="60">
        <v>45161</v>
      </c>
      <c r="E5" s="60" t="s">
        <v>104</v>
      </c>
      <c r="F5" s="61" t="s">
        <v>49</v>
      </c>
      <c r="G5" s="61"/>
      <c r="H5" s="61">
        <f>J5+L5+N5+P5+R5+V5+T5</f>
        <v>0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</row>
    <row r="6" spans="1:23" x14ac:dyDescent="0.35">
      <c r="A6" s="58" t="s">
        <v>53</v>
      </c>
      <c r="B6" s="59" t="s">
        <v>265</v>
      </c>
      <c r="C6" s="60"/>
      <c r="D6" s="60"/>
      <c r="E6" s="60" t="s">
        <v>104</v>
      </c>
      <c r="F6" s="61" t="s">
        <v>55</v>
      </c>
      <c r="G6" s="61">
        <v>1000</v>
      </c>
      <c r="H6" s="61">
        <f t="shared" ref="H6:H70" si="0">J6+L6+N6+P6+R6+V6+T6</f>
        <v>1000</v>
      </c>
      <c r="I6" s="61">
        <f>G6-H6</f>
        <v>0</v>
      </c>
      <c r="J6" s="61">
        <v>200</v>
      </c>
      <c r="K6" s="61">
        <v>0</v>
      </c>
      <c r="L6" s="61">
        <v>200</v>
      </c>
      <c r="M6" s="61"/>
      <c r="N6" s="61">
        <v>200</v>
      </c>
      <c r="O6" s="61"/>
      <c r="P6" s="61">
        <v>200</v>
      </c>
      <c r="Q6" s="61"/>
      <c r="R6" s="61">
        <v>200</v>
      </c>
      <c r="S6" s="61"/>
      <c r="T6" s="61"/>
      <c r="U6" s="61"/>
      <c r="V6" s="61"/>
      <c r="W6" s="62"/>
    </row>
    <row r="7" spans="1:23" x14ac:dyDescent="0.35">
      <c r="A7" s="58">
        <v>3</v>
      </c>
      <c r="B7" s="59" t="s">
        <v>266</v>
      </c>
      <c r="C7" s="60">
        <v>45162</v>
      </c>
      <c r="D7" s="60">
        <v>45164</v>
      </c>
      <c r="E7" s="60" t="s">
        <v>104</v>
      </c>
      <c r="F7" s="61" t="s">
        <v>38</v>
      </c>
      <c r="G7" s="61">
        <v>80</v>
      </c>
      <c r="H7" s="61">
        <f t="shared" si="0"/>
        <v>0</v>
      </c>
      <c r="I7" s="61">
        <v>0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2"/>
    </row>
    <row r="8" spans="1:23" x14ac:dyDescent="0.35">
      <c r="A8" s="55">
        <v>4</v>
      </c>
      <c r="B8" s="56" t="s">
        <v>4</v>
      </c>
      <c r="C8" s="57">
        <v>45152</v>
      </c>
      <c r="D8" s="57">
        <v>45156</v>
      </c>
      <c r="E8" s="57"/>
      <c r="F8" s="117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1"/>
    </row>
    <row r="9" spans="1:23" x14ac:dyDescent="0.35">
      <c r="A9" s="58">
        <v>5</v>
      </c>
      <c r="B9" s="59" t="s">
        <v>267</v>
      </c>
      <c r="C9" s="60">
        <v>45152</v>
      </c>
      <c r="D9" s="60">
        <v>45156</v>
      </c>
      <c r="E9" s="60" t="s">
        <v>104</v>
      </c>
      <c r="F9" s="61" t="s">
        <v>103</v>
      </c>
      <c r="G9" s="61">
        <v>6</v>
      </c>
      <c r="H9" s="61">
        <f t="shared" si="0"/>
        <v>0</v>
      </c>
      <c r="I9" s="61">
        <f>G9-H9</f>
        <v>6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2"/>
    </row>
    <row r="10" spans="1:23" x14ac:dyDescent="0.35">
      <c r="A10" s="63">
        <v>6</v>
      </c>
      <c r="B10" s="56" t="s">
        <v>9</v>
      </c>
      <c r="C10" s="57">
        <v>45152</v>
      </c>
      <c r="D10" s="57">
        <v>45162</v>
      </c>
      <c r="E10" s="57"/>
      <c r="F10" s="117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1"/>
    </row>
    <row r="11" spans="1:23" x14ac:dyDescent="0.35">
      <c r="A11" s="64">
        <v>7</v>
      </c>
      <c r="B11" s="59" t="s">
        <v>268</v>
      </c>
      <c r="C11" s="60">
        <v>45152</v>
      </c>
      <c r="D11" s="60">
        <v>45162</v>
      </c>
      <c r="E11" s="60" t="s">
        <v>104</v>
      </c>
      <c r="F11" s="61" t="s">
        <v>49</v>
      </c>
      <c r="G11" s="61">
        <v>210</v>
      </c>
      <c r="H11" s="61">
        <f t="shared" si="0"/>
        <v>210</v>
      </c>
      <c r="I11" s="61">
        <f>G11-H11</f>
        <v>0</v>
      </c>
      <c r="J11" s="61">
        <v>50</v>
      </c>
      <c r="K11" s="61"/>
      <c r="L11" s="61">
        <v>50</v>
      </c>
      <c r="M11" s="61"/>
      <c r="N11" s="61">
        <v>50</v>
      </c>
      <c r="O11" s="61"/>
      <c r="P11" s="61">
        <v>60</v>
      </c>
      <c r="Q11" s="61"/>
      <c r="R11" s="61"/>
      <c r="S11" s="61"/>
      <c r="T11" s="61"/>
      <c r="U11" s="61"/>
      <c r="V11" s="61"/>
      <c r="W11" s="62"/>
    </row>
    <row r="12" spans="1:23" x14ac:dyDescent="0.35">
      <c r="A12" s="63">
        <v>8</v>
      </c>
      <c r="B12" s="56" t="s">
        <v>5</v>
      </c>
      <c r="C12" s="57">
        <v>45162</v>
      </c>
      <c r="D12" s="57">
        <v>45223</v>
      </c>
      <c r="E12" s="57"/>
      <c r="F12" s="117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1"/>
    </row>
    <row r="13" spans="1:23" x14ac:dyDescent="0.35">
      <c r="A13" s="64">
        <v>9</v>
      </c>
      <c r="B13" s="65" t="s">
        <v>269</v>
      </c>
      <c r="C13" s="66">
        <v>45162</v>
      </c>
      <c r="D13" s="66">
        <v>45223</v>
      </c>
      <c r="E13" s="60" t="s">
        <v>105</v>
      </c>
      <c r="F13" s="61" t="s">
        <v>38</v>
      </c>
      <c r="G13" s="61">
        <v>430</v>
      </c>
      <c r="H13" s="61">
        <f t="shared" si="0"/>
        <v>40</v>
      </c>
      <c r="I13" s="61">
        <f t="shared" ref="I13:I16" si="1">G13-H13</f>
        <v>390</v>
      </c>
      <c r="J13" s="61"/>
      <c r="K13" s="61"/>
      <c r="L13" s="61"/>
      <c r="M13" s="61"/>
      <c r="N13" s="61"/>
      <c r="O13" s="61"/>
      <c r="P13" s="61">
        <v>10</v>
      </c>
      <c r="Q13" s="61"/>
      <c r="R13" s="61">
        <v>10</v>
      </c>
      <c r="S13" s="61"/>
      <c r="T13" s="61">
        <v>10</v>
      </c>
      <c r="U13" s="61"/>
      <c r="V13" s="61">
        <v>10</v>
      </c>
      <c r="W13" s="62"/>
    </row>
    <row r="14" spans="1:23" hidden="1" outlineLevel="1" x14ac:dyDescent="0.35">
      <c r="A14" s="64">
        <v>10</v>
      </c>
      <c r="B14" s="59" t="s">
        <v>6</v>
      </c>
      <c r="C14" s="60">
        <v>45162</v>
      </c>
      <c r="D14" s="60">
        <v>45164</v>
      </c>
      <c r="E14" s="60" t="s">
        <v>105</v>
      </c>
      <c r="F14" s="61" t="s">
        <v>55</v>
      </c>
      <c r="G14" s="61">
        <v>180</v>
      </c>
      <c r="H14" s="61">
        <f t="shared" si="0"/>
        <v>0</v>
      </c>
      <c r="I14" s="61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2"/>
    </row>
    <row r="15" spans="1:23" hidden="1" outlineLevel="1" x14ac:dyDescent="0.35">
      <c r="A15" s="64">
        <v>11</v>
      </c>
      <c r="B15" s="59" t="s">
        <v>7</v>
      </c>
      <c r="C15" s="60">
        <v>45166</v>
      </c>
      <c r="D15" s="60">
        <v>45176</v>
      </c>
      <c r="E15" s="60" t="s">
        <v>105</v>
      </c>
      <c r="F15" s="61" t="s">
        <v>38</v>
      </c>
      <c r="G15" s="61">
        <v>130</v>
      </c>
      <c r="H15" s="61">
        <f t="shared" si="0"/>
        <v>60</v>
      </c>
      <c r="I15" s="61">
        <f t="shared" si="1"/>
        <v>70</v>
      </c>
      <c r="J15" s="61"/>
      <c r="K15" s="61"/>
      <c r="L15" s="61">
        <v>10</v>
      </c>
      <c r="M15" s="61"/>
      <c r="N15" s="61">
        <v>10</v>
      </c>
      <c r="O15" s="61"/>
      <c r="P15" s="61">
        <v>10</v>
      </c>
      <c r="Q15" s="61"/>
      <c r="R15" s="61">
        <v>10</v>
      </c>
      <c r="S15" s="61"/>
      <c r="T15" s="61">
        <v>10</v>
      </c>
      <c r="U15" s="61"/>
      <c r="V15" s="61">
        <v>10</v>
      </c>
      <c r="W15" s="62"/>
    </row>
    <row r="16" spans="1:23" hidden="1" outlineLevel="1" x14ac:dyDescent="0.35">
      <c r="A16" s="64">
        <v>12</v>
      </c>
      <c r="B16" s="59" t="s">
        <v>8</v>
      </c>
      <c r="C16" s="60">
        <v>45177</v>
      </c>
      <c r="D16" s="60">
        <v>45223</v>
      </c>
      <c r="E16" s="60" t="s">
        <v>105</v>
      </c>
      <c r="F16" s="61" t="s">
        <v>38</v>
      </c>
      <c r="G16" s="61">
        <v>300</v>
      </c>
      <c r="H16" s="61">
        <f t="shared" si="0"/>
        <v>0</v>
      </c>
      <c r="I16" s="61">
        <f t="shared" si="1"/>
        <v>300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</row>
    <row r="17" spans="1:23" collapsed="1" x14ac:dyDescent="0.35">
      <c r="A17" s="55">
        <v>13</v>
      </c>
      <c r="B17" s="56" t="s">
        <v>10</v>
      </c>
      <c r="C17" s="57">
        <v>45152</v>
      </c>
      <c r="D17" s="57">
        <v>45174</v>
      </c>
      <c r="E17" s="57"/>
      <c r="F17" s="117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</row>
    <row r="18" spans="1:23" x14ac:dyDescent="0.35">
      <c r="A18" s="58">
        <v>14</v>
      </c>
      <c r="B18" s="65" t="s">
        <v>148</v>
      </c>
      <c r="C18" s="60">
        <v>45152</v>
      </c>
      <c r="D18" s="60">
        <v>45174</v>
      </c>
      <c r="E18" s="60" t="s">
        <v>105</v>
      </c>
      <c r="F18" s="61" t="s">
        <v>38</v>
      </c>
      <c r="G18" s="61">
        <v>50</v>
      </c>
      <c r="H18" s="61">
        <f t="shared" si="0"/>
        <v>0</v>
      </c>
      <c r="I18" s="61">
        <f t="shared" ref="I18:I24" si="2">G18-H18</f>
        <v>50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2"/>
    </row>
    <row r="19" spans="1:23" hidden="1" outlineLevel="1" x14ac:dyDescent="0.35">
      <c r="A19" s="58" t="s">
        <v>164</v>
      </c>
      <c r="B19" s="59" t="s">
        <v>106</v>
      </c>
      <c r="C19" s="60"/>
      <c r="D19" s="60"/>
      <c r="E19" s="60" t="s">
        <v>105</v>
      </c>
      <c r="F19" s="61" t="s">
        <v>49</v>
      </c>
      <c r="G19" s="61">
        <v>310</v>
      </c>
      <c r="H19" s="61">
        <f t="shared" si="0"/>
        <v>0</v>
      </c>
      <c r="I19" s="61">
        <f t="shared" si="2"/>
        <v>310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</row>
    <row r="20" spans="1:23" hidden="1" outlineLevel="1" x14ac:dyDescent="0.35">
      <c r="A20" s="58" t="s">
        <v>165</v>
      </c>
      <c r="B20" s="59" t="s">
        <v>107</v>
      </c>
      <c r="C20" s="60"/>
      <c r="D20" s="60"/>
      <c r="E20" s="60" t="s">
        <v>105</v>
      </c>
      <c r="F20" s="61" t="s">
        <v>49</v>
      </c>
      <c r="G20" s="61">
        <v>3</v>
      </c>
      <c r="H20" s="61">
        <f t="shared" si="0"/>
        <v>0</v>
      </c>
      <c r="I20" s="61">
        <f t="shared" si="2"/>
        <v>3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2"/>
    </row>
    <row r="21" spans="1:23" hidden="1" outlineLevel="1" x14ac:dyDescent="0.35">
      <c r="A21" s="58" t="s">
        <v>166</v>
      </c>
      <c r="B21" s="59" t="s">
        <v>110</v>
      </c>
      <c r="C21" s="60"/>
      <c r="D21" s="60"/>
      <c r="E21" s="60" t="s">
        <v>105</v>
      </c>
      <c r="F21" s="61" t="s">
        <v>38</v>
      </c>
      <c r="G21" s="61">
        <v>50</v>
      </c>
      <c r="H21" s="61">
        <f t="shared" si="0"/>
        <v>0</v>
      </c>
      <c r="I21" s="61">
        <f t="shared" si="2"/>
        <v>50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2"/>
    </row>
    <row r="22" spans="1:23" hidden="1" outlineLevel="1" x14ac:dyDescent="0.35">
      <c r="A22" s="58" t="s">
        <v>167</v>
      </c>
      <c r="B22" s="59" t="s">
        <v>111</v>
      </c>
      <c r="C22" s="60"/>
      <c r="D22" s="60"/>
      <c r="E22" s="60" t="s">
        <v>105</v>
      </c>
      <c r="F22" s="61" t="s">
        <v>38</v>
      </c>
      <c r="G22" s="61"/>
      <c r="H22" s="61">
        <f t="shared" si="0"/>
        <v>0</v>
      </c>
      <c r="I22" s="61">
        <f t="shared" si="2"/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2"/>
    </row>
    <row r="23" spans="1:23" hidden="1" outlineLevel="1" x14ac:dyDescent="0.35">
      <c r="A23" s="58" t="s">
        <v>168</v>
      </c>
      <c r="B23" s="59" t="s">
        <v>108</v>
      </c>
      <c r="C23" s="60"/>
      <c r="D23" s="60"/>
      <c r="E23" s="60" t="s">
        <v>105</v>
      </c>
      <c r="F23" s="61" t="s">
        <v>49</v>
      </c>
      <c r="G23" s="61">
        <v>12</v>
      </c>
      <c r="H23" s="61">
        <f t="shared" si="0"/>
        <v>0</v>
      </c>
      <c r="I23" s="61">
        <f t="shared" si="2"/>
        <v>12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</row>
    <row r="24" spans="1:23" hidden="1" outlineLevel="1" x14ac:dyDescent="0.35">
      <c r="A24" s="58" t="s">
        <v>169</v>
      </c>
      <c r="B24" s="59" t="s">
        <v>109</v>
      </c>
      <c r="C24" s="60"/>
      <c r="D24" s="60"/>
      <c r="E24" s="60" t="s">
        <v>105</v>
      </c>
      <c r="F24" s="61" t="s">
        <v>49</v>
      </c>
      <c r="G24" s="61">
        <v>287</v>
      </c>
      <c r="H24" s="61">
        <f t="shared" si="0"/>
        <v>0</v>
      </c>
      <c r="I24" s="61">
        <f t="shared" si="2"/>
        <v>287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</row>
    <row r="25" spans="1:23" collapsed="1" x14ac:dyDescent="0.35">
      <c r="A25" s="55">
        <v>15</v>
      </c>
      <c r="B25" s="56" t="s">
        <v>11</v>
      </c>
      <c r="C25" s="57">
        <v>45148</v>
      </c>
      <c r="D25" s="57">
        <v>45188</v>
      </c>
      <c r="E25" s="57"/>
      <c r="F25" s="117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1"/>
    </row>
    <row r="26" spans="1:23" s="70" customFormat="1" x14ac:dyDescent="0.35">
      <c r="A26" s="67">
        <v>16</v>
      </c>
      <c r="B26" s="65" t="s">
        <v>149</v>
      </c>
      <c r="C26" s="60">
        <v>45148</v>
      </c>
      <c r="D26" s="60">
        <v>45188</v>
      </c>
      <c r="E26" s="60" t="s">
        <v>105</v>
      </c>
      <c r="F26" s="68" t="s">
        <v>38</v>
      </c>
      <c r="G26" s="68">
        <v>101</v>
      </c>
      <c r="H26" s="68">
        <f t="shared" si="0"/>
        <v>140</v>
      </c>
      <c r="I26" s="68">
        <v>0</v>
      </c>
      <c r="J26" s="68">
        <v>20</v>
      </c>
      <c r="K26" s="68">
        <v>20</v>
      </c>
      <c r="L26" s="68">
        <v>20</v>
      </c>
      <c r="M26" s="68"/>
      <c r="N26" s="68">
        <v>20</v>
      </c>
      <c r="O26" s="68"/>
      <c r="P26" s="68">
        <v>20</v>
      </c>
      <c r="Q26" s="68"/>
      <c r="R26" s="68">
        <v>20</v>
      </c>
      <c r="S26" s="68"/>
      <c r="T26" s="68">
        <v>20</v>
      </c>
      <c r="U26" s="68"/>
      <c r="V26" s="68">
        <v>20</v>
      </c>
      <c r="W26" s="69"/>
    </row>
    <row r="27" spans="1:23" hidden="1" outlineLevel="1" x14ac:dyDescent="0.35">
      <c r="A27" s="58" t="s">
        <v>170</v>
      </c>
      <c r="B27" s="59" t="s">
        <v>106</v>
      </c>
      <c r="C27" s="60"/>
      <c r="D27" s="60"/>
      <c r="E27" s="60" t="s">
        <v>105</v>
      </c>
      <c r="F27" s="61" t="s">
        <v>49</v>
      </c>
      <c r="G27" s="61">
        <v>790</v>
      </c>
      <c r="H27" s="61">
        <f t="shared" si="0"/>
        <v>0</v>
      </c>
      <c r="I27" s="61">
        <f t="shared" ref="I27:I43" si="3">G27-H27</f>
        <v>790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2"/>
    </row>
    <row r="28" spans="1:23" hidden="1" outlineLevel="1" x14ac:dyDescent="0.35">
      <c r="A28" s="58" t="s">
        <v>171</v>
      </c>
      <c r="B28" s="59" t="s">
        <v>107</v>
      </c>
      <c r="C28" s="60"/>
      <c r="D28" s="60"/>
      <c r="E28" s="60" t="s">
        <v>105</v>
      </c>
      <c r="F28" s="61" t="s">
        <v>49</v>
      </c>
      <c r="G28" s="61">
        <v>8</v>
      </c>
      <c r="H28" s="61">
        <f t="shared" si="0"/>
        <v>0</v>
      </c>
      <c r="I28" s="61">
        <f t="shared" si="3"/>
        <v>8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2"/>
    </row>
    <row r="29" spans="1:23" hidden="1" outlineLevel="1" x14ac:dyDescent="0.35">
      <c r="A29" s="58" t="s">
        <v>172</v>
      </c>
      <c r="B29" s="59" t="s">
        <v>110</v>
      </c>
      <c r="C29" s="60"/>
      <c r="D29" s="60"/>
      <c r="E29" s="60" t="s">
        <v>105</v>
      </c>
      <c r="F29" s="61" t="s">
        <v>38</v>
      </c>
      <c r="G29" s="61">
        <v>101</v>
      </c>
      <c r="H29" s="61">
        <f t="shared" si="0"/>
        <v>0</v>
      </c>
      <c r="I29" s="61">
        <f t="shared" si="3"/>
        <v>101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2"/>
    </row>
    <row r="30" spans="1:23" hidden="1" outlineLevel="1" x14ac:dyDescent="0.35">
      <c r="A30" s="58" t="s">
        <v>173</v>
      </c>
      <c r="B30" s="59" t="s">
        <v>111</v>
      </c>
      <c r="C30" s="60"/>
      <c r="D30" s="60"/>
      <c r="E30" s="60" t="s">
        <v>105</v>
      </c>
      <c r="F30" s="61" t="s">
        <v>38</v>
      </c>
      <c r="G30" s="61"/>
      <c r="H30" s="61">
        <f t="shared" si="0"/>
        <v>0</v>
      </c>
      <c r="I30" s="61">
        <f t="shared" si="3"/>
        <v>0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2"/>
    </row>
    <row r="31" spans="1:23" hidden="1" outlineLevel="1" x14ac:dyDescent="0.35">
      <c r="A31" s="58" t="s">
        <v>174</v>
      </c>
      <c r="B31" s="59" t="s">
        <v>108</v>
      </c>
      <c r="C31" s="60"/>
      <c r="D31" s="60"/>
      <c r="E31" s="60" t="s">
        <v>105</v>
      </c>
      <c r="F31" s="61" t="s">
        <v>49</v>
      </c>
      <c r="G31" s="61">
        <v>106</v>
      </c>
      <c r="H31" s="61">
        <f t="shared" si="0"/>
        <v>0</v>
      </c>
      <c r="I31" s="61">
        <f t="shared" si="3"/>
        <v>106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2"/>
    </row>
    <row r="32" spans="1:23" hidden="1" outlineLevel="1" x14ac:dyDescent="0.35">
      <c r="A32" s="58" t="s">
        <v>175</v>
      </c>
      <c r="B32" s="59" t="s">
        <v>109</v>
      </c>
      <c r="C32" s="60"/>
      <c r="D32" s="60"/>
      <c r="E32" s="60" t="s">
        <v>105</v>
      </c>
      <c r="F32" s="61" t="s">
        <v>49</v>
      </c>
      <c r="G32" s="61">
        <v>663</v>
      </c>
      <c r="H32" s="61">
        <f t="shared" si="0"/>
        <v>0</v>
      </c>
      <c r="I32" s="61">
        <f t="shared" si="3"/>
        <v>663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2"/>
    </row>
    <row r="33" spans="1:23" collapsed="1" x14ac:dyDescent="0.35">
      <c r="A33" s="58">
        <v>17</v>
      </c>
      <c r="B33" s="65" t="s">
        <v>88</v>
      </c>
      <c r="C33" s="60">
        <v>45148</v>
      </c>
      <c r="D33" s="60">
        <v>45188</v>
      </c>
      <c r="E33" s="60" t="s">
        <v>105</v>
      </c>
      <c r="F33" s="61" t="s">
        <v>38</v>
      </c>
      <c r="G33" s="61">
        <v>101</v>
      </c>
      <c r="H33" s="61">
        <f t="shared" si="0"/>
        <v>60</v>
      </c>
      <c r="I33" s="61">
        <f t="shared" si="3"/>
        <v>41</v>
      </c>
      <c r="J33" s="61"/>
      <c r="K33" s="61"/>
      <c r="L33" s="61">
        <v>10</v>
      </c>
      <c r="M33" s="61"/>
      <c r="N33" s="61">
        <v>10</v>
      </c>
      <c r="O33" s="61"/>
      <c r="P33" s="61">
        <v>10</v>
      </c>
      <c r="Q33" s="61"/>
      <c r="R33" s="61">
        <v>10</v>
      </c>
      <c r="S33" s="61"/>
      <c r="T33" s="61">
        <v>10</v>
      </c>
      <c r="U33" s="61"/>
      <c r="V33" s="61">
        <v>10</v>
      </c>
      <c r="W33" s="62"/>
    </row>
    <row r="34" spans="1:23" x14ac:dyDescent="0.35">
      <c r="A34" s="58">
        <v>18</v>
      </c>
      <c r="B34" s="65" t="s">
        <v>218</v>
      </c>
      <c r="C34" s="60">
        <v>45148</v>
      </c>
      <c r="D34" s="60">
        <v>45188</v>
      </c>
      <c r="E34" s="60" t="s">
        <v>105</v>
      </c>
      <c r="F34" s="61" t="s">
        <v>38</v>
      </c>
      <c r="G34" s="61">
        <v>52</v>
      </c>
      <c r="H34" s="61">
        <f t="shared" si="0"/>
        <v>0</v>
      </c>
      <c r="I34" s="61">
        <v>0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2"/>
    </row>
    <row r="35" spans="1:23" hidden="1" outlineLevel="1" x14ac:dyDescent="0.35">
      <c r="A35" s="58" t="s">
        <v>176</v>
      </c>
      <c r="B35" s="59" t="s">
        <v>106</v>
      </c>
      <c r="C35" s="60"/>
      <c r="D35" s="60"/>
      <c r="E35" s="60" t="s">
        <v>105</v>
      </c>
      <c r="F35" s="61" t="s">
        <v>49</v>
      </c>
      <c r="G35" s="61">
        <v>384</v>
      </c>
      <c r="H35" s="61">
        <f t="shared" si="0"/>
        <v>0</v>
      </c>
      <c r="I35" s="61">
        <f t="shared" si="3"/>
        <v>384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</row>
    <row r="36" spans="1:23" hidden="1" outlineLevel="1" x14ac:dyDescent="0.35">
      <c r="A36" s="58" t="s">
        <v>177</v>
      </c>
      <c r="B36" s="59" t="s">
        <v>107</v>
      </c>
      <c r="C36" s="60"/>
      <c r="D36" s="60"/>
      <c r="E36" s="60" t="s">
        <v>105</v>
      </c>
      <c r="F36" s="61" t="s">
        <v>49</v>
      </c>
      <c r="G36" s="61">
        <v>4</v>
      </c>
      <c r="H36" s="61">
        <f t="shared" si="0"/>
        <v>0</v>
      </c>
      <c r="I36" s="61">
        <f t="shared" si="3"/>
        <v>4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2"/>
    </row>
    <row r="37" spans="1:23" hidden="1" outlineLevel="1" x14ac:dyDescent="0.35">
      <c r="A37" s="58" t="s">
        <v>178</v>
      </c>
      <c r="B37" s="59" t="s">
        <v>110</v>
      </c>
      <c r="C37" s="60"/>
      <c r="D37" s="60"/>
      <c r="E37" s="60" t="s">
        <v>105</v>
      </c>
      <c r="F37" s="61" t="s">
        <v>38</v>
      </c>
      <c r="G37" s="61">
        <v>52</v>
      </c>
      <c r="H37" s="61">
        <f t="shared" si="0"/>
        <v>0</v>
      </c>
      <c r="I37" s="61">
        <f t="shared" si="3"/>
        <v>52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2"/>
    </row>
    <row r="38" spans="1:23" hidden="1" outlineLevel="1" x14ac:dyDescent="0.35">
      <c r="A38" s="58" t="s">
        <v>179</v>
      </c>
      <c r="B38" s="59" t="s">
        <v>111</v>
      </c>
      <c r="C38" s="60"/>
      <c r="D38" s="60"/>
      <c r="E38" s="60" t="s">
        <v>105</v>
      </c>
      <c r="F38" s="61" t="s">
        <v>38</v>
      </c>
      <c r="G38" s="61"/>
      <c r="H38" s="61">
        <f t="shared" si="0"/>
        <v>0</v>
      </c>
      <c r="I38" s="61">
        <f t="shared" si="3"/>
        <v>0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2"/>
    </row>
    <row r="39" spans="1:23" hidden="1" outlineLevel="1" x14ac:dyDescent="0.35">
      <c r="A39" s="58" t="s">
        <v>180</v>
      </c>
      <c r="B39" s="59" t="s">
        <v>114</v>
      </c>
      <c r="C39" s="60"/>
      <c r="D39" s="60"/>
      <c r="E39" s="60" t="s">
        <v>105</v>
      </c>
      <c r="F39" s="61" t="s">
        <v>38</v>
      </c>
      <c r="G39" s="61">
        <v>52</v>
      </c>
      <c r="H39" s="61">
        <f t="shared" si="0"/>
        <v>0</v>
      </c>
      <c r="I39" s="61">
        <f t="shared" si="3"/>
        <v>52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2"/>
    </row>
    <row r="40" spans="1:23" hidden="1" outlineLevel="1" x14ac:dyDescent="0.35">
      <c r="A40" s="58" t="s">
        <v>181</v>
      </c>
      <c r="B40" s="59" t="s">
        <v>115</v>
      </c>
      <c r="C40" s="60"/>
      <c r="D40" s="60"/>
      <c r="E40" s="60" t="s">
        <v>105</v>
      </c>
      <c r="F40" s="61" t="s">
        <v>103</v>
      </c>
      <c r="G40" s="61">
        <v>1</v>
      </c>
      <c r="H40" s="61">
        <f t="shared" si="0"/>
        <v>0</v>
      </c>
      <c r="I40" s="61">
        <f t="shared" si="3"/>
        <v>1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2"/>
    </row>
    <row r="41" spans="1:23" hidden="1" outlineLevel="1" x14ac:dyDescent="0.35">
      <c r="A41" s="58" t="s">
        <v>182</v>
      </c>
      <c r="B41" s="59" t="s">
        <v>113</v>
      </c>
      <c r="C41" s="60"/>
      <c r="D41" s="60"/>
      <c r="E41" s="60" t="s">
        <v>105</v>
      </c>
      <c r="F41" s="61" t="s">
        <v>103</v>
      </c>
      <c r="G41" s="61">
        <v>1</v>
      </c>
      <c r="H41" s="61">
        <f t="shared" si="0"/>
        <v>0</v>
      </c>
      <c r="I41" s="61">
        <f t="shared" si="3"/>
        <v>1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2"/>
    </row>
    <row r="42" spans="1:23" hidden="1" outlineLevel="1" x14ac:dyDescent="0.35">
      <c r="A42" s="58" t="s">
        <v>183</v>
      </c>
      <c r="B42" s="59" t="s">
        <v>108</v>
      </c>
      <c r="C42" s="60"/>
      <c r="D42" s="60"/>
      <c r="E42" s="60" t="s">
        <v>105</v>
      </c>
      <c r="F42" s="61" t="s">
        <v>49</v>
      </c>
      <c r="G42" s="61">
        <v>122.56</v>
      </c>
      <c r="H42" s="61">
        <f t="shared" si="0"/>
        <v>0</v>
      </c>
      <c r="I42" s="61">
        <f t="shared" si="3"/>
        <v>122.56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2"/>
    </row>
    <row r="43" spans="1:23" hidden="1" outlineLevel="1" x14ac:dyDescent="0.35">
      <c r="A43" s="58" t="s">
        <v>184</v>
      </c>
      <c r="B43" s="59" t="s">
        <v>109</v>
      </c>
      <c r="C43" s="60"/>
      <c r="D43" s="60"/>
      <c r="E43" s="60" t="s">
        <v>105</v>
      </c>
      <c r="F43" s="61" t="s">
        <v>49</v>
      </c>
      <c r="G43" s="61">
        <v>322</v>
      </c>
      <c r="H43" s="61">
        <f t="shared" si="0"/>
        <v>0</v>
      </c>
      <c r="I43" s="61">
        <f t="shared" si="3"/>
        <v>322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2"/>
    </row>
    <row r="44" spans="1:23" collapsed="1" x14ac:dyDescent="0.35">
      <c r="A44" s="55" t="s">
        <v>221</v>
      </c>
      <c r="B44" s="56" t="s">
        <v>13</v>
      </c>
      <c r="C44" s="57">
        <v>45145</v>
      </c>
      <c r="D44" s="57">
        <v>45237</v>
      </c>
      <c r="E44" s="57"/>
      <c r="F44" s="117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1"/>
    </row>
    <row r="45" spans="1:23" x14ac:dyDescent="0.35">
      <c r="A45" s="64">
        <v>20</v>
      </c>
      <c r="B45" s="59" t="s">
        <v>16</v>
      </c>
      <c r="C45" s="60">
        <v>45145</v>
      </c>
      <c r="D45" s="60">
        <v>45188</v>
      </c>
      <c r="E45" s="60" t="s">
        <v>104</v>
      </c>
      <c r="F45" s="61" t="s">
        <v>49</v>
      </c>
      <c r="G45" s="61"/>
      <c r="H45" s="61">
        <f t="shared" si="0"/>
        <v>0</v>
      </c>
      <c r="I45" s="61">
        <f t="shared" ref="I45:I46" si="4">G45-H45</f>
        <v>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2"/>
    </row>
    <row r="46" spans="1:23" x14ac:dyDescent="0.35">
      <c r="A46" s="64">
        <v>21</v>
      </c>
      <c r="B46" s="59" t="s">
        <v>17</v>
      </c>
      <c r="C46" s="60">
        <v>45215</v>
      </c>
      <c r="D46" s="60">
        <v>45237</v>
      </c>
      <c r="E46" s="60" t="s">
        <v>104</v>
      </c>
      <c r="F46" s="61" t="s">
        <v>55</v>
      </c>
      <c r="G46" s="61">
        <v>291</v>
      </c>
      <c r="H46" s="61">
        <f t="shared" si="0"/>
        <v>0</v>
      </c>
      <c r="I46" s="61">
        <f t="shared" si="4"/>
        <v>291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2"/>
    </row>
    <row r="47" spans="1:23" x14ac:dyDescent="0.35">
      <c r="A47" s="63">
        <v>22</v>
      </c>
      <c r="B47" s="56" t="s">
        <v>30</v>
      </c>
      <c r="C47" s="57">
        <v>45152</v>
      </c>
      <c r="D47" s="57">
        <v>45215</v>
      </c>
      <c r="E47" s="57"/>
      <c r="F47" s="117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1"/>
    </row>
    <row r="48" spans="1:23" x14ac:dyDescent="0.35">
      <c r="A48" s="64">
        <v>23</v>
      </c>
      <c r="B48" s="59" t="s">
        <v>152</v>
      </c>
      <c r="C48" s="60">
        <v>45152</v>
      </c>
      <c r="D48" s="60">
        <v>45180</v>
      </c>
      <c r="E48" s="60" t="s">
        <v>104</v>
      </c>
      <c r="F48" s="61" t="s">
        <v>49</v>
      </c>
      <c r="G48" s="61"/>
      <c r="H48" s="61">
        <f t="shared" si="0"/>
        <v>0</v>
      </c>
      <c r="I48" s="61">
        <f>G48-H48</f>
        <v>0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2"/>
    </row>
    <row r="49" spans="1:23" x14ac:dyDescent="0.35">
      <c r="A49" s="63">
        <v>24</v>
      </c>
      <c r="B49" s="56" t="s">
        <v>12</v>
      </c>
      <c r="C49" s="57">
        <v>45148</v>
      </c>
      <c r="D49" s="57">
        <v>45202</v>
      </c>
      <c r="E49" s="57"/>
      <c r="F49" s="117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1"/>
    </row>
    <row r="50" spans="1:23" x14ac:dyDescent="0.35">
      <c r="A50" s="64">
        <v>25</v>
      </c>
      <c r="B50" s="59" t="s">
        <v>219</v>
      </c>
      <c r="C50" s="60">
        <v>45148</v>
      </c>
      <c r="D50" s="60">
        <v>45182</v>
      </c>
      <c r="E50" s="60" t="s">
        <v>105</v>
      </c>
      <c r="F50" s="61" t="s">
        <v>38</v>
      </c>
      <c r="G50" s="61"/>
      <c r="H50" s="61">
        <f t="shared" si="0"/>
        <v>0</v>
      </c>
      <c r="I50" s="61">
        <f t="shared" ref="I50:I51" si="5">G50-H50</f>
        <v>0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2"/>
    </row>
    <row r="51" spans="1:23" x14ac:dyDescent="0.35">
      <c r="A51" s="64">
        <v>26</v>
      </c>
      <c r="B51" s="59" t="s">
        <v>220</v>
      </c>
      <c r="C51" s="60">
        <v>45180</v>
      </c>
      <c r="D51" s="60">
        <v>45202</v>
      </c>
      <c r="E51" s="60" t="s">
        <v>105</v>
      </c>
      <c r="F51" s="61" t="s">
        <v>38</v>
      </c>
      <c r="G51" s="61"/>
      <c r="H51" s="61">
        <f t="shared" si="0"/>
        <v>0</v>
      </c>
      <c r="I51" s="61">
        <f t="shared" si="5"/>
        <v>0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2"/>
    </row>
    <row r="52" spans="1:23" x14ac:dyDescent="0.35">
      <c r="A52" s="63">
        <v>27</v>
      </c>
      <c r="B52" s="56" t="s">
        <v>13</v>
      </c>
      <c r="C52" s="57">
        <v>45145</v>
      </c>
      <c r="D52" s="57">
        <v>45237</v>
      </c>
      <c r="E52" s="57"/>
      <c r="F52" s="117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1"/>
    </row>
    <row r="53" spans="1:23" x14ac:dyDescent="0.35">
      <c r="A53" s="64">
        <v>28</v>
      </c>
      <c r="B53" s="59" t="s">
        <v>14</v>
      </c>
      <c r="C53" s="60">
        <v>45145</v>
      </c>
      <c r="D53" s="60">
        <v>45145</v>
      </c>
      <c r="E53" s="60" t="s">
        <v>105</v>
      </c>
      <c r="F53" s="61" t="s">
        <v>38</v>
      </c>
      <c r="G53" s="61"/>
      <c r="H53" s="61">
        <f t="shared" si="0"/>
        <v>0</v>
      </c>
      <c r="I53" s="61">
        <f t="shared" ref="I53:I54" si="6">G53-H53</f>
        <v>0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2"/>
    </row>
    <row r="54" spans="1:23" x14ac:dyDescent="0.35">
      <c r="A54" s="64">
        <v>29</v>
      </c>
      <c r="B54" s="59" t="s">
        <v>15</v>
      </c>
      <c r="C54" s="60">
        <v>45146</v>
      </c>
      <c r="D54" s="60">
        <v>45147</v>
      </c>
      <c r="E54" s="60" t="s">
        <v>105</v>
      </c>
      <c r="F54" s="61" t="s">
        <v>38</v>
      </c>
      <c r="G54" s="61"/>
      <c r="H54" s="61">
        <f t="shared" si="0"/>
        <v>0</v>
      </c>
      <c r="I54" s="61">
        <f t="shared" si="6"/>
        <v>0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2"/>
    </row>
    <row r="55" spans="1:23" x14ac:dyDescent="0.35">
      <c r="A55" s="63">
        <v>30</v>
      </c>
      <c r="B55" s="56" t="s">
        <v>18</v>
      </c>
      <c r="C55" s="57">
        <v>45180</v>
      </c>
      <c r="D55" s="57">
        <v>45202</v>
      </c>
      <c r="E55" s="57"/>
      <c r="F55" s="117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1"/>
    </row>
    <row r="56" spans="1:23" x14ac:dyDescent="0.35">
      <c r="A56" s="64">
        <v>31</v>
      </c>
      <c r="B56" s="59" t="s">
        <v>150</v>
      </c>
      <c r="C56" s="60">
        <v>45180</v>
      </c>
      <c r="D56" s="60">
        <v>45202</v>
      </c>
      <c r="E56" s="60" t="s">
        <v>105</v>
      </c>
      <c r="F56" s="61" t="s">
        <v>38</v>
      </c>
      <c r="G56" s="61"/>
      <c r="H56" s="61">
        <f t="shared" si="0"/>
        <v>0</v>
      </c>
      <c r="I56" s="61">
        <f>G56-H56</f>
        <v>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2"/>
    </row>
    <row r="57" spans="1:23" x14ac:dyDescent="0.35">
      <c r="A57" s="63">
        <v>32</v>
      </c>
      <c r="B57" s="56" t="s">
        <v>19</v>
      </c>
      <c r="C57" s="57">
        <v>45189</v>
      </c>
      <c r="D57" s="57">
        <v>45240</v>
      </c>
      <c r="E57" s="57"/>
      <c r="F57" s="117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</row>
    <row r="58" spans="1:23" hidden="1" outlineLevel="1" x14ac:dyDescent="0.35">
      <c r="A58" s="64">
        <v>33</v>
      </c>
      <c r="B58" s="59" t="s">
        <v>20</v>
      </c>
      <c r="C58" s="60">
        <v>45189</v>
      </c>
      <c r="D58" s="60">
        <v>45240</v>
      </c>
      <c r="E58" s="60"/>
      <c r="F58" s="61"/>
      <c r="G58" s="61"/>
      <c r="H58" s="61">
        <f t="shared" si="0"/>
        <v>0</v>
      </c>
      <c r="I58" s="61">
        <f t="shared" ref="I58:I66" si="7">G58-H58</f>
        <v>0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2"/>
    </row>
    <row r="59" spans="1:23" hidden="1" outlineLevel="1" x14ac:dyDescent="0.35">
      <c r="A59" s="64">
        <v>34</v>
      </c>
      <c r="B59" s="59" t="s">
        <v>21</v>
      </c>
      <c r="C59" s="60">
        <v>45189</v>
      </c>
      <c r="D59" s="60">
        <v>45240</v>
      </c>
      <c r="E59" s="60"/>
      <c r="F59" s="61"/>
      <c r="G59" s="61"/>
      <c r="H59" s="61">
        <f t="shared" si="0"/>
        <v>0</v>
      </c>
      <c r="I59" s="61">
        <f t="shared" si="7"/>
        <v>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2"/>
    </row>
    <row r="60" spans="1:23" hidden="1" outlineLevel="1" x14ac:dyDescent="0.35">
      <c r="A60" s="64">
        <v>35</v>
      </c>
      <c r="B60" s="59" t="s">
        <v>22</v>
      </c>
      <c r="C60" s="60">
        <v>45189</v>
      </c>
      <c r="D60" s="60">
        <v>45240</v>
      </c>
      <c r="E60" s="60"/>
      <c r="F60" s="61"/>
      <c r="G60" s="61"/>
      <c r="H60" s="61">
        <f t="shared" si="0"/>
        <v>0</v>
      </c>
      <c r="I60" s="61">
        <f t="shared" si="7"/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2"/>
    </row>
    <row r="61" spans="1:23" hidden="1" outlineLevel="1" x14ac:dyDescent="0.35">
      <c r="A61" s="64">
        <v>36</v>
      </c>
      <c r="B61" s="59" t="s">
        <v>23</v>
      </c>
      <c r="C61" s="60">
        <v>45189</v>
      </c>
      <c r="D61" s="60">
        <v>45240</v>
      </c>
      <c r="E61" s="60"/>
      <c r="F61" s="61"/>
      <c r="G61" s="61"/>
      <c r="H61" s="61">
        <f t="shared" si="0"/>
        <v>0</v>
      </c>
      <c r="I61" s="61">
        <f t="shared" si="7"/>
        <v>0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2"/>
    </row>
    <row r="62" spans="1:23" hidden="1" outlineLevel="1" x14ac:dyDescent="0.35">
      <c r="A62" s="64">
        <v>37</v>
      </c>
      <c r="B62" s="59" t="s">
        <v>24</v>
      </c>
      <c r="C62" s="60">
        <v>45189</v>
      </c>
      <c r="D62" s="60">
        <v>45240</v>
      </c>
      <c r="E62" s="60"/>
      <c r="F62" s="61"/>
      <c r="G62" s="61"/>
      <c r="H62" s="61">
        <f t="shared" si="0"/>
        <v>0</v>
      </c>
      <c r="I62" s="61">
        <f t="shared" si="7"/>
        <v>0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2"/>
    </row>
    <row r="63" spans="1:23" ht="36" hidden="1" outlineLevel="1" x14ac:dyDescent="0.35">
      <c r="A63" s="64">
        <v>38</v>
      </c>
      <c r="B63" s="59" t="s">
        <v>25</v>
      </c>
      <c r="C63" s="60">
        <v>45189</v>
      </c>
      <c r="D63" s="60">
        <v>45240</v>
      </c>
      <c r="E63" s="60"/>
      <c r="F63" s="61"/>
      <c r="G63" s="61"/>
      <c r="H63" s="61">
        <f t="shared" si="0"/>
        <v>0</v>
      </c>
      <c r="I63" s="61">
        <f t="shared" si="7"/>
        <v>0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2"/>
    </row>
    <row r="64" spans="1:23" hidden="1" outlineLevel="1" x14ac:dyDescent="0.35">
      <c r="A64" s="64">
        <v>39</v>
      </c>
      <c r="B64" s="59" t="s">
        <v>26</v>
      </c>
      <c r="C64" s="60">
        <v>45189</v>
      </c>
      <c r="D64" s="60">
        <v>45240</v>
      </c>
      <c r="E64" s="60"/>
      <c r="F64" s="61"/>
      <c r="G64" s="61"/>
      <c r="H64" s="61">
        <f t="shared" si="0"/>
        <v>0</v>
      </c>
      <c r="I64" s="61">
        <f t="shared" si="7"/>
        <v>0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2"/>
    </row>
    <row r="65" spans="1:23" hidden="1" outlineLevel="1" x14ac:dyDescent="0.35">
      <c r="A65" s="64">
        <v>40</v>
      </c>
      <c r="B65" s="59" t="s">
        <v>27</v>
      </c>
      <c r="C65" s="60">
        <v>45189</v>
      </c>
      <c r="D65" s="60">
        <v>45240</v>
      </c>
      <c r="E65" s="60"/>
      <c r="F65" s="61"/>
      <c r="G65" s="61"/>
      <c r="H65" s="61">
        <f t="shared" si="0"/>
        <v>0</v>
      </c>
      <c r="I65" s="61">
        <f t="shared" si="7"/>
        <v>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2"/>
    </row>
    <row r="66" spans="1:23" hidden="1" outlineLevel="1" x14ac:dyDescent="0.35">
      <c r="A66" s="64">
        <v>41</v>
      </c>
      <c r="B66" s="59" t="s">
        <v>28</v>
      </c>
      <c r="C66" s="60">
        <v>45189</v>
      </c>
      <c r="D66" s="60">
        <v>45240</v>
      </c>
      <c r="E66" s="60"/>
      <c r="F66" s="61"/>
      <c r="G66" s="61"/>
      <c r="H66" s="61">
        <f t="shared" si="0"/>
        <v>0</v>
      </c>
      <c r="I66" s="61">
        <f t="shared" si="7"/>
        <v>0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2"/>
    </row>
    <row r="67" spans="1:23" collapsed="1" x14ac:dyDescent="0.35">
      <c r="A67" s="63">
        <v>42</v>
      </c>
      <c r="B67" s="56" t="s">
        <v>29</v>
      </c>
      <c r="C67" s="57">
        <v>45189</v>
      </c>
      <c r="D67" s="57">
        <v>45211</v>
      </c>
      <c r="E67" s="57"/>
      <c r="F67" s="117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1"/>
    </row>
    <row r="68" spans="1:23" x14ac:dyDescent="0.35">
      <c r="A68" s="64">
        <v>43</v>
      </c>
      <c r="B68" s="59" t="s">
        <v>151</v>
      </c>
      <c r="C68" s="60">
        <v>45189</v>
      </c>
      <c r="D68" s="60">
        <v>45211</v>
      </c>
      <c r="E68" s="60" t="s">
        <v>105</v>
      </c>
      <c r="F68" s="61" t="s">
        <v>38</v>
      </c>
      <c r="G68" s="61"/>
      <c r="H68" s="61">
        <f t="shared" si="0"/>
        <v>0</v>
      </c>
      <c r="I68" s="61">
        <f>G68-H68</f>
        <v>0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2"/>
    </row>
    <row r="69" spans="1:23" x14ac:dyDescent="0.35">
      <c r="A69" s="63">
        <v>44</v>
      </c>
      <c r="B69" s="56" t="s">
        <v>30</v>
      </c>
      <c r="C69" s="57">
        <v>45152</v>
      </c>
      <c r="D69" s="57">
        <v>45215</v>
      </c>
      <c r="E69" s="57"/>
      <c r="F69" s="117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1"/>
    </row>
    <row r="70" spans="1:23" x14ac:dyDescent="0.35">
      <c r="A70" s="64">
        <v>45</v>
      </c>
      <c r="B70" s="65" t="s">
        <v>153</v>
      </c>
      <c r="C70" s="60">
        <v>45181</v>
      </c>
      <c r="D70" s="60">
        <v>45215</v>
      </c>
      <c r="E70" s="60" t="s">
        <v>105</v>
      </c>
      <c r="F70" s="61" t="s">
        <v>38</v>
      </c>
      <c r="G70" s="61">
        <v>32</v>
      </c>
      <c r="H70" s="61">
        <f t="shared" si="0"/>
        <v>0</v>
      </c>
      <c r="I70" s="61">
        <f t="shared" ref="I70:I84" si="8">G70-H70</f>
        <v>32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</row>
    <row r="71" spans="1:23" hidden="1" outlineLevel="1" x14ac:dyDescent="0.35">
      <c r="A71" s="58" t="s">
        <v>222</v>
      </c>
      <c r="B71" s="59" t="s">
        <v>106</v>
      </c>
      <c r="C71" s="60"/>
      <c r="D71" s="60"/>
      <c r="E71" s="60" t="s">
        <v>105</v>
      </c>
      <c r="F71" s="61" t="s">
        <v>49</v>
      </c>
      <c r="G71" s="61">
        <v>177</v>
      </c>
      <c r="H71" s="61">
        <f t="shared" ref="H71:H84" si="9">J71+L71+N71+P71+R71+V71+T71</f>
        <v>0</v>
      </c>
      <c r="I71" s="61">
        <f t="shared" si="8"/>
        <v>177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2"/>
    </row>
    <row r="72" spans="1:23" hidden="1" outlineLevel="1" x14ac:dyDescent="0.35">
      <c r="A72" s="58" t="s">
        <v>223</v>
      </c>
      <c r="B72" s="59" t="s">
        <v>107</v>
      </c>
      <c r="C72" s="60"/>
      <c r="D72" s="60"/>
      <c r="E72" s="60" t="s">
        <v>105</v>
      </c>
      <c r="F72" s="61" t="s">
        <v>49</v>
      </c>
      <c r="G72" s="61">
        <v>3</v>
      </c>
      <c r="H72" s="61">
        <f t="shared" si="9"/>
        <v>0</v>
      </c>
      <c r="I72" s="61">
        <f t="shared" si="8"/>
        <v>3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2"/>
    </row>
    <row r="73" spans="1:23" hidden="1" outlineLevel="1" x14ac:dyDescent="0.35">
      <c r="A73" s="58" t="s">
        <v>224</v>
      </c>
      <c r="B73" s="59" t="s">
        <v>110</v>
      </c>
      <c r="C73" s="60"/>
      <c r="D73" s="60"/>
      <c r="E73" s="60" t="s">
        <v>105</v>
      </c>
      <c r="F73" s="61" t="s">
        <v>38</v>
      </c>
      <c r="G73" s="61">
        <v>32</v>
      </c>
      <c r="H73" s="61">
        <f t="shared" si="9"/>
        <v>0</v>
      </c>
      <c r="I73" s="61">
        <f t="shared" si="8"/>
        <v>32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2"/>
    </row>
    <row r="74" spans="1:23" hidden="1" outlineLevel="1" x14ac:dyDescent="0.35">
      <c r="A74" s="58" t="s">
        <v>225</v>
      </c>
      <c r="B74" s="59" t="s">
        <v>111</v>
      </c>
      <c r="C74" s="60"/>
      <c r="D74" s="60"/>
      <c r="E74" s="60" t="s">
        <v>105</v>
      </c>
      <c r="F74" s="61" t="s">
        <v>38</v>
      </c>
      <c r="G74" s="61"/>
      <c r="H74" s="61">
        <f t="shared" si="9"/>
        <v>0</v>
      </c>
      <c r="I74" s="61">
        <f t="shared" si="8"/>
        <v>0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</row>
    <row r="75" spans="1:23" hidden="1" outlineLevel="1" x14ac:dyDescent="0.35">
      <c r="A75" s="58" t="s">
        <v>226</v>
      </c>
      <c r="B75" s="59" t="s">
        <v>108</v>
      </c>
      <c r="C75" s="60"/>
      <c r="D75" s="60"/>
      <c r="E75" s="60" t="s">
        <v>105</v>
      </c>
      <c r="F75" s="61" t="s">
        <v>49</v>
      </c>
      <c r="G75" s="61">
        <v>44</v>
      </c>
      <c r="H75" s="61">
        <f t="shared" si="9"/>
        <v>0</v>
      </c>
      <c r="I75" s="61">
        <f t="shared" si="8"/>
        <v>44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2"/>
    </row>
    <row r="76" spans="1:23" hidden="1" outlineLevel="1" x14ac:dyDescent="0.35">
      <c r="A76" s="58" t="s">
        <v>227</v>
      </c>
      <c r="B76" s="59" t="s">
        <v>109</v>
      </c>
      <c r="C76" s="60"/>
      <c r="D76" s="60"/>
      <c r="E76" s="60" t="s">
        <v>105</v>
      </c>
      <c r="F76" s="61" t="s">
        <v>49</v>
      </c>
      <c r="G76" s="61">
        <v>130</v>
      </c>
      <c r="H76" s="61">
        <f t="shared" si="9"/>
        <v>0</v>
      </c>
      <c r="I76" s="61">
        <f t="shared" si="8"/>
        <v>130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2"/>
    </row>
    <row r="77" spans="1:23" collapsed="1" x14ac:dyDescent="0.35">
      <c r="A77" s="64">
        <v>46</v>
      </c>
      <c r="B77" s="65" t="s">
        <v>154</v>
      </c>
      <c r="C77" s="60">
        <v>45181</v>
      </c>
      <c r="D77" s="60">
        <v>45215</v>
      </c>
      <c r="E77" s="60" t="s">
        <v>105</v>
      </c>
      <c r="F77" s="61" t="s">
        <v>38</v>
      </c>
      <c r="G77" s="61">
        <v>31</v>
      </c>
      <c r="H77" s="61">
        <f t="shared" si="9"/>
        <v>0</v>
      </c>
      <c r="I77" s="61">
        <f t="shared" si="8"/>
        <v>31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2"/>
    </row>
    <row r="78" spans="1:23" hidden="1" outlineLevel="1" x14ac:dyDescent="0.35">
      <c r="A78" s="58" t="s">
        <v>185</v>
      </c>
      <c r="B78" s="59" t="s">
        <v>106</v>
      </c>
      <c r="C78" s="60"/>
      <c r="D78" s="60"/>
      <c r="E78" s="60" t="s">
        <v>105</v>
      </c>
      <c r="F78" s="61" t="s">
        <v>49</v>
      </c>
      <c r="G78" s="61">
        <v>220</v>
      </c>
      <c r="H78" s="61">
        <f t="shared" si="9"/>
        <v>0</v>
      </c>
      <c r="I78" s="61">
        <f t="shared" si="8"/>
        <v>220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2"/>
    </row>
    <row r="79" spans="1:23" hidden="1" outlineLevel="1" x14ac:dyDescent="0.35">
      <c r="A79" s="58" t="s">
        <v>186</v>
      </c>
      <c r="B79" s="59" t="s">
        <v>107</v>
      </c>
      <c r="C79" s="60"/>
      <c r="D79" s="60"/>
      <c r="E79" s="60" t="s">
        <v>105</v>
      </c>
      <c r="F79" s="61" t="s">
        <v>49</v>
      </c>
      <c r="G79" s="61">
        <v>8</v>
      </c>
      <c r="H79" s="61">
        <f t="shared" si="9"/>
        <v>0</v>
      </c>
      <c r="I79" s="61">
        <f t="shared" si="8"/>
        <v>8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2"/>
    </row>
    <row r="80" spans="1:23" hidden="1" outlineLevel="1" x14ac:dyDescent="0.35">
      <c r="A80" s="58" t="s">
        <v>187</v>
      </c>
      <c r="B80" s="59" t="s">
        <v>110</v>
      </c>
      <c r="C80" s="60"/>
      <c r="D80" s="60"/>
      <c r="E80" s="60" t="s">
        <v>105</v>
      </c>
      <c r="F80" s="61" t="s">
        <v>38</v>
      </c>
      <c r="G80" s="61">
        <v>31</v>
      </c>
      <c r="H80" s="61">
        <f t="shared" si="9"/>
        <v>0</v>
      </c>
      <c r="I80" s="61">
        <f t="shared" si="8"/>
        <v>31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2"/>
    </row>
    <row r="81" spans="1:23" hidden="1" outlineLevel="1" x14ac:dyDescent="0.35">
      <c r="A81" s="58" t="s">
        <v>228</v>
      </c>
      <c r="B81" s="59" t="s">
        <v>111</v>
      </c>
      <c r="C81" s="60"/>
      <c r="D81" s="60"/>
      <c r="E81" s="60" t="s">
        <v>105</v>
      </c>
      <c r="F81" s="61" t="s">
        <v>103</v>
      </c>
      <c r="G81" s="61"/>
      <c r="H81" s="61">
        <f t="shared" si="9"/>
        <v>0</v>
      </c>
      <c r="I81" s="61">
        <f t="shared" si="8"/>
        <v>0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2"/>
    </row>
    <row r="82" spans="1:23" hidden="1" outlineLevel="1" x14ac:dyDescent="0.35">
      <c r="A82" s="58" t="s">
        <v>229</v>
      </c>
      <c r="B82" s="59" t="s">
        <v>116</v>
      </c>
      <c r="C82" s="60"/>
      <c r="D82" s="60"/>
      <c r="E82" s="60" t="s">
        <v>105</v>
      </c>
      <c r="F82" s="61" t="s">
        <v>103</v>
      </c>
      <c r="G82" s="61">
        <v>2</v>
      </c>
      <c r="H82" s="61">
        <f t="shared" si="9"/>
        <v>0</v>
      </c>
      <c r="I82" s="61">
        <f t="shared" si="8"/>
        <v>2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2"/>
    </row>
    <row r="83" spans="1:23" hidden="1" outlineLevel="1" x14ac:dyDescent="0.35">
      <c r="A83" s="58" t="s">
        <v>230</v>
      </c>
      <c r="B83" s="59" t="s">
        <v>108</v>
      </c>
      <c r="C83" s="60"/>
      <c r="D83" s="60"/>
      <c r="E83" s="60" t="s">
        <v>105</v>
      </c>
      <c r="F83" s="61" t="s">
        <v>49</v>
      </c>
      <c r="G83" s="61">
        <v>155</v>
      </c>
      <c r="H83" s="61">
        <f t="shared" si="9"/>
        <v>0</v>
      </c>
      <c r="I83" s="61">
        <f t="shared" si="8"/>
        <v>155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2"/>
    </row>
    <row r="84" spans="1:23" hidden="1" outlineLevel="1" x14ac:dyDescent="0.35">
      <c r="A84" s="58" t="s">
        <v>231</v>
      </c>
      <c r="B84" s="59" t="s">
        <v>109</v>
      </c>
      <c r="C84" s="60"/>
      <c r="D84" s="60"/>
      <c r="E84" s="60" t="s">
        <v>105</v>
      </c>
      <c r="F84" s="61" t="s">
        <v>49</v>
      </c>
      <c r="G84" s="61">
        <v>50</v>
      </c>
      <c r="H84" s="61">
        <f t="shared" si="9"/>
        <v>0</v>
      </c>
      <c r="I84" s="61">
        <f t="shared" si="8"/>
        <v>50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2"/>
    </row>
    <row r="85" spans="1:23" collapsed="1" x14ac:dyDescent="0.35">
      <c r="A85" s="63">
        <v>47</v>
      </c>
      <c r="B85" s="56" t="s">
        <v>31</v>
      </c>
      <c r="C85" s="57">
        <v>45146</v>
      </c>
      <c r="D85" s="57">
        <v>45225</v>
      </c>
      <c r="E85" s="57"/>
      <c r="F85" s="117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1"/>
    </row>
    <row r="86" spans="1:23" x14ac:dyDescent="0.35">
      <c r="A86" s="64">
        <v>48</v>
      </c>
      <c r="B86" s="65" t="s">
        <v>155</v>
      </c>
      <c r="C86" s="60">
        <v>45146</v>
      </c>
      <c r="D86" s="60">
        <v>45174</v>
      </c>
      <c r="E86" s="60" t="s">
        <v>105</v>
      </c>
      <c r="F86" s="61" t="s">
        <v>136</v>
      </c>
      <c r="G86" s="61">
        <v>26</v>
      </c>
      <c r="H86" s="61">
        <f t="shared" ref="H86:H129" si="10">J86+L86+N86+P86+R86+V86+T86</f>
        <v>26</v>
      </c>
      <c r="I86" s="61">
        <f t="shared" ref="I86:I129" si="11">G86-H86</f>
        <v>0</v>
      </c>
      <c r="J86" s="61">
        <v>23</v>
      </c>
      <c r="K86" s="61">
        <v>23</v>
      </c>
      <c r="L86" s="61">
        <v>3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</row>
    <row r="87" spans="1:23" hidden="1" outlineLevel="1" x14ac:dyDescent="0.35">
      <c r="A87" s="58" t="s">
        <v>188</v>
      </c>
      <c r="B87" s="59" t="s">
        <v>112</v>
      </c>
      <c r="C87" s="60"/>
      <c r="D87" s="60"/>
      <c r="E87" s="60" t="s">
        <v>105</v>
      </c>
      <c r="F87" s="61" t="s">
        <v>49</v>
      </c>
      <c r="G87" s="61">
        <v>250</v>
      </c>
      <c r="H87" s="61">
        <f t="shared" si="10"/>
        <v>0</v>
      </c>
      <c r="I87" s="61">
        <f t="shared" si="11"/>
        <v>250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2"/>
    </row>
    <row r="88" spans="1:23" hidden="1" outlineLevel="1" x14ac:dyDescent="0.35">
      <c r="A88" s="58" t="s">
        <v>190</v>
      </c>
      <c r="B88" s="59" t="s">
        <v>130</v>
      </c>
      <c r="C88" s="60"/>
      <c r="D88" s="60"/>
      <c r="E88" s="60" t="s">
        <v>105</v>
      </c>
      <c r="F88" s="61" t="s">
        <v>38</v>
      </c>
      <c r="G88" s="61">
        <v>53.2</v>
      </c>
      <c r="H88" s="61">
        <f t="shared" si="10"/>
        <v>0</v>
      </c>
      <c r="I88" s="61">
        <f t="shared" si="11"/>
        <v>53.2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2"/>
    </row>
    <row r="89" spans="1:23" hidden="1" outlineLevel="1" x14ac:dyDescent="0.35">
      <c r="A89" s="58" t="s">
        <v>189</v>
      </c>
      <c r="B89" s="59" t="s">
        <v>137</v>
      </c>
      <c r="C89" s="60"/>
      <c r="D89" s="60"/>
      <c r="E89" s="60" t="s">
        <v>105</v>
      </c>
      <c r="F89" s="61" t="s">
        <v>136</v>
      </c>
      <c r="G89" s="61">
        <v>26</v>
      </c>
      <c r="H89" s="61">
        <f t="shared" si="10"/>
        <v>0</v>
      </c>
      <c r="I89" s="61">
        <f t="shared" si="11"/>
        <v>26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2"/>
    </row>
    <row r="90" spans="1:23" collapsed="1" x14ac:dyDescent="0.35">
      <c r="A90" s="64">
        <v>50</v>
      </c>
      <c r="B90" s="65" t="s">
        <v>156</v>
      </c>
      <c r="C90" s="60">
        <v>45150</v>
      </c>
      <c r="D90" s="60">
        <v>45178</v>
      </c>
      <c r="E90" s="60" t="s">
        <v>105</v>
      </c>
      <c r="F90" s="61" t="s">
        <v>38</v>
      </c>
      <c r="G90" s="61">
        <v>29</v>
      </c>
      <c r="H90" s="61">
        <f t="shared" si="10"/>
        <v>29</v>
      </c>
      <c r="I90" s="61">
        <f t="shared" si="11"/>
        <v>0</v>
      </c>
      <c r="J90" s="61"/>
      <c r="K90" s="61"/>
      <c r="L90" s="61">
        <v>5</v>
      </c>
      <c r="M90" s="61"/>
      <c r="N90" s="61">
        <v>5</v>
      </c>
      <c r="O90" s="61"/>
      <c r="P90" s="61">
        <v>5</v>
      </c>
      <c r="Q90" s="61"/>
      <c r="R90" s="61">
        <v>5</v>
      </c>
      <c r="S90" s="61"/>
      <c r="T90" s="61">
        <v>5</v>
      </c>
      <c r="U90" s="61"/>
      <c r="V90" s="61">
        <v>4</v>
      </c>
      <c r="W90" s="62"/>
    </row>
    <row r="91" spans="1:23" hidden="1" outlineLevel="1" x14ac:dyDescent="0.35">
      <c r="A91" s="58" t="s">
        <v>191</v>
      </c>
      <c r="B91" s="59" t="s">
        <v>138</v>
      </c>
      <c r="C91" s="60"/>
      <c r="D91" s="60"/>
      <c r="E91" s="60" t="s">
        <v>105</v>
      </c>
      <c r="F91" s="61" t="s">
        <v>103</v>
      </c>
      <c r="G91" s="61">
        <v>1</v>
      </c>
      <c r="H91" s="61">
        <f t="shared" si="10"/>
        <v>0</v>
      </c>
      <c r="I91" s="61">
        <f t="shared" si="11"/>
        <v>1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2"/>
    </row>
    <row r="92" spans="1:23" ht="36" hidden="1" outlineLevel="1" x14ac:dyDescent="0.35">
      <c r="A92" s="58" t="s">
        <v>192</v>
      </c>
      <c r="B92" s="59" t="s">
        <v>141</v>
      </c>
      <c r="C92" s="60"/>
      <c r="D92" s="60"/>
      <c r="E92" s="60" t="s">
        <v>105</v>
      </c>
      <c r="F92" s="61" t="s">
        <v>49</v>
      </c>
      <c r="G92" s="61">
        <v>350</v>
      </c>
      <c r="H92" s="61">
        <f t="shared" si="10"/>
        <v>0</v>
      </c>
      <c r="I92" s="61">
        <f t="shared" si="11"/>
        <v>350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2"/>
    </row>
    <row r="93" spans="1:23" hidden="1" outlineLevel="1" x14ac:dyDescent="0.35">
      <c r="A93" s="58" t="s">
        <v>193</v>
      </c>
      <c r="B93" s="59" t="s">
        <v>110</v>
      </c>
      <c r="C93" s="60"/>
      <c r="D93" s="60"/>
      <c r="E93" s="60" t="s">
        <v>105</v>
      </c>
      <c r="F93" s="61" t="s">
        <v>38</v>
      </c>
      <c r="G93" s="61">
        <v>29</v>
      </c>
      <c r="H93" s="61">
        <f t="shared" si="10"/>
        <v>0</v>
      </c>
      <c r="I93" s="61">
        <f t="shared" si="11"/>
        <v>29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2"/>
    </row>
    <row r="94" spans="1:23" hidden="1" outlineLevel="1" x14ac:dyDescent="0.35">
      <c r="A94" s="58" t="s">
        <v>232</v>
      </c>
      <c r="B94" s="59" t="s">
        <v>139</v>
      </c>
      <c r="C94" s="60"/>
      <c r="D94" s="60"/>
      <c r="E94" s="60" t="s">
        <v>105</v>
      </c>
      <c r="F94" s="61" t="s">
        <v>103</v>
      </c>
      <c r="G94" s="61">
        <v>1</v>
      </c>
      <c r="H94" s="61">
        <f t="shared" si="10"/>
        <v>0</v>
      </c>
      <c r="I94" s="61">
        <f t="shared" si="11"/>
        <v>1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2"/>
    </row>
    <row r="95" spans="1:23" hidden="1" outlineLevel="1" x14ac:dyDescent="0.35">
      <c r="A95" s="58" t="s">
        <v>233</v>
      </c>
      <c r="B95" s="59" t="s">
        <v>140</v>
      </c>
      <c r="C95" s="60"/>
      <c r="D95" s="60"/>
      <c r="E95" s="60" t="s">
        <v>105</v>
      </c>
      <c r="F95" s="61" t="s">
        <v>38</v>
      </c>
      <c r="G95" s="61">
        <v>81</v>
      </c>
      <c r="H95" s="61">
        <f t="shared" si="10"/>
        <v>0</v>
      </c>
      <c r="I95" s="61">
        <f t="shared" si="11"/>
        <v>81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2"/>
    </row>
    <row r="96" spans="1:23" hidden="1" outlineLevel="1" x14ac:dyDescent="0.35">
      <c r="A96" s="58" t="s">
        <v>234</v>
      </c>
      <c r="B96" s="59" t="s">
        <v>112</v>
      </c>
      <c r="C96" s="60"/>
      <c r="D96" s="60"/>
      <c r="E96" s="60" t="s">
        <v>105</v>
      </c>
      <c r="F96" s="61" t="s">
        <v>49</v>
      </c>
      <c r="G96" s="61">
        <v>342</v>
      </c>
      <c r="H96" s="61">
        <f t="shared" si="10"/>
        <v>0</v>
      </c>
      <c r="I96" s="61">
        <f t="shared" si="11"/>
        <v>342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2"/>
    </row>
    <row r="97" spans="1:23" hidden="1" outlineLevel="1" x14ac:dyDescent="0.35">
      <c r="A97" s="58" t="s">
        <v>235</v>
      </c>
      <c r="B97" s="59" t="s">
        <v>142</v>
      </c>
      <c r="C97" s="60"/>
      <c r="D97" s="60"/>
      <c r="E97" s="60" t="s">
        <v>105</v>
      </c>
      <c r="F97" s="61" t="s">
        <v>38</v>
      </c>
      <c r="G97" s="61">
        <v>81</v>
      </c>
      <c r="H97" s="61">
        <f t="shared" si="10"/>
        <v>0</v>
      </c>
      <c r="I97" s="61">
        <f t="shared" si="11"/>
        <v>81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2"/>
    </row>
    <row r="98" spans="1:23" hidden="1" outlineLevel="1" x14ac:dyDescent="0.35">
      <c r="A98" s="58" t="s">
        <v>236</v>
      </c>
      <c r="B98" s="59" t="s">
        <v>143</v>
      </c>
      <c r="C98" s="60"/>
      <c r="D98" s="60"/>
      <c r="E98" s="60" t="s">
        <v>105</v>
      </c>
      <c r="F98" s="61" t="s">
        <v>49</v>
      </c>
      <c r="G98" s="61">
        <v>338</v>
      </c>
      <c r="H98" s="61">
        <f t="shared" si="10"/>
        <v>0</v>
      </c>
      <c r="I98" s="61">
        <f t="shared" si="11"/>
        <v>338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2"/>
    </row>
    <row r="99" spans="1:23" collapsed="1" x14ac:dyDescent="0.35">
      <c r="A99" s="64">
        <v>51</v>
      </c>
      <c r="B99" s="65" t="s">
        <v>157</v>
      </c>
      <c r="C99" s="60">
        <v>45150</v>
      </c>
      <c r="D99" s="60">
        <v>45187</v>
      </c>
      <c r="E99" s="60" t="s">
        <v>105</v>
      </c>
      <c r="F99" s="61" t="s">
        <v>38</v>
      </c>
      <c r="G99" s="61">
        <v>115</v>
      </c>
      <c r="H99" s="61">
        <f t="shared" si="10"/>
        <v>60</v>
      </c>
      <c r="I99" s="61">
        <f t="shared" si="11"/>
        <v>55</v>
      </c>
      <c r="J99" s="61"/>
      <c r="K99" s="61"/>
      <c r="L99" s="61">
        <v>10</v>
      </c>
      <c r="M99" s="61"/>
      <c r="N99" s="61">
        <v>10</v>
      </c>
      <c r="O99" s="61"/>
      <c r="P99" s="61">
        <v>10</v>
      </c>
      <c r="Q99" s="61"/>
      <c r="R99" s="61">
        <v>10</v>
      </c>
      <c r="S99" s="61"/>
      <c r="T99" s="61">
        <v>10</v>
      </c>
      <c r="U99" s="61"/>
      <c r="V99" s="61">
        <v>10</v>
      </c>
      <c r="W99" s="62"/>
    </row>
    <row r="100" spans="1:23" hidden="1" outlineLevel="1" x14ac:dyDescent="0.35">
      <c r="A100" s="58" t="s">
        <v>237</v>
      </c>
      <c r="B100" s="59" t="s">
        <v>112</v>
      </c>
      <c r="C100" s="60"/>
      <c r="D100" s="60"/>
      <c r="E100" s="60" t="s">
        <v>105</v>
      </c>
      <c r="F100" s="61" t="s">
        <v>49</v>
      </c>
      <c r="G100" s="61">
        <v>707</v>
      </c>
      <c r="H100" s="61">
        <f t="shared" si="10"/>
        <v>0</v>
      </c>
      <c r="I100" s="61">
        <f t="shared" si="11"/>
        <v>707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2"/>
    </row>
    <row r="101" spans="1:23" hidden="1" outlineLevel="1" x14ac:dyDescent="0.35">
      <c r="A101" s="58" t="s">
        <v>238</v>
      </c>
      <c r="B101" s="59" t="s">
        <v>147</v>
      </c>
      <c r="C101" s="60"/>
      <c r="D101" s="60"/>
      <c r="E101" s="60" t="s">
        <v>105</v>
      </c>
      <c r="F101" s="61" t="s">
        <v>49</v>
      </c>
      <c r="G101" s="61">
        <v>5.4</v>
      </c>
      <c r="H101" s="61">
        <f t="shared" si="10"/>
        <v>0</v>
      </c>
      <c r="I101" s="61">
        <f t="shared" si="11"/>
        <v>5.4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2"/>
    </row>
    <row r="102" spans="1:23" hidden="1" outlineLevel="1" x14ac:dyDescent="0.35">
      <c r="A102" s="58" t="s">
        <v>239</v>
      </c>
      <c r="B102" s="59" t="s">
        <v>144</v>
      </c>
      <c r="C102" s="60"/>
      <c r="D102" s="60"/>
      <c r="E102" s="60" t="s">
        <v>105</v>
      </c>
      <c r="F102" s="61" t="s">
        <v>103</v>
      </c>
      <c r="G102" s="61">
        <v>68</v>
      </c>
      <c r="H102" s="61">
        <f t="shared" si="10"/>
        <v>0</v>
      </c>
      <c r="I102" s="61">
        <f t="shared" si="11"/>
        <v>68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2"/>
    </row>
    <row r="103" spans="1:23" hidden="1" outlineLevel="1" x14ac:dyDescent="0.35">
      <c r="A103" s="58" t="s">
        <v>240</v>
      </c>
      <c r="B103" s="59" t="s">
        <v>145</v>
      </c>
      <c r="C103" s="60"/>
      <c r="D103" s="60"/>
      <c r="E103" s="60" t="s">
        <v>105</v>
      </c>
      <c r="F103" s="61" t="s">
        <v>49</v>
      </c>
      <c r="G103" s="61">
        <v>9.9</v>
      </c>
      <c r="H103" s="61">
        <f t="shared" si="10"/>
        <v>0</v>
      </c>
      <c r="I103" s="61">
        <f t="shared" si="11"/>
        <v>9.9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2"/>
    </row>
    <row r="104" spans="1:23" hidden="1" outlineLevel="1" x14ac:dyDescent="0.35">
      <c r="A104" s="58" t="s">
        <v>241</v>
      </c>
      <c r="B104" s="59" t="s">
        <v>146</v>
      </c>
      <c r="C104" s="60"/>
      <c r="D104" s="60"/>
      <c r="E104" s="60" t="s">
        <v>105</v>
      </c>
      <c r="F104" s="61" t="s">
        <v>38</v>
      </c>
      <c r="G104" s="61">
        <v>115</v>
      </c>
      <c r="H104" s="61">
        <f t="shared" si="10"/>
        <v>0</v>
      </c>
      <c r="I104" s="61">
        <f t="shared" si="11"/>
        <v>115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2"/>
    </row>
    <row r="105" spans="1:23" hidden="1" outlineLevel="1" x14ac:dyDescent="0.35">
      <c r="A105" s="58" t="s">
        <v>242</v>
      </c>
      <c r="B105" s="59" t="s">
        <v>143</v>
      </c>
      <c r="C105" s="60"/>
      <c r="D105" s="60"/>
      <c r="E105" s="60" t="s">
        <v>105</v>
      </c>
      <c r="F105" s="61" t="s">
        <v>49</v>
      </c>
      <c r="G105" s="61">
        <v>338</v>
      </c>
      <c r="H105" s="61">
        <f t="shared" si="10"/>
        <v>0</v>
      </c>
      <c r="I105" s="61">
        <f t="shared" si="11"/>
        <v>338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2"/>
    </row>
    <row r="106" spans="1:23" collapsed="1" x14ac:dyDescent="0.35">
      <c r="A106" s="64">
        <v>52</v>
      </c>
      <c r="B106" s="65" t="s">
        <v>158</v>
      </c>
      <c r="C106" s="60">
        <v>45156</v>
      </c>
      <c r="D106" s="60">
        <v>45208</v>
      </c>
      <c r="E106" s="60" t="s">
        <v>105</v>
      </c>
      <c r="F106" s="61" t="s">
        <v>55</v>
      </c>
      <c r="G106" s="61">
        <v>1462</v>
      </c>
      <c r="H106" s="61">
        <f t="shared" si="10"/>
        <v>600</v>
      </c>
      <c r="I106" s="61">
        <f t="shared" si="11"/>
        <v>862</v>
      </c>
      <c r="J106" s="61"/>
      <c r="K106" s="61"/>
      <c r="L106" s="61">
        <v>100</v>
      </c>
      <c r="M106" s="61"/>
      <c r="N106" s="61">
        <v>100</v>
      </c>
      <c r="O106" s="61"/>
      <c r="P106" s="61">
        <v>100</v>
      </c>
      <c r="Q106" s="61"/>
      <c r="R106" s="61">
        <v>100</v>
      </c>
      <c r="S106" s="61"/>
      <c r="T106" s="61">
        <v>100</v>
      </c>
      <c r="U106" s="61"/>
      <c r="V106" s="61">
        <v>100</v>
      </c>
      <c r="W106" s="62"/>
    </row>
    <row r="107" spans="1:23" hidden="1" outlineLevel="1" x14ac:dyDescent="0.35">
      <c r="A107" s="58" t="s">
        <v>243</v>
      </c>
      <c r="B107" s="59" t="s">
        <v>131</v>
      </c>
      <c r="C107" s="60"/>
      <c r="D107" s="60"/>
      <c r="E107" s="60" t="s">
        <v>105</v>
      </c>
      <c r="F107" s="61" t="s">
        <v>55</v>
      </c>
      <c r="G107" s="61">
        <v>1462</v>
      </c>
      <c r="H107" s="61">
        <f t="shared" si="10"/>
        <v>0</v>
      </c>
      <c r="I107" s="61">
        <f t="shared" si="11"/>
        <v>1462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2"/>
    </row>
    <row r="108" spans="1:23" hidden="1" outlineLevel="1" x14ac:dyDescent="0.35">
      <c r="A108" s="58" t="s">
        <v>244</v>
      </c>
      <c r="B108" s="59" t="s">
        <v>132</v>
      </c>
      <c r="C108" s="60"/>
      <c r="D108" s="60"/>
      <c r="E108" s="60" t="s">
        <v>105</v>
      </c>
      <c r="F108" s="61" t="s">
        <v>49</v>
      </c>
      <c r="G108" s="61">
        <v>547</v>
      </c>
      <c r="H108" s="61">
        <f t="shared" si="10"/>
        <v>0</v>
      </c>
      <c r="I108" s="61">
        <f t="shared" si="11"/>
        <v>547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2"/>
    </row>
    <row r="109" spans="1:23" hidden="1" outlineLevel="1" x14ac:dyDescent="0.35">
      <c r="A109" s="58" t="s">
        <v>245</v>
      </c>
      <c r="B109" s="59" t="s">
        <v>112</v>
      </c>
      <c r="C109" s="60"/>
      <c r="D109" s="60"/>
      <c r="E109" s="60" t="s">
        <v>105</v>
      </c>
      <c r="F109" s="61" t="s">
        <v>49</v>
      </c>
      <c r="G109" s="61">
        <v>1100</v>
      </c>
      <c r="H109" s="61">
        <f t="shared" si="10"/>
        <v>0</v>
      </c>
      <c r="I109" s="61">
        <f t="shared" si="11"/>
        <v>1100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2"/>
    </row>
    <row r="110" spans="1:23" hidden="1" outlineLevel="1" x14ac:dyDescent="0.35">
      <c r="A110" s="58" t="s">
        <v>246</v>
      </c>
      <c r="B110" s="59" t="s">
        <v>133</v>
      </c>
      <c r="C110" s="60"/>
      <c r="D110" s="60"/>
      <c r="E110" s="60" t="s">
        <v>105</v>
      </c>
      <c r="F110" s="61" t="s">
        <v>38</v>
      </c>
      <c r="G110" s="61">
        <v>346</v>
      </c>
      <c r="H110" s="61">
        <f t="shared" si="10"/>
        <v>0</v>
      </c>
      <c r="I110" s="61">
        <f t="shared" si="11"/>
        <v>346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2"/>
    </row>
    <row r="111" spans="1:23" hidden="1" outlineLevel="1" x14ac:dyDescent="0.35">
      <c r="A111" s="58" t="s">
        <v>247</v>
      </c>
      <c r="B111" s="59" t="s">
        <v>134</v>
      </c>
      <c r="C111" s="60"/>
      <c r="D111" s="60"/>
      <c r="E111" s="60" t="s">
        <v>105</v>
      </c>
      <c r="F111" s="61" t="s">
        <v>103</v>
      </c>
      <c r="G111" s="61">
        <v>624</v>
      </c>
      <c r="H111" s="61">
        <f t="shared" si="10"/>
        <v>0</v>
      </c>
      <c r="I111" s="61">
        <f t="shared" si="11"/>
        <v>624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2"/>
    </row>
    <row r="112" spans="1:23" hidden="1" outlineLevel="1" x14ac:dyDescent="0.35">
      <c r="A112" s="58" t="s">
        <v>248</v>
      </c>
      <c r="B112" s="59" t="s">
        <v>135</v>
      </c>
      <c r="C112" s="60"/>
      <c r="D112" s="60"/>
      <c r="E112" s="60" t="s">
        <v>105</v>
      </c>
      <c r="F112" s="61" t="s">
        <v>49</v>
      </c>
      <c r="G112" s="61">
        <v>265.2</v>
      </c>
      <c r="H112" s="61">
        <f t="shared" si="10"/>
        <v>0</v>
      </c>
      <c r="I112" s="61">
        <f t="shared" si="11"/>
        <v>265.2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2"/>
    </row>
    <row r="113" spans="1:23" hidden="1" outlineLevel="1" x14ac:dyDescent="0.35">
      <c r="A113" s="58" t="s">
        <v>249</v>
      </c>
      <c r="B113" s="59" t="s">
        <v>117</v>
      </c>
      <c r="C113" s="60"/>
      <c r="D113" s="60"/>
      <c r="E113" s="60" t="s">
        <v>105</v>
      </c>
      <c r="F113" s="61" t="s">
        <v>49</v>
      </c>
      <c r="G113" s="61">
        <v>346.5</v>
      </c>
      <c r="H113" s="61">
        <f t="shared" si="10"/>
        <v>0</v>
      </c>
      <c r="I113" s="61">
        <f t="shared" si="11"/>
        <v>346.5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2"/>
    </row>
    <row r="114" spans="1:23" hidden="1" outlineLevel="1" x14ac:dyDescent="0.35">
      <c r="A114" s="58" t="s">
        <v>250</v>
      </c>
      <c r="B114" s="59" t="s">
        <v>121</v>
      </c>
      <c r="C114" s="60"/>
      <c r="D114" s="60"/>
      <c r="E114" s="60" t="s">
        <v>105</v>
      </c>
      <c r="F114" s="61" t="s">
        <v>60</v>
      </c>
      <c r="G114" s="61">
        <v>4</v>
      </c>
      <c r="H114" s="61">
        <f t="shared" si="10"/>
        <v>0</v>
      </c>
      <c r="I114" s="61">
        <f t="shared" si="11"/>
        <v>4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2"/>
    </row>
    <row r="115" spans="1:23" hidden="1" outlineLevel="1" x14ac:dyDescent="0.35">
      <c r="A115" s="58" t="s">
        <v>251</v>
      </c>
      <c r="B115" s="59" t="s">
        <v>122</v>
      </c>
      <c r="C115" s="60"/>
      <c r="D115" s="60"/>
      <c r="E115" s="60" t="s">
        <v>105</v>
      </c>
      <c r="F115" s="61" t="s">
        <v>60</v>
      </c>
      <c r="G115" s="61">
        <v>4</v>
      </c>
      <c r="H115" s="61">
        <f t="shared" si="10"/>
        <v>0</v>
      </c>
      <c r="I115" s="61">
        <f t="shared" si="11"/>
        <v>4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2"/>
    </row>
    <row r="116" spans="1:23" hidden="1" outlineLevel="1" x14ac:dyDescent="0.35">
      <c r="A116" s="58" t="s">
        <v>252</v>
      </c>
      <c r="B116" s="59" t="s">
        <v>118</v>
      </c>
      <c r="C116" s="60"/>
      <c r="D116" s="60"/>
      <c r="E116" s="60" t="s">
        <v>105</v>
      </c>
      <c r="F116" s="61" t="s">
        <v>49</v>
      </c>
      <c r="G116" s="61">
        <v>121</v>
      </c>
      <c r="H116" s="61">
        <f t="shared" si="10"/>
        <v>0</v>
      </c>
      <c r="I116" s="61">
        <f t="shared" si="11"/>
        <v>121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2"/>
    </row>
    <row r="117" spans="1:23" hidden="1" outlineLevel="1" x14ac:dyDescent="0.35">
      <c r="A117" s="58" t="s">
        <v>253</v>
      </c>
      <c r="B117" s="59" t="s">
        <v>119</v>
      </c>
      <c r="C117" s="60"/>
      <c r="D117" s="60"/>
      <c r="E117" s="60" t="s">
        <v>105</v>
      </c>
      <c r="F117" s="61" t="s">
        <v>49</v>
      </c>
      <c r="G117" s="61">
        <v>168</v>
      </c>
      <c r="H117" s="61">
        <f t="shared" si="10"/>
        <v>0</v>
      </c>
      <c r="I117" s="61">
        <f t="shared" si="11"/>
        <v>168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2"/>
    </row>
    <row r="118" spans="1:23" hidden="1" outlineLevel="1" x14ac:dyDescent="0.35">
      <c r="A118" s="58" t="s">
        <v>254</v>
      </c>
      <c r="B118" s="59" t="s">
        <v>129</v>
      </c>
      <c r="C118" s="60"/>
      <c r="D118" s="60"/>
      <c r="E118" s="60" t="s">
        <v>105</v>
      </c>
      <c r="F118" s="61" t="s">
        <v>49</v>
      </c>
      <c r="G118" s="61">
        <v>194</v>
      </c>
      <c r="H118" s="61">
        <f t="shared" si="10"/>
        <v>0</v>
      </c>
      <c r="I118" s="61">
        <f t="shared" si="11"/>
        <v>194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2"/>
    </row>
    <row r="119" spans="1:23" hidden="1" outlineLevel="1" x14ac:dyDescent="0.35">
      <c r="A119" s="58" t="s">
        <v>255</v>
      </c>
      <c r="B119" s="59" t="s">
        <v>120</v>
      </c>
      <c r="C119" s="60"/>
      <c r="D119" s="60"/>
      <c r="E119" s="60" t="s">
        <v>105</v>
      </c>
      <c r="F119" s="61" t="s">
        <v>55</v>
      </c>
      <c r="G119" s="61">
        <v>920</v>
      </c>
      <c r="H119" s="61">
        <f t="shared" si="10"/>
        <v>0</v>
      </c>
      <c r="I119" s="61">
        <f t="shared" si="11"/>
        <v>920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2"/>
    </row>
    <row r="120" spans="1:23" hidden="1" outlineLevel="1" x14ac:dyDescent="0.35">
      <c r="A120" s="58" t="s">
        <v>256</v>
      </c>
      <c r="B120" s="59" t="s">
        <v>128</v>
      </c>
      <c r="C120" s="60"/>
      <c r="D120" s="60"/>
      <c r="E120" s="60" t="s">
        <v>105</v>
      </c>
      <c r="F120" s="61" t="s">
        <v>60</v>
      </c>
      <c r="G120" s="61">
        <v>26</v>
      </c>
      <c r="H120" s="61">
        <f t="shared" si="10"/>
        <v>0</v>
      </c>
      <c r="I120" s="61">
        <f t="shared" si="11"/>
        <v>26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2"/>
    </row>
    <row r="121" spans="1:23" hidden="1" outlineLevel="1" x14ac:dyDescent="0.35">
      <c r="A121" s="58" t="s">
        <v>257</v>
      </c>
      <c r="B121" s="59" t="s">
        <v>124</v>
      </c>
      <c r="C121" s="60"/>
      <c r="D121" s="60"/>
      <c r="E121" s="60" t="s">
        <v>105</v>
      </c>
      <c r="F121" s="61" t="s">
        <v>60</v>
      </c>
      <c r="G121" s="61">
        <v>3</v>
      </c>
      <c r="H121" s="61">
        <f t="shared" si="10"/>
        <v>0</v>
      </c>
      <c r="I121" s="61">
        <f t="shared" si="11"/>
        <v>3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2"/>
    </row>
    <row r="122" spans="1:23" hidden="1" outlineLevel="1" x14ac:dyDescent="0.35">
      <c r="A122" s="58" t="s">
        <v>258</v>
      </c>
      <c r="B122" s="59" t="s">
        <v>123</v>
      </c>
      <c r="C122" s="60"/>
      <c r="D122" s="60"/>
      <c r="E122" s="60" t="s">
        <v>105</v>
      </c>
      <c r="F122" s="61" t="s">
        <v>60</v>
      </c>
      <c r="G122" s="61">
        <v>4</v>
      </c>
      <c r="H122" s="61">
        <f t="shared" si="10"/>
        <v>0</v>
      </c>
      <c r="I122" s="61">
        <f t="shared" si="11"/>
        <v>4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2"/>
    </row>
    <row r="123" spans="1:23" hidden="1" outlineLevel="1" x14ac:dyDescent="0.35">
      <c r="A123" s="58" t="s">
        <v>259</v>
      </c>
      <c r="B123" s="59" t="s">
        <v>125</v>
      </c>
      <c r="C123" s="60"/>
      <c r="D123" s="60"/>
      <c r="E123" s="60" t="s">
        <v>105</v>
      </c>
      <c r="F123" s="61" t="s">
        <v>60</v>
      </c>
      <c r="G123" s="61">
        <v>284</v>
      </c>
      <c r="H123" s="61">
        <f t="shared" si="10"/>
        <v>0</v>
      </c>
      <c r="I123" s="61">
        <f t="shared" si="11"/>
        <v>284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2"/>
    </row>
    <row r="124" spans="1:23" hidden="1" outlineLevel="1" x14ac:dyDescent="0.35">
      <c r="A124" s="58" t="s">
        <v>260</v>
      </c>
      <c r="B124" s="59" t="s">
        <v>126</v>
      </c>
      <c r="C124" s="60"/>
      <c r="D124" s="60"/>
      <c r="E124" s="60" t="s">
        <v>105</v>
      </c>
      <c r="F124" s="61" t="s">
        <v>60</v>
      </c>
      <c r="G124" s="61">
        <v>16</v>
      </c>
      <c r="H124" s="61">
        <f t="shared" si="10"/>
        <v>0</v>
      </c>
      <c r="I124" s="61">
        <f t="shared" si="11"/>
        <v>16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2"/>
    </row>
    <row r="125" spans="1:23" hidden="1" outlineLevel="1" x14ac:dyDescent="0.35">
      <c r="A125" s="58" t="s">
        <v>261</v>
      </c>
      <c r="B125" s="59" t="s">
        <v>127</v>
      </c>
      <c r="C125" s="60"/>
      <c r="D125" s="60"/>
      <c r="E125" s="60" t="s">
        <v>105</v>
      </c>
      <c r="F125" s="61" t="s">
        <v>60</v>
      </c>
      <c r="G125" s="61">
        <v>100</v>
      </c>
      <c r="H125" s="61">
        <f t="shared" si="10"/>
        <v>0</v>
      </c>
      <c r="I125" s="61">
        <f t="shared" si="11"/>
        <v>100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2"/>
    </row>
    <row r="126" spans="1:23" collapsed="1" x14ac:dyDescent="0.35">
      <c r="A126" s="64">
        <v>53</v>
      </c>
      <c r="B126" s="65" t="s">
        <v>160</v>
      </c>
      <c r="C126" s="60">
        <v>45209</v>
      </c>
      <c r="D126" s="60">
        <v>45225</v>
      </c>
      <c r="E126" s="60" t="s">
        <v>105</v>
      </c>
      <c r="F126" s="61" t="s">
        <v>55</v>
      </c>
      <c r="G126" s="61">
        <v>851</v>
      </c>
      <c r="H126" s="61">
        <f t="shared" si="10"/>
        <v>0</v>
      </c>
      <c r="I126" s="61">
        <f t="shared" si="11"/>
        <v>851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2"/>
    </row>
    <row r="127" spans="1:23" hidden="1" outlineLevel="1" x14ac:dyDescent="0.35">
      <c r="A127" s="71" t="s">
        <v>262</v>
      </c>
      <c r="B127" s="72" t="s">
        <v>161</v>
      </c>
      <c r="C127" s="73"/>
      <c r="D127" s="73"/>
      <c r="E127" s="60" t="s">
        <v>105</v>
      </c>
      <c r="F127" s="61" t="s">
        <v>49</v>
      </c>
      <c r="G127" s="61">
        <v>1100</v>
      </c>
      <c r="H127" s="61">
        <f t="shared" si="10"/>
        <v>0</v>
      </c>
      <c r="I127" s="61">
        <f t="shared" si="11"/>
        <v>1100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2"/>
    </row>
    <row r="128" spans="1:23" hidden="1" outlineLevel="1" x14ac:dyDescent="0.35">
      <c r="A128" s="71" t="s">
        <v>263</v>
      </c>
      <c r="B128" s="72" t="s">
        <v>162</v>
      </c>
      <c r="C128" s="73"/>
      <c r="D128" s="73"/>
      <c r="E128" s="60" t="s">
        <v>105</v>
      </c>
      <c r="F128" s="61" t="s">
        <v>55</v>
      </c>
      <c r="G128" s="61">
        <v>851</v>
      </c>
      <c r="H128" s="61">
        <f t="shared" si="10"/>
        <v>0</v>
      </c>
      <c r="I128" s="61">
        <f t="shared" si="11"/>
        <v>851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2"/>
    </row>
    <row r="129" spans="1:23" hidden="1" outlineLevel="1" x14ac:dyDescent="0.35">
      <c r="A129" s="71" t="s">
        <v>264</v>
      </c>
      <c r="B129" s="72" t="s">
        <v>163</v>
      </c>
      <c r="C129" s="73"/>
      <c r="D129" s="73"/>
      <c r="E129" s="60" t="s">
        <v>105</v>
      </c>
      <c r="F129" s="61" t="s">
        <v>55</v>
      </c>
      <c r="G129" s="61">
        <v>454</v>
      </c>
      <c r="H129" s="61">
        <f t="shared" si="10"/>
        <v>0</v>
      </c>
      <c r="I129" s="61">
        <f t="shared" si="11"/>
        <v>454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2"/>
    </row>
    <row r="130" spans="1:23" collapsed="1" x14ac:dyDescent="0.35">
      <c r="A130" s="63">
        <v>54</v>
      </c>
      <c r="B130" s="56" t="s">
        <v>32</v>
      </c>
      <c r="C130" s="57">
        <v>45162</v>
      </c>
      <c r="D130" s="57">
        <v>45287</v>
      </c>
      <c r="E130" s="57"/>
      <c r="F130" s="117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1"/>
    </row>
    <row r="131" spans="1:23" hidden="1" outlineLevel="1" x14ac:dyDescent="0.35">
      <c r="A131" s="74">
        <v>55</v>
      </c>
      <c r="B131" s="75" t="s">
        <v>159</v>
      </c>
      <c r="C131" s="76">
        <v>45162</v>
      </c>
      <c r="D131" s="76">
        <v>45215</v>
      </c>
      <c r="E131" s="77" t="s">
        <v>105</v>
      </c>
      <c r="F131" s="78"/>
      <c r="G131" s="78"/>
      <c r="H131" s="78">
        <f t="shared" ref="H131:H160" si="12">J131+L131+N131+P131+R131+V131+T131</f>
        <v>0</v>
      </c>
      <c r="I131" s="78">
        <f t="shared" ref="I131:I160" si="13">G131-H131</f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9"/>
    </row>
    <row r="132" spans="1:23" hidden="1" outlineLevel="1" x14ac:dyDescent="0.35">
      <c r="A132" s="64">
        <v>56</v>
      </c>
      <c r="B132" s="59" t="s">
        <v>194</v>
      </c>
      <c r="C132" s="60">
        <v>45162</v>
      </c>
      <c r="D132" s="60">
        <v>45184</v>
      </c>
      <c r="E132" s="60" t="s">
        <v>105</v>
      </c>
      <c r="F132" s="61"/>
      <c r="G132" s="61"/>
      <c r="H132" s="61">
        <f t="shared" si="12"/>
        <v>0</v>
      </c>
      <c r="I132" s="61">
        <f t="shared" si="13"/>
        <v>0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2"/>
    </row>
    <row r="133" spans="1:23" hidden="1" outlineLevel="1" x14ac:dyDescent="0.35">
      <c r="A133" s="74">
        <v>57</v>
      </c>
      <c r="B133" s="59" t="s">
        <v>195</v>
      </c>
      <c r="C133" s="60">
        <v>45162</v>
      </c>
      <c r="D133" s="60">
        <v>45166</v>
      </c>
      <c r="E133" s="60" t="s">
        <v>105</v>
      </c>
      <c r="F133" s="61"/>
      <c r="G133" s="61"/>
      <c r="H133" s="61">
        <f t="shared" si="12"/>
        <v>0</v>
      </c>
      <c r="I133" s="61">
        <f t="shared" si="13"/>
        <v>0</v>
      </c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2"/>
    </row>
    <row r="134" spans="1:23" hidden="1" outlineLevel="1" x14ac:dyDescent="0.35">
      <c r="A134" s="64">
        <v>58</v>
      </c>
      <c r="B134" s="59" t="s">
        <v>196</v>
      </c>
      <c r="C134" s="60">
        <v>45162</v>
      </c>
      <c r="D134" s="60">
        <v>45166</v>
      </c>
      <c r="E134" s="60" t="s">
        <v>105</v>
      </c>
      <c r="F134" s="61"/>
      <c r="G134" s="61"/>
      <c r="H134" s="61">
        <f t="shared" si="12"/>
        <v>0</v>
      </c>
      <c r="I134" s="61">
        <f t="shared" si="13"/>
        <v>0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2"/>
    </row>
    <row r="135" spans="1:23" hidden="1" outlineLevel="1" x14ac:dyDescent="0.35">
      <c r="A135" s="74">
        <v>59</v>
      </c>
      <c r="B135" s="59" t="s">
        <v>197</v>
      </c>
      <c r="C135" s="60">
        <v>45167</v>
      </c>
      <c r="D135" s="60">
        <v>45174</v>
      </c>
      <c r="E135" s="60" t="s">
        <v>105</v>
      </c>
      <c r="F135" s="61"/>
      <c r="G135" s="61"/>
      <c r="H135" s="61">
        <f t="shared" si="12"/>
        <v>0</v>
      </c>
      <c r="I135" s="61">
        <f t="shared" si="13"/>
        <v>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2"/>
    </row>
    <row r="136" spans="1:23" hidden="1" outlineLevel="1" x14ac:dyDescent="0.35">
      <c r="A136" s="64">
        <v>60</v>
      </c>
      <c r="B136" s="59" t="s">
        <v>198</v>
      </c>
      <c r="C136" s="60">
        <v>45180</v>
      </c>
      <c r="D136" s="60">
        <v>45188</v>
      </c>
      <c r="E136" s="60" t="s">
        <v>105</v>
      </c>
      <c r="F136" s="61"/>
      <c r="G136" s="61"/>
      <c r="H136" s="61">
        <f t="shared" si="12"/>
        <v>0</v>
      </c>
      <c r="I136" s="61">
        <f t="shared" si="13"/>
        <v>0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2"/>
    </row>
    <row r="137" spans="1:23" hidden="1" outlineLevel="1" x14ac:dyDescent="0.35">
      <c r="A137" s="74">
        <v>61</v>
      </c>
      <c r="B137" s="59" t="s">
        <v>199</v>
      </c>
      <c r="C137" s="60">
        <v>45180</v>
      </c>
      <c r="D137" s="60">
        <v>45188</v>
      </c>
      <c r="E137" s="60" t="s">
        <v>105</v>
      </c>
      <c r="F137" s="61"/>
      <c r="G137" s="61"/>
      <c r="H137" s="61">
        <f t="shared" si="12"/>
        <v>0</v>
      </c>
      <c r="I137" s="61">
        <f t="shared" si="13"/>
        <v>0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2"/>
    </row>
    <row r="138" spans="1:23" hidden="1" outlineLevel="1" x14ac:dyDescent="0.35">
      <c r="A138" s="64">
        <v>62</v>
      </c>
      <c r="B138" s="59" t="s">
        <v>200</v>
      </c>
      <c r="C138" s="60">
        <v>45189</v>
      </c>
      <c r="D138" s="60">
        <v>45197</v>
      </c>
      <c r="E138" s="60" t="s">
        <v>105</v>
      </c>
      <c r="F138" s="61"/>
      <c r="G138" s="61"/>
      <c r="H138" s="61">
        <f t="shared" si="12"/>
        <v>0</v>
      </c>
      <c r="I138" s="61">
        <f t="shared" si="13"/>
        <v>0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2"/>
    </row>
    <row r="139" spans="1:23" hidden="1" outlineLevel="1" x14ac:dyDescent="0.35">
      <c r="A139" s="74">
        <v>63</v>
      </c>
      <c r="B139" s="59" t="s">
        <v>201</v>
      </c>
      <c r="C139" s="60">
        <v>45198</v>
      </c>
      <c r="D139" s="60">
        <v>45205</v>
      </c>
      <c r="E139" s="60" t="s">
        <v>105</v>
      </c>
      <c r="F139" s="61"/>
      <c r="G139" s="61"/>
      <c r="H139" s="61">
        <f t="shared" si="12"/>
        <v>0</v>
      </c>
      <c r="I139" s="61">
        <f t="shared" si="13"/>
        <v>0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2"/>
    </row>
    <row r="140" spans="1:23" hidden="1" outlineLevel="1" x14ac:dyDescent="0.35">
      <c r="A140" s="64">
        <v>64</v>
      </c>
      <c r="B140" s="59" t="s">
        <v>202</v>
      </c>
      <c r="C140" s="60">
        <v>45198</v>
      </c>
      <c r="D140" s="60">
        <v>45205</v>
      </c>
      <c r="E140" s="60" t="s">
        <v>105</v>
      </c>
      <c r="F140" s="61"/>
      <c r="G140" s="61"/>
      <c r="H140" s="61">
        <f t="shared" si="12"/>
        <v>0</v>
      </c>
      <c r="I140" s="61">
        <f t="shared" si="13"/>
        <v>0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2"/>
    </row>
    <row r="141" spans="1:23" hidden="1" outlineLevel="1" x14ac:dyDescent="0.35">
      <c r="A141" s="74">
        <v>65</v>
      </c>
      <c r="B141" s="59" t="s">
        <v>203</v>
      </c>
      <c r="C141" s="60">
        <v>45206</v>
      </c>
      <c r="D141" s="60">
        <v>45215</v>
      </c>
      <c r="E141" s="60" t="s">
        <v>105</v>
      </c>
      <c r="F141" s="61"/>
      <c r="G141" s="61"/>
      <c r="H141" s="61">
        <f t="shared" si="12"/>
        <v>0</v>
      </c>
      <c r="I141" s="61">
        <f t="shared" si="13"/>
        <v>0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2"/>
    </row>
    <row r="142" spans="1:23" hidden="1" outlineLevel="1" x14ac:dyDescent="0.35">
      <c r="A142" s="64">
        <v>66</v>
      </c>
      <c r="B142" s="80" t="s">
        <v>33</v>
      </c>
      <c r="C142" s="81">
        <v>45216</v>
      </c>
      <c r="D142" s="81">
        <v>45238</v>
      </c>
      <c r="E142" s="60" t="s">
        <v>105</v>
      </c>
      <c r="F142" s="61"/>
      <c r="G142" s="61"/>
      <c r="H142" s="61">
        <f t="shared" si="12"/>
        <v>0</v>
      </c>
      <c r="I142" s="61">
        <f t="shared" si="13"/>
        <v>0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2"/>
    </row>
    <row r="143" spans="1:23" hidden="1" outlineLevel="1" x14ac:dyDescent="0.35">
      <c r="A143" s="74">
        <v>67</v>
      </c>
      <c r="B143" s="65" t="s">
        <v>34</v>
      </c>
      <c r="C143" s="66">
        <v>45239</v>
      </c>
      <c r="D143" s="66">
        <v>45287</v>
      </c>
      <c r="E143" s="60" t="s">
        <v>105</v>
      </c>
      <c r="F143" s="61"/>
      <c r="G143" s="61"/>
      <c r="H143" s="61">
        <f t="shared" si="12"/>
        <v>0</v>
      </c>
      <c r="I143" s="61">
        <f t="shared" si="13"/>
        <v>0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2"/>
    </row>
    <row r="144" spans="1:23" hidden="1" outlineLevel="1" x14ac:dyDescent="0.35">
      <c r="A144" s="64">
        <v>68</v>
      </c>
      <c r="B144" s="59" t="s">
        <v>204</v>
      </c>
      <c r="C144" s="60">
        <v>45239</v>
      </c>
      <c r="D144" s="60">
        <v>45246</v>
      </c>
      <c r="E144" s="60" t="s">
        <v>105</v>
      </c>
      <c r="F144" s="61"/>
      <c r="G144" s="61"/>
      <c r="H144" s="61">
        <f t="shared" si="12"/>
        <v>0</v>
      </c>
      <c r="I144" s="61">
        <f t="shared" si="13"/>
        <v>0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2"/>
    </row>
    <row r="145" spans="1:23" hidden="1" outlineLevel="1" x14ac:dyDescent="0.35">
      <c r="A145" s="74">
        <v>69</v>
      </c>
      <c r="B145" s="59" t="s">
        <v>205</v>
      </c>
      <c r="C145" s="60">
        <v>45247</v>
      </c>
      <c r="D145" s="60">
        <v>45254</v>
      </c>
      <c r="E145" s="60" t="s">
        <v>105</v>
      </c>
      <c r="F145" s="61"/>
      <c r="G145" s="61"/>
      <c r="H145" s="61">
        <f t="shared" si="12"/>
        <v>0</v>
      </c>
      <c r="I145" s="61">
        <f t="shared" si="13"/>
        <v>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2"/>
    </row>
    <row r="146" spans="1:23" hidden="1" outlineLevel="1" x14ac:dyDescent="0.35">
      <c r="A146" s="64">
        <v>70</v>
      </c>
      <c r="B146" s="59" t="s">
        <v>206</v>
      </c>
      <c r="C146" s="60">
        <v>45255</v>
      </c>
      <c r="D146" s="60">
        <v>45262</v>
      </c>
      <c r="E146" s="60" t="s">
        <v>105</v>
      </c>
      <c r="F146" s="61"/>
      <c r="G146" s="61"/>
      <c r="H146" s="61">
        <f t="shared" si="12"/>
        <v>0</v>
      </c>
      <c r="I146" s="61">
        <f t="shared" si="13"/>
        <v>0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2"/>
    </row>
    <row r="147" spans="1:23" hidden="1" outlineLevel="1" x14ac:dyDescent="0.35">
      <c r="A147" s="74">
        <v>71</v>
      </c>
      <c r="B147" s="59" t="s">
        <v>207</v>
      </c>
      <c r="C147" s="60">
        <v>45264</v>
      </c>
      <c r="D147" s="60">
        <v>45282</v>
      </c>
      <c r="E147" s="60" t="s">
        <v>105</v>
      </c>
      <c r="F147" s="61"/>
      <c r="G147" s="61"/>
      <c r="H147" s="61">
        <f t="shared" si="12"/>
        <v>0</v>
      </c>
      <c r="I147" s="61">
        <f t="shared" si="13"/>
        <v>0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2"/>
    </row>
    <row r="148" spans="1:23" hidden="1" outlineLevel="1" x14ac:dyDescent="0.35">
      <c r="A148" s="64">
        <v>72</v>
      </c>
      <c r="B148" s="59" t="s">
        <v>208</v>
      </c>
      <c r="C148" s="60">
        <v>45283</v>
      </c>
      <c r="D148" s="60">
        <v>45287</v>
      </c>
      <c r="E148" s="60" t="s">
        <v>105</v>
      </c>
      <c r="F148" s="61"/>
      <c r="G148" s="61"/>
      <c r="H148" s="61">
        <f t="shared" si="12"/>
        <v>0</v>
      </c>
      <c r="I148" s="61">
        <f t="shared" si="13"/>
        <v>0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2"/>
    </row>
    <row r="149" spans="1:23" hidden="1" outlineLevel="1" x14ac:dyDescent="0.35">
      <c r="A149" s="74">
        <v>73</v>
      </c>
      <c r="B149" s="80" t="s">
        <v>35</v>
      </c>
      <c r="C149" s="82">
        <v>45230</v>
      </c>
      <c r="D149" s="82">
        <v>45258</v>
      </c>
      <c r="E149" s="60" t="s">
        <v>105</v>
      </c>
      <c r="F149" s="61"/>
      <c r="G149" s="61"/>
      <c r="H149" s="61">
        <f t="shared" si="12"/>
        <v>0</v>
      </c>
      <c r="I149" s="61">
        <f t="shared" si="13"/>
        <v>0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2"/>
    </row>
    <row r="150" spans="1:23" hidden="1" outlineLevel="1" x14ac:dyDescent="0.35">
      <c r="A150" s="64">
        <v>74</v>
      </c>
      <c r="B150" s="59" t="s">
        <v>209</v>
      </c>
      <c r="C150" s="60">
        <v>45259</v>
      </c>
      <c r="D150" s="60">
        <v>45267</v>
      </c>
      <c r="E150" s="60" t="s">
        <v>105</v>
      </c>
      <c r="F150" s="61"/>
      <c r="G150" s="61"/>
      <c r="H150" s="61">
        <f t="shared" si="12"/>
        <v>0</v>
      </c>
      <c r="I150" s="61">
        <f t="shared" si="13"/>
        <v>0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2"/>
    </row>
    <row r="151" spans="1:23" hidden="1" outlineLevel="1" x14ac:dyDescent="0.35">
      <c r="A151" s="74">
        <v>75</v>
      </c>
      <c r="B151" s="59" t="s">
        <v>210</v>
      </c>
      <c r="C151" s="60">
        <v>45268</v>
      </c>
      <c r="D151" s="60">
        <v>45276</v>
      </c>
      <c r="E151" s="60" t="s">
        <v>105</v>
      </c>
      <c r="F151" s="61"/>
      <c r="G151" s="61"/>
      <c r="H151" s="61">
        <f t="shared" si="12"/>
        <v>0</v>
      </c>
      <c r="I151" s="61">
        <f t="shared" si="13"/>
        <v>0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2"/>
    </row>
    <row r="152" spans="1:23" hidden="1" outlineLevel="1" x14ac:dyDescent="0.35">
      <c r="A152" s="64">
        <v>76</v>
      </c>
      <c r="B152" s="59" t="s">
        <v>211</v>
      </c>
      <c r="C152" s="60">
        <v>45268</v>
      </c>
      <c r="D152" s="60">
        <v>45276</v>
      </c>
      <c r="E152" s="60" t="s">
        <v>105</v>
      </c>
      <c r="F152" s="61"/>
      <c r="G152" s="61"/>
      <c r="H152" s="61">
        <f t="shared" si="12"/>
        <v>0</v>
      </c>
      <c r="I152" s="61">
        <f t="shared" si="13"/>
        <v>0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2"/>
    </row>
    <row r="153" spans="1:23" hidden="1" outlineLevel="1" x14ac:dyDescent="0.35">
      <c r="A153" s="74">
        <v>77</v>
      </c>
      <c r="B153" s="65" t="s">
        <v>36</v>
      </c>
      <c r="C153" s="66">
        <v>45189</v>
      </c>
      <c r="D153" s="66">
        <v>45196</v>
      </c>
      <c r="E153" s="60" t="s">
        <v>105</v>
      </c>
      <c r="F153" s="61"/>
      <c r="G153" s="61"/>
      <c r="H153" s="61">
        <f t="shared" si="12"/>
        <v>0</v>
      </c>
      <c r="I153" s="61">
        <f t="shared" si="13"/>
        <v>0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2"/>
    </row>
    <row r="154" spans="1:23" hidden="1" outlineLevel="1" x14ac:dyDescent="0.35">
      <c r="A154" s="64">
        <v>78</v>
      </c>
      <c r="B154" s="59" t="s">
        <v>212</v>
      </c>
      <c r="C154" s="60">
        <v>45189</v>
      </c>
      <c r="D154" s="60">
        <v>45191</v>
      </c>
      <c r="E154" s="60" t="s">
        <v>105</v>
      </c>
      <c r="F154" s="61"/>
      <c r="G154" s="61"/>
      <c r="H154" s="61">
        <f t="shared" si="12"/>
        <v>0</v>
      </c>
      <c r="I154" s="61">
        <f t="shared" si="13"/>
        <v>0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2"/>
    </row>
    <row r="155" spans="1:23" hidden="1" outlineLevel="1" x14ac:dyDescent="0.35">
      <c r="A155" s="74">
        <v>79</v>
      </c>
      <c r="B155" s="59" t="s">
        <v>213</v>
      </c>
      <c r="C155" s="60">
        <v>45192</v>
      </c>
      <c r="D155" s="60">
        <v>45196</v>
      </c>
      <c r="E155" s="60" t="s">
        <v>105</v>
      </c>
      <c r="F155" s="61"/>
      <c r="G155" s="61"/>
      <c r="H155" s="61">
        <f t="shared" si="12"/>
        <v>0</v>
      </c>
      <c r="I155" s="61">
        <f t="shared" si="13"/>
        <v>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2"/>
    </row>
    <row r="156" spans="1:23" hidden="1" outlineLevel="1" x14ac:dyDescent="0.35">
      <c r="A156" s="64">
        <v>80</v>
      </c>
      <c r="B156" s="65" t="s">
        <v>37</v>
      </c>
      <c r="C156" s="66">
        <v>45239</v>
      </c>
      <c r="D156" s="66">
        <v>45248</v>
      </c>
      <c r="E156" s="60" t="s">
        <v>105</v>
      </c>
      <c r="F156" s="61"/>
      <c r="G156" s="61"/>
      <c r="H156" s="61">
        <f t="shared" si="12"/>
        <v>0</v>
      </c>
      <c r="I156" s="61">
        <f t="shared" si="13"/>
        <v>0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2"/>
    </row>
    <row r="157" spans="1:23" hidden="1" outlineLevel="1" x14ac:dyDescent="0.35">
      <c r="A157" s="74">
        <v>81</v>
      </c>
      <c r="B157" s="59" t="s">
        <v>214</v>
      </c>
      <c r="C157" s="60">
        <v>45239</v>
      </c>
      <c r="D157" s="60">
        <v>45243</v>
      </c>
      <c r="E157" s="60" t="s">
        <v>105</v>
      </c>
      <c r="F157" s="61"/>
      <c r="G157" s="61"/>
      <c r="H157" s="61">
        <f t="shared" si="12"/>
        <v>0</v>
      </c>
      <c r="I157" s="61">
        <f t="shared" si="13"/>
        <v>0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2"/>
    </row>
    <row r="158" spans="1:23" hidden="1" outlineLevel="1" x14ac:dyDescent="0.35">
      <c r="A158" s="64">
        <v>82</v>
      </c>
      <c r="B158" s="59" t="s">
        <v>215</v>
      </c>
      <c r="C158" s="60">
        <v>45239</v>
      </c>
      <c r="D158" s="60">
        <v>45243</v>
      </c>
      <c r="E158" s="60" t="s">
        <v>105</v>
      </c>
      <c r="F158" s="61"/>
      <c r="G158" s="61"/>
      <c r="H158" s="61">
        <f t="shared" si="12"/>
        <v>0</v>
      </c>
      <c r="I158" s="61">
        <f t="shared" si="13"/>
        <v>0</v>
      </c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2"/>
    </row>
    <row r="159" spans="1:23" hidden="1" outlineLevel="1" x14ac:dyDescent="0.35">
      <c r="A159" s="74">
        <v>83</v>
      </c>
      <c r="B159" s="59" t="s">
        <v>216</v>
      </c>
      <c r="C159" s="60">
        <v>45244</v>
      </c>
      <c r="D159" s="60">
        <v>45247</v>
      </c>
      <c r="E159" s="60" t="s">
        <v>105</v>
      </c>
      <c r="F159" s="61"/>
      <c r="G159" s="61"/>
      <c r="H159" s="61">
        <f t="shared" si="12"/>
        <v>0</v>
      </c>
      <c r="I159" s="61">
        <f t="shared" si="13"/>
        <v>0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2"/>
    </row>
    <row r="160" spans="1:23" ht="18.600000000000001" hidden="1" outlineLevel="1" thickBot="1" x14ac:dyDescent="0.4">
      <c r="A160" s="83">
        <v>84</v>
      </c>
      <c r="B160" s="84" t="s">
        <v>217</v>
      </c>
      <c r="C160" s="85">
        <v>45248</v>
      </c>
      <c r="D160" s="85">
        <v>45248</v>
      </c>
      <c r="E160" s="85" t="s">
        <v>105</v>
      </c>
      <c r="F160" s="86"/>
      <c r="G160" s="86"/>
      <c r="H160" s="86">
        <f t="shared" si="12"/>
        <v>0</v>
      </c>
      <c r="I160" s="86">
        <f t="shared" si="13"/>
        <v>0</v>
      </c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7"/>
    </row>
    <row r="161" collapsed="1" x14ac:dyDescent="0.35"/>
  </sheetData>
  <mergeCells count="31">
    <mergeCell ref="I2:I3"/>
    <mergeCell ref="F25:W25"/>
    <mergeCell ref="V2:W2"/>
    <mergeCell ref="H2:H3"/>
    <mergeCell ref="J2:K2"/>
    <mergeCell ref="L2:M2"/>
    <mergeCell ref="N2:O2"/>
    <mergeCell ref="P2:Q2"/>
    <mergeCell ref="R2:S2"/>
    <mergeCell ref="T2:U2"/>
    <mergeCell ref="F4:W4"/>
    <mergeCell ref="F8:W8"/>
    <mergeCell ref="F12:W12"/>
    <mergeCell ref="F10:W10"/>
    <mergeCell ref="F17:W17"/>
    <mergeCell ref="A2:A3"/>
    <mergeCell ref="C2:C3"/>
    <mergeCell ref="E2:E3"/>
    <mergeCell ref="F2:F3"/>
    <mergeCell ref="G2:G3"/>
    <mergeCell ref="D2:D3"/>
    <mergeCell ref="F47:W47"/>
    <mergeCell ref="F44:W44"/>
    <mergeCell ref="F85:W85"/>
    <mergeCell ref="F130:W130"/>
    <mergeCell ref="F49:W49"/>
    <mergeCell ref="F52:W52"/>
    <mergeCell ref="F55:W55"/>
    <mergeCell ref="F57:W57"/>
    <mergeCell ref="F67:W67"/>
    <mergeCell ref="F69:W69"/>
  </mergeCells>
  <printOptions horizontalCentered="1" verticalCentered="1"/>
  <pageMargins left="0.23622047244094491" right="0.23622047244094491" top="0.15748031496062992" bottom="1.1811023622047245" header="0.31496062992125984" footer="0.31496062992125984"/>
  <pageSetup paperSize="8" scale="60" orientation="landscape" r:id="rId1"/>
  <rowBreaks count="2" manualBreakCount="2">
    <brk id="54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новый</vt:lpstr>
      <vt:lpstr>04.09-10.09</vt:lpstr>
      <vt:lpstr>28.08-03.09</vt:lpstr>
      <vt:lpstr>Укрупненный</vt:lpstr>
      <vt:lpstr>Данные</vt:lpstr>
      <vt:lpstr>Укрупненный!Область_печати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2023-09-06T13:10:03Z</cp:lastPrinted>
  <dcterms:created xsi:type="dcterms:W3CDTF">2023-08-15T11:13:33Z</dcterms:created>
  <dcterms:modified xsi:type="dcterms:W3CDTF">2023-09-07T07:39:37Z</dcterms:modified>
</cp:coreProperties>
</file>