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14CAB050-47ED-411C-ABAF-C117C92F01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накладные с площадки 2 этап" sheetId="10" r:id="rId1"/>
    <sheet name="талоны террус 2этап+замечания" sheetId="9" r:id="rId2"/>
    <sheet name="УПД" sheetId="11" r:id="rId3"/>
  </sheets>
  <definedNames>
    <definedName name="_xlnm._FilterDatabase" localSheetId="0" hidden="1">'накладные с площадки 2 этап'!$A$1:$C$16</definedName>
    <definedName name="_xlnm._FilterDatabase" localSheetId="1" hidden="1">'талоны террус 2этап+замечания'!$A$1:$E$106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0" l="1"/>
  <c r="F15" i="10" s="1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D16" i="10" l="1"/>
  <c r="D106" i="9"/>
</calcChain>
</file>

<file path=xl/sharedStrings.xml><?xml version="1.0" encoding="utf-8"?>
<sst xmlns="http://schemas.openxmlformats.org/spreadsheetml/2006/main" count="37" uniqueCount="23">
  <si>
    <t>Дата</t>
  </si>
  <si>
    <t>Номер авто</t>
  </si>
  <si>
    <t>№</t>
  </si>
  <si>
    <t>ЖД</t>
  </si>
  <si>
    <t>ГСН</t>
  </si>
  <si>
    <t>ТБ</t>
  </si>
  <si>
    <t>Кол-во</t>
  </si>
  <si>
    <t>№ талона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</si>
  <si>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</si>
  <si>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</si>
  <si>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</si>
  <si>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</si>
  <si>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</si>
  <si>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</si>
  <si>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ИТОГО</t>
  </si>
  <si>
    <t>бум/талон 3436, исправить в реестре</t>
  </si>
  <si>
    <t>Замечания</t>
  </si>
  <si>
    <t>по накладным период 18.09-27.09</t>
  </si>
  <si>
    <t>по талонам за период 18.09-28.09</t>
  </si>
  <si>
    <t>разница</t>
  </si>
  <si>
    <t>итоги</t>
  </si>
  <si>
    <t>это точно наше?</t>
  </si>
  <si>
    <t>1. по объемам в принципе сходится +/-, пару накладных могли проебать на площадке
2. по УПД вывоз 1660м3 и 3 дня работы по месту, могу согласится с 1622,2м3 и 2 днями по месту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</si>
</sst>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</xdr:colOff>
      <xdr:row>0</xdr:row>
      <xdr:rowOff>0</xdr:rowOff>
    </xdr:from>
    <xdr:to>
      <xdr:col>15</xdr:col>
      <xdr:colOff>355625</xdr:colOff>
      <xdr:row>21</xdr:row>
      <xdr:rowOff>83925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A37727C-0F68-4AD0-823E-243BE6752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1920" y="0"/>
          <a:ext cx="5826785" cy="39244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515443</xdr:colOff>
      <xdr:row>20</xdr:row>
      <xdr:rowOff>143405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85FE75A-9948-4BCD-BCD0-13CFEAD12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30643" cy="380100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515443</xdr:colOff>
      <xdr:row>22</xdr:row>
      <xdr:rowOff>34856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1FB9A7C-73B0-4FEA-A15D-F3463F713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0"/>
          <a:ext cx="7830643" cy="4058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G16"/>
  <sheetViews>
    <sheetView tabSelected="1" zoomScale="115" zoomScaleNormal="115" workbookViewId="0">
      <pane ySplit="1" topLeftCell="A2" activePane="bottomLeft" state="frozen"/>
      <selection activeCell="A2" sqref="A2:E15"/>
      <selection pane="bottomLeft" activeCell="G9" sqref="G9"/>
    </sheetView>
  </sheetViews>
  <sheetFormatPr defaultRowHeight="14.4" x14ac:dyDescent="0.3"/>
  <cols>
    <col min="1" max="1" width="13.6640625" style="25" customWidth="1"/>
    <col min="2" max="2" width="9.21875" style="25" customWidth="1"/>
    <col min="3" max="3" width="11.109375" style="25" customWidth="1"/>
    <col min="4" max="4" width="12.21875" style="25" customWidth="1"/>
    <col min="5" max="5" width="11.88671875" style="26" customWidth="1"/>
    <col min="6" max="6" width="22.44140625" style="25" customWidth="1"/>
    <col min="7" max="7" width="47.88671875" style="25" customWidth="1"/>
    <col min="8" max="16384" width="8.88671875" style="25"/>
  </cols>
  <sheetData>
    <row r="1" spans="1:7" s="12" customFormat="1" ht="28.8" x14ac:dyDescent="0.3">
      <c r="A1" s="10" t="s">
        <v>0</v>
      </c>
      <c r="B1" s="10" t="s">
        <v>9</v>
      </c>
      <c r="C1" s="10" t="s">
        <v>11</v>
      </c>
      <c r="D1" s="10" t="s">
        <v>10</v>
      </c>
      <c r="E1" s="11" t="s">
        <v>12</v>
      </c>
      <c r="F1" s="17"/>
      <c r="G1" s="17"/>
    </row>
    <row r="2" spans="1:7" s="17" customFormat="1" x14ac:dyDescent="0.3">
      <c r="A2" s="13">
        <v>45187</v>
      </c>
      <c r="B2" s="14">
        <v>11</v>
      </c>
      <c r="C2" s="14">
        <v>20</v>
      </c>
      <c r="D2" s="15">
        <f>B2*C2</f>
        <v>220</v>
      </c>
      <c r="E2" s="16" t="s">
        <v>4</v>
      </c>
    </row>
    <row r="3" spans="1:7" s="17" customFormat="1" x14ac:dyDescent="0.3">
      <c r="A3" s="13">
        <v>45188</v>
      </c>
      <c r="B3" s="14">
        <v>5</v>
      </c>
      <c r="C3" s="14">
        <v>20</v>
      </c>
      <c r="D3" s="15">
        <f t="shared" ref="D3:D13" si="0">B3*C3</f>
        <v>100</v>
      </c>
      <c r="E3" s="16" t="s">
        <v>4</v>
      </c>
    </row>
    <row r="4" spans="1:7" s="17" customFormat="1" x14ac:dyDescent="0.3">
      <c r="A4" s="13">
        <v>45188</v>
      </c>
      <c r="B4" s="14">
        <v>6</v>
      </c>
      <c r="C4" s="14">
        <v>20</v>
      </c>
      <c r="D4" s="15">
        <f t="shared" si="0"/>
        <v>120</v>
      </c>
      <c r="E4" s="16" t="s">
        <v>5</v>
      </c>
    </row>
    <row r="5" spans="1:7" s="17" customFormat="1" x14ac:dyDescent="0.3">
      <c r="A5" s="13">
        <v>45189</v>
      </c>
      <c r="B5" s="14">
        <v>4</v>
      </c>
      <c r="C5" s="14">
        <v>20</v>
      </c>
      <c r="D5" s="15">
        <f t="shared" si="0"/>
        <v>80</v>
      </c>
      <c r="E5" s="16" t="s">
        <v>3</v>
      </c>
    </row>
    <row r="6" spans="1:7" s="17" customFormat="1" x14ac:dyDescent="0.3">
      <c r="A6" s="13">
        <v>45190</v>
      </c>
      <c r="B6" s="14">
        <v>1</v>
      </c>
      <c r="C6" s="14">
        <v>20</v>
      </c>
      <c r="D6" s="15">
        <f t="shared" si="0"/>
        <v>20</v>
      </c>
      <c r="E6" s="16" t="s">
        <v>4</v>
      </c>
    </row>
    <row r="7" spans="1:7" s="21" customFormat="1" x14ac:dyDescent="0.3">
      <c r="A7" s="18">
        <v>45190</v>
      </c>
      <c r="B7" s="19">
        <v>1</v>
      </c>
      <c r="C7" s="19">
        <v>0</v>
      </c>
      <c r="D7" s="15">
        <f t="shared" si="0"/>
        <v>0</v>
      </c>
      <c r="E7" s="20" t="s">
        <v>13</v>
      </c>
      <c r="F7" s="17"/>
      <c r="G7" s="17"/>
    </row>
    <row r="8" spans="1:7" s="21" customFormat="1" x14ac:dyDescent="0.3">
      <c r="A8" s="18">
        <v>45191</v>
      </c>
      <c r="B8" s="19">
        <v>1</v>
      </c>
      <c r="C8" s="19">
        <v>0</v>
      </c>
      <c r="D8" s="15">
        <f t="shared" si="0"/>
        <v>0</v>
      </c>
      <c r="E8" s="20" t="s">
        <v>13</v>
      </c>
      <c r="F8" s="17"/>
      <c r="G8" s="17"/>
    </row>
    <row r="9" spans="1:7" s="17" customFormat="1" x14ac:dyDescent="0.3">
      <c r="A9" s="13">
        <v>45194</v>
      </c>
      <c r="B9" s="14">
        <v>16</v>
      </c>
      <c r="C9" s="14">
        <v>20</v>
      </c>
      <c r="D9" s="15">
        <f t="shared" si="0"/>
        <v>320</v>
      </c>
      <c r="E9" s="16" t="s">
        <v>5</v>
      </c>
    </row>
    <row r="10" spans="1:7" s="17" customFormat="1" x14ac:dyDescent="0.3">
      <c r="A10" s="13">
        <v>45195</v>
      </c>
      <c r="B10" s="14">
        <v>19</v>
      </c>
      <c r="C10" s="14">
        <v>20</v>
      </c>
      <c r="D10" s="15">
        <f t="shared" si="0"/>
        <v>380</v>
      </c>
      <c r="E10" s="16" t="s">
        <v>5</v>
      </c>
    </row>
    <row r="11" spans="1:7" s="17" customFormat="1" x14ac:dyDescent="0.3">
      <c r="A11" s="13">
        <v>45196</v>
      </c>
      <c r="B11" s="14">
        <v>17</v>
      </c>
      <c r="C11" s="14">
        <v>20</v>
      </c>
      <c r="D11" s="15">
        <f t="shared" si="0"/>
        <v>340</v>
      </c>
      <c r="E11" s="16" t="s">
        <v>5</v>
      </c>
    </row>
    <row r="12" spans="1:7" s="21" customFormat="1" x14ac:dyDescent="0.3">
      <c r="A12" s="18">
        <v>45202</v>
      </c>
      <c r="B12" s="19">
        <v>13</v>
      </c>
      <c r="C12" s="19">
        <v>20</v>
      </c>
      <c r="D12" s="14">
        <f t="shared" si="0"/>
        <v>260</v>
      </c>
      <c r="E12" s="20" t="s">
        <v>5</v>
      </c>
    </row>
    <row r="13" spans="1:7" s="17" customFormat="1" x14ac:dyDescent="0.3">
      <c r="A13" s="18">
        <v>45202</v>
      </c>
      <c r="B13" s="19">
        <v>5</v>
      </c>
      <c r="C13" s="19">
        <v>20</v>
      </c>
      <c r="D13" s="14">
        <f t="shared" si="0"/>
        <v>100</v>
      </c>
      <c r="E13" s="20" t="s">
        <v>3</v>
      </c>
      <c r="F13" s="28">
        <v>1580</v>
      </c>
      <c r="G13" s="27" t="s">
        <v>17</v>
      </c>
    </row>
    <row r="14" spans="1:7" s="17" customFormat="1" x14ac:dyDescent="0.3">
      <c r="A14" s="18">
        <v>45203</v>
      </c>
      <c r="B14" s="19">
        <v>25</v>
      </c>
      <c r="C14" s="19">
        <v>20</v>
      </c>
      <c r="D14" s="14">
        <f t="shared" ref="D14" si="1">B14*C14</f>
        <v>500</v>
      </c>
      <c r="E14" s="20" t="s">
        <v>3</v>
      </c>
      <c r="F14" s="27">
        <f>SUM('талоны террус 2этап+замечания'!D5:D105)</f>
        <v>1622.2000000000007</v>
      </c>
      <c r="G14" s="27" t="s">
        <v>18</v>
      </c>
    </row>
    <row r="15" spans="1:7" s="17" customFormat="1" x14ac:dyDescent="0.3">
      <c r="A15" s="18">
        <v>45204</v>
      </c>
      <c r="B15" s="19">
        <v>25</v>
      </c>
      <c r="C15" s="19">
        <v>20</v>
      </c>
      <c r="D15" s="14">
        <f t="shared" ref="D15" si="2">B15*C15</f>
        <v>500</v>
      </c>
      <c r="E15" s="20" t="s">
        <v>3</v>
      </c>
      <c r="F15" s="27">
        <f>F13-F14</f>
        <v>-42.200000000000728</v>
      </c>
      <c r="G15" s="27" t="s">
        <v>19</v>
      </c>
    </row>
    <row r="16" spans="1:7" s="17" customFormat="1" ht="57.6" x14ac:dyDescent="0.3">
      <c r="A16" s="22" t="s">
        <v>14</v>
      </c>
      <c r="B16" s="23"/>
      <c r="C16" s="23"/>
      <c r="D16" s="23">
        <f>SUM(D2:D15)</f>
        <v>2940</v>
      </c>
      <c r="E16" s="24"/>
      <c r="F16" s="27" t="s">
        <v>20</v>
      </c>
      <c r="G16" s="29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sheetPr>
    <tabColor rgb="FFFF0000"/>
  </sheetPr>
  <dimension ref="A1:F106"/>
  <sheetViews>
    <sheetView zoomScale="85" zoomScaleNormal="85" workbookViewId="0">
      <pane ySplit="1" topLeftCell="A56" activePane="bottomLeft" state="frozen"/>
      <selection activeCell="A2" sqref="A2:E15"/>
      <selection pane="bottomLeft" activeCell="E5" sqref="E5"/>
    </sheetView>
  </sheetViews>
  <sheetFormatPr defaultRowHeight="14.4" x14ac:dyDescent="0.3"/>
  <cols>
    <col min="1" max="1" width="8.88671875" style="1"/>
    <col min="2" max="2" width="15.109375" style="1" customWidth="1"/>
    <col min="3" max="3" width="13.21875" style="1" customWidth="1"/>
    <col min="4" max="4" width="15.6640625" style="1" customWidth="1"/>
    <col min="5" max="5" width="21.6640625" style="1" customWidth="1"/>
    <col min="6" max="6" width="38.109375" style="8" customWidth="1"/>
    <col min="7" max="16384" width="8.88671875" style="1"/>
  </cols>
  <sheetData>
    <row r="1" spans="1:6" x14ac:dyDescent="0.3">
      <c r="A1" s="2" t="s">
        <v>2</v>
      </c>
      <c r="B1" s="2" t="s">
        <v>0</v>
      </c>
      <c r="C1" s="2" t="s">
        <v>1</v>
      </c>
      <c r="D1" s="2" t="s">
        <v>6</v>
      </c>
      <c r="E1" s="2" t="s">
        <v>7</v>
      </c>
      <c r="F1" s="9" t="s">
        <v>16</v>
      </c>
    </row>
    <row r="2" spans="1:6" x14ac:dyDescent="0.3">
      <c r="A2" s="4">
        <v>1</v>
      </c>
      <c r="B2" s="3">
        <v>45167</v>
      </c>
      <c r="C2" s="4">
        <v>792</v>
      </c>
      <c r="D2" s="5">
        <v>13.8</v>
      </c>
      <c r="E2" s="4">
        <v>3954</v>
      </c>
      <c r="F2" s="8" t="s">
        <v>21</v>
      </c>
    </row>
    <row r="3" spans="1:6" x14ac:dyDescent="0.3">
      <c r="A3" s="4">
        <v>2</v>
      </c>
      <c r="B3" s="3">
        <v>45167</v>
      </c>
      <c r="C3" s="4">
        <v>792</v>
      </c>
      <c r="D3" s="5">
        <v>12.6</v>
      </c>
      <c r="E3" s="4">
        <v>4148</v>
      </c>
      <c r="F3" s="8" t="s">
        <v>21</v>
      </c>
    </row>
    <row r="4" spans="1:6" x14ac:dyDescent="0.3">
      <c r="A4" s="4">
        <v>3</v>
      </c>
      <c r="B4" s="3">
        <v>45167</v>
      </c>
      <c r="C4" s="4">
        <v>792</v>
      </c>
      <c r="D4" s="5">
        <v>13.6</v>
      </c>
      <c r="E4" s="4">
        <v>3989</v>
      </c>
      <c r="F4" s="8" t="s">
        <v>21</v>
      </c>
    </row>
    <row r="5" spans="1:6" x14ac:dyDescent="0.3">
      <c r="A5" s="4">
        <v>4</v>
      </c>
      <c r="B5" s="3">
        <v>45187</v>
      </c>
      <c r="C5" s="4">
        <v>860</v>
      </c>
      <c r="D5" s="5">
        <v>15.5</v>
      </c>
      <c r="E5" s="6">
        <v>3236</v>
      </c>
      <c r="F5" s="8" t="s">
        <v>15</v>
      </c>
    </row>
    <row r="6" spans="1:6" x14ac:dyDescent="0.3">
      <c r="A6" s="4">
        <v>5</v>
      </c>
      <c r="B6" s="3">
        <v>45187</v>
      </c>
      <c r="C6" s="4">
        <v>837</v>
      </c>
      <c r="D6" s="5">
        <v>16.899999999999999</v>
      </c>
      <c r="E6" s="4">
        <v>4846</v>
      </c>
    </row>
    <row r="7" spans="1:6" x14ac:dyDescent="0.3">
      <c r="A7" s="4">
        <v>6</v>
      </c>
      <c r="B7" s="3">
        <v>45187</v>
      </c>
      <c r="C7" s="4">
        <v>837</v>
      </c>
      <c r="D7" s="5">
        <v>16.899999999999999</v>
      </c>
      <c r="E7" s="4">
        <v>4848</v>
      </c>
    </row>
    <row r="8" spans="1:6" x14ac:dyDescent="0.3">
      <c r="A8" s="4">
        <v>7</v>
      </c>
      <c r="B8" s="3">
        <v>45187</v>
      </c>
      <c r="C8" s="4">
        <v>837</v>
      </c>
      <c r="D8" s="5">
        <v>17.3</v>
      </c>
      <c r="E8" s="4">
        <v>4858</v>
      </c>
    </row>
    <row r="9" spans="1:6" x14ac:dyDescent="0.3">
      <c r="A9" s="4">
        <v>8</v>
      </c>
      <c r="B9" s="3">
        <v>45187</v>
      </c>
      <c r="C9" s="4">
        <v>908</v>
      </c>
      <c r="D9" s="5">
        <v>16.3</v>
      </c>
      <c r="E9" s="4">
        <v>4853</v>
      </c>
    </row>
    <row r="10" spans="1:6" x14ac:dyDescent="0.3">
      <c r="A10" s="4">
        <v>9</v>
      </c>
      <c r="B10" s="3">
        <v>45187</v>
      </c>
      <c r="C10" s="4">
        <v>909</v>
      </c>
      <c r="D10" s="5">
        <v>16.7</v>
      </c>
      <c r="E10" s="4">
        <v>4856</v>
      </c>
    </row>
    <row r="11" spans="1:6" x14ac:dyDescent="0.3">
      <c r="A11" s="4">
        <v>10</v>
      </c>
      <c r="B11" s="3">
        <v>45187</v>
      </c>
      <c r="C11" s="4">
        <v>908</v>
      </c>
      <c r="D11" s="5">
        <v>15</v>
      </c>
      <c r="E11" s="4">
        <v>3289</v>
      </c>
    </row>
    <row r="12" spans="1:6" x14ac:dyDescent="0.3">
      <c r="A12" s="4">
        <v>11</v>
      </c>
      <c r="B12" s="3">
        <v>45187</v>
      </c>
      <c r="C12" s="4">
        <v>909</v>
      </c>
      <c r="D12" s="5">
        <v>9.1999999999999993</v>
      </c>
      <c r="E12" s="4">
        <v>4826</v>
      </c>
    </row>
    <row r="13" spans="1:6" x14ac:dyDescent="0.3">
      <c r="A13" s="4">
        <v>12</v>
      </c>
      <c r="B13" s="3">
        <v>45187</v>
      </c>
      <c r="C13" s="4">
        <v>908</v>
      </c>
      <c r="D13" s="5">
        <v>16.899999999999999</v>
      </c>
      <c r="E13" s="4">
        <v>4854</v>
      </c>
    </row>
    <row r="14" spans="1:6" x14ac:dyDescent="0.3">
      <c r="A14" s="4">
        <v>13</v>
      </c>
      <c r="B14" s="3">
        <v>45187</v>
      </c>
      <c r="C14" s="4">
        <v>901</v>
      </c>
      <c r="D14" s="5">
        <v>16.399999999999999</v>
      </c>
      <c r="E14" s="4">
        <v>3471</v>
      </c>
    </row>
    <row r="15" spans="1:6" x14ac:dyDescent="0.3">
      <c r="A15" s="4">
        <v>14</v>
      </c>
      <c r="B15" s="3">
        <v>45187</v>
      </c>
      <c r="C15" s="4">
        <v>943</v>
      </c>
      <c r="D15" s="5">
        <v>16</v>
      </c>
      <c r="E15" s="4">
        <v>3479</v>
      </c>
    </row>
    <row r="16" spans="1:6" x14ac:dyDescent="0.3">
      <c r="A16" s="4">
        <v>15</v>
      </c>
      <c r="B16" s="3">
        <v>45187</v>
      </c>
      <c r="C16" s="4">
        <v>901</v>
      </c>
      <c r="D16" s="5">
        <v>15.6</v>
      </c>
      <c r="E16" s="6">
        <v>4898</v>
      </c>
      <c r="F16" s="8" t="s">
        <v>8</v>
      </c>
    </row>
    <row r="17" spans="1:5" x14ac:dyDescent="0.3">
      <c r="A17" s="4">
        <v>16</v>
      </c>
      <c r="B17" s="3">
        <v>45187</v>
      </c>
      <c r="C17" s="4">
        <v>943</v>
      </c>
      <c r="D17" s="5">
        <v>15.7</v>
      </c>
      <c r="E17" s="4">
        <v>4843</v>
      </c>
    </row>
    <row r="18" spans="1:5" x14ac:dyDescent="0.3">
      <c r="A18" s="4">
        <v>17</v>
      </c>
      <c r="B18" s="3">
        <v>45187</v>
      </c>
      <c r="C18" s="4">
        <v>860</v>
      </c>
      <c r="D18" s="5">
        <v>15.7</v>
      </c>
      <c r="E18" s="4">
        <v>3070</v>
      </c>
    </row>
    <row r="19" spans="1:5" x14ac:dyDescent="0.3">
      <c r="A19" s="4">
        <v>18</v>
      </c>
      <c r="B19" s="3">
        <v>45188</v>
      </c>
      <c r="C19" s="4">
        <v>943</v>
      </c>
      <c r="D19" s="5">
        <v>16.8</v>
      </c>
      <c r="E19" s="4">
        <v>3062</v>
      </c>
    </row>
    <row r="20" spans="1:5" x14ac:dyDescent="0.3">
      <c r="A20" s="4">
        <v>19</v>
      </c>
      <c r="B20" s="3">
        <v>45188</v>
      </c>
      <c r="C20" s="4">
        <v>908</v>
      </c>
      <c r="D20" s="5">
        <v>17</v>
      </c>
      <c r="E20" s="4">
        <v>4832</v>
      </c>
    </row>
    <row r="21" spans="1:5" x14ac:dyDescent="0.3">
      <c r="A21" s="4">
        <v>20</v>
      </c>
      <c r="B21" s="3">
        <v>45188</v>
      </c>
      <c r="C21" s="4">
        <v>911</v>
      </c>
      <c r="D21" s="5">
        <v>11.3</v>
      </c>
      <c r="E21" s="4">
        <v>3069</v>
      </c>
    </row>
    <row r="22" spans="1:5" x14ac:dyDescent="0.3">
      <c r="A22" s="4">
        <v>21</v>
      </c>
      <c r="B22" s="3">
        <v>45188</v>
      </c>
      <c r="C22" s="4">
        <v>908</v>
      </c>
      <c r="D22" s="5">
        <v>16</v>
      </c>
      <c r="E22" s="4">
        <v>3061</v>
      </c>
    </row>
    <row r="23" spans="1:5" x14ac:dyDescent="0.3">
      <c r="A23" s="4">
        <v>22</v>
      </c>
      <c r="B23" s="3">
        <v>45188</v>
      </c>
      <c r="C23" s="4">
        <v>837</v>
      </c>
      <c r="D23" s="5">
        <v>16.3</v>
      </c>
      <c r="E23" s="4">
        <v>3067</v>
      </c>
    </row>
    <row r="24" spans="1:5" x14ac:dyDescent="0.3">
      <c r="A24" s="4">
        <v>23</v>
      </c>
      <c r="B24" s="3">
        <v>45188</v>
      </c>
      <c r="C24" s="4">
        <v>837</v>
      </c>
      <c r="D24" s="5">
        <v>15.5</v>
      </c>
      <c r="E24" s="4">
        <v>3060</v>
      </c>
    </row>
    <row r="25" spans="1:5" x14ac:dyDescent="0.3">
      <c r="A25" s="4">
        <v>24</v>
      </c>
      <c r="B25" s="3">
        <v>45188</v>
      </c>
      <c r="C25" s="4">
        <v>911</v>
      </c>
      <c r="D25" s="5">
        <v>13.6</v>
      </c>
      <c r="E25" s="4">
        <v>4485</v>
      </c>
    </row>
    <row r="26" spans="1:5" x14ac:dyDescent="0.3">
      <c r="A26" s="4">
        <v>25</v>
      </c>
      <c r="B26" s="3">
        <v>45188</v>
      </c>
      <c r="C26" s="4">
        <v>837</v>
      </c>
      <c r="D26" s="5">
        <v>14</v>
      </c>
      <c r="E26" s="4">
        <v>4396</v>
      </c>
    </row>
    <row r="27" spans="1:5" x14ac:dyDescent="0.3">
      <c r="A27" s="4">
        <v>26</v>
      </c>
      <c r="B27" s="3">
        <v>45188</v>
      </c>
      <c r="C27" s="4">
        <v>837</v>
      </c>
      <c r="D27" s="5">
        <v>16</v>
      </c>
      <c r="E27" s="4">
        <v>4847</v>
      </c>
    </row>
    <row r="28" spans="1:5" x14ac:dyDescent="0.3">
      <c r="A28" s="4">
        <v>27</v>
      </c>
      <c r="B28" s="3">
        <v>45188</v>
      </c>
      <c r="C28" s="4">
        <v>909</v>
      </c>
      <c r="D28" s="5">
        <v>16.600000000000001</v>
      </c>
      <c r="E28" s="4">
        <v>3473</v>
      </c>
    </row>
    <row r="29" spans="1:5" x14ac:dyDescent="0.3">
      <c r="A29" s="4">
        <v>28</v>
      </c>
      <c r="B29" s="3">
        <v>45188</v>
      </c>
      <c r="C29" s="4">
        <v>908</v>
      </c>
      <c r="D29" s="5">
        <v>16</v>
      </c>
      <c r="E29" s="4">
        <v>4857</v>
      </c>
    </row>
    <row r="30" spans="1:5" x14ac:dyDescent="0.3">
      <c r="A30" s="4">
        <v>29</v>
      </c>
      <c r="B30" s="3">
        <v>45188</v>
      </c>
      <c r="C30" s="4">
        <v>908</v>
      </c>
      <c r="D30" s="5">
        <v>17.3</v>
      </c>
      <c r="E30" s="4">
        <v>4879</v>
      </c>
    </row>
    <row r="31" spans="1:5" x14ac:dyDescent="0.3">
      <c r="A31" s="4">
        <v>30</v>
      </c>
      <c r="B31" s="3">
        <v>45188</v>
      </c>
      <c r="C31" s="4">
        <v>943</v>
      </c>
      <c r="D31" s="5">
        <v>17.2</v>
      </c>
      <c r="E31" s="4">
        <v>3103</v>
      </c>
    </row>
    <row r="32" spans="1:5" x14ac:dyDescent="0.3">
      <c r="A32" s="4">
        <v>31</v>
      </c>
      <c r="B32" s="3">
        <v>45188</v>
      </c>
      <c r="C32" s="4">
        <v>943</v>
      </c>
      <c r="D32" s="5">
        <v>16.899999999999999</v>
      </c>
      <c r="E32" s="4">
        <v>4855</v>
      </c>
    </row>
    <row r="33" spans="1:6" x14ac:dyDescent="0.3">
      <c r="A33" s="4">
        <v>32</v>
      </c>
      <c r="B33" s="3">
        <v>45189</v>
      </c>
      <c r="C33" s="4">
        <v>908</v>
      </c>
      <c r="D33" s="5">
        <v>16.600000000000001</v>
      </c>
      <c r="E33" s="4">
        <v>4163</v>
      </c>
    </row>
    <row r="34" spans="1:6" x14ac:dyDescent="0.3">
      <c r="A34" s="4">
        <v>33</v>
      </c>
      <c r="B34" s="3">
        <v>45189</v>
      </c>
      <c r="C34" s="4">
        <v>831</v>
      </c>
      <c r="D34" s="5">
        <v>17.5</v>
      </c>
      <c r="E34" s="4">
        <v>5170</v>
      </c>
    </row>
    <row r="35" spans="1:6" x14ac:dyDescent="0.3">
      <c r="A35" s="4">
        <v>34</v>
      </c>
      <c r="B35" s="3">
        <v>45189</v>
      </c>
      <c r="C35" s="4">
        <v>860</v>
      </c>
      <c r="D35" s="5">
        <v>17</v>
      </c>
      <c r="E35" s="4">
        <v>3476</v>
      </c>
    </row>
    <row r="36" spans="1:6" x14ac:dyDescent="0.3">
      <c r="A36" s="4">
        <v>35</v>
      </c>
      <c r="B36" s="3">
        <v>45189</v>
      </c>
      <c r="C36" s="4">
        <v>837</v>
      </c>
      <c r="D36" s="5">
        <v>15.6</v>
      </c>
      <c r="E36" s="4">
        <v>3075</v>
      </c>
    </row>
    <row r="37" spans="1:6" x14ac:dyDescent="0.3">
      <c r="A37" s="4">
        <v>36</v>
      </c>
      <c r="B37" s="3">
        <v>45189</v>
      </c>
      <c r="C37" s="4">
        <v>943</v>
      </c>
      <c r="D37" s="5">
        <v>17.3</v>
      </c>
      <c r="E37" s="4">
        <v>3074</v>
      </c>
    </row>
    <row r="38" spans="1:6" x14ac:dyDescent="0.3">
      <c r="A38" s="4">
        <v>37</v>
      </c>
      <c r="B38" s="3">
        <v>45189</v>
      </c>
      <c r="C38" s="4">
        <v>908</v>
      </c>
      <c r="D38" s="5">
        <v>16</v>
      </c>
      <c r="E38" s="4">
        <v>3078</v>
      </c>
    </row>
    <row r="39" spans="1:6" x14ac:dyDescent="0.3">
      <c r="A39" s="4">
        <v>38</v>
      </c>
      <c r="B39" s="3">
        <v>45190</v>
      </c>
      <c r="C39" s="4">
        <v>901</v>
      </c>
      <c r="D39" s="5">
        <v>15.6</v>
      </c>
      <c r="E39" s="4">
        <v>3474</v>
      </c>
    </row>
    <row r="40" spans="1:6" x14ac:dyDescent="0.3">
      <c r="A40" s="4">
        <v>39</v>
      </c>
      <c r="B40" s="3">
        <v>45192</v>
      </c>
      <c r="C40" s="4">
        <v>911</v>
      </c>
      <c r="D40" s="5">
        <v>16.399999999999999</v>
      </c>
      <c r="E40" s="6">
        <v>4898</v>
      </c>
      <c r="F40" s="8" t="s">
        <v>8</v>
      </c>
    </row>
    <row r="41" spans="1:6" x14ac:dyDescent="0.3">
      <c r="A41" s="4">
        <v>40</v>
      </c>
      <c r="B41" s="3">
        <v>45193</v>
      </c>
      <c r="C41" s="4">
        <v>927</v>
      </c>
      <c r="D41" s="5">
        <v>16.2</v>
      </c>
      <c r="E41" s="4">
        <v>4202</v>
      </c>
    </row>
    <row r="42" spans="1:6" x14ac:dyDescent="0.3">
      <c r="A42" s="4">
        <v>41</v>
      </c>
      <c r="B42" s="3">
        <v>45194</v>
      </c>
      <c r="C42" s="4">
        <v>943</v>
      </c>
      <c r="D42" s="5">
        <v>15.6</v>
      </c>
      <c r="E42" s="4">
        <v>3102</v>
      </c>
    </row>
    <row r="43" spans="1:6" x14ac:dyDescent="0.3">
      <c r="A43" s="4">
        <v>42</v>
      </c>
      <c r="B43" s="3">
        <v>45194</v>
      </c>
      <c r="C43" s="4">
        <v>943</v>
      </c>
      <c r="D43" s="5">
        <v>17.2</v>
      </c>
      <c r="E43" s="4">
        <v>3090</v>
      </c>
    </row>
    <row r="44" spans="1:6" x14ac:dyDescent="0.3">
      <c r="A44" s="4">
        <v>43</v>
      </c>
      <c r="B44" s="3">
        <v>45194</v>
      </c>
      <c r="C44" s="4">
        <v>943</v>
      </c>
      <c r="D44" s="5">
        <v>16.2</v>
      </c>
      <c r="E44" s="4">
        <v>3084</v>
      </c>
    </row>
    <row r="45" spans="1:6" x14ac:dyDescent="0.3">
      <c r="A45" s="4">
        <v>44</v>
      </c>
      <c r="B45" s="3">
        <v>45194</v>
      </c>
      <c r="C45" s="4">
        <v>911</v>
      </c>
      <c r="D45" s="5">
        <v>17.100000000000001</v>
      </c>
      <c r="E45" s="4">
        <v>3114</v>
      </c>
    </row>
    <row r="46" spans="1:6" x14ac:dyDescent="0.3">
      <c r="A46" s="4">
        <v>45</v>
      </c>
      <c r="B46" s="3">
        <v>45194</v>
      </c>
      <c r="C46" s="4">
        <v>908</v>
      </c>
      <c r="D46" s="5">
        <v>15.4</v>
      </c>
      <c r="E46" s="4">
        <v>3111</v>
      </c>
    </row>
    <row r="47" spans="1:6" x14ac:dyDescent="0.3">
      <c r="A47" s="4">
        <v>46</v>
      </c>
      <c r="B47" s="3">
        <v>45194</v>
      </c>
      <c r="C47" s="4">
        <v>909</v>
      </c>
      <c r="D47" s="5">
        <v>17.100000000000001</v>
      </c>
      <c r="E47" s="4">
        <v>3480</v>
      </c>
    </row>
    <row r="48" spans="1:6" x14ac:dyDescent="0.3">
      <c r="A48" s="4">
        <v>47</v>
      </c>
      <c r="B48" s="3">
        <v>45194</v>
      </c>
      <c r="C48" s="4">
        <v>908</v>
      </c>
      <c r="D48" s="5">
        <v>18</v>
      </c>
      <c r="E48" s="4">
        <v>5176</v>
      </c>
    </row>
    <row r="49" spans="1:5" x14ac:dyDescent="0.3">
      <c r="A49" s="4">
        <v>48</v>
      </c>
      <c r="B49" s="3">
        <v>45194</v>
      </c>
      <c r="C49" s="4">
        <v>837</v>
      </c>
      <c r="D49" s="5">
        <v>16.3</v>
      </c>
      <c r="E49" s="4">
        <v>3093</v>
      </c>
    </row>
    <row r="50" spans="1:5" x14ac:dyDescent="0.3">
      <c r="A50" s="4">
        <v>49</v>
      </c>
      <c r="B50" s="3">
        <v>45194</v>
      </c>
      <c r="C50" s="4">
        <v>28</v>
      </c>
      <c r="D50" s="5">
        <v>17.2</v>
      </c>
      <c r="E50" s="4">
        <v>3108</v>
      </c>
    </row>
    <row r="51" spans="1:5" x14ac:dyDescent="0.3">
      <c r="A51" s="4">
        <v>50</v>
      </c>
      <c r="B51" s="3">
        <v>45194</v>
      </c>
      <c r="C51" s="4">
        <v>901</v>
      </c>
      <c r="D51" s="5">
        <v>16.3</v>
      </c>
      <c r="E51" s="4">
        <v>3106</v>
      </c>
    </row>
    <row r="52" spans="1:5" x14ac:dyDescent="0.3">
      <c r="A52" s="4">
        <v>51</v>
      </c>
      <c r="B52" s="3">
        <v>45194</v>
      </c>
      <c r="C52" s="4">
        <v>792</v>
      </c>
      <c r="D52" s="5">
        <v>17.399999999999999</v>
      </c>
      <c r="E52" s="4">
        <v>4837</v>
      </c>
    </row>
    <row r="53" spans="1:5" x14ac:dyDescent="0.3">
      <c r="A53" s="4">
        <v>52</v>
      </c>
      <c r="B53" s="3">
        <v>45194</v>
      </c>
      <c r="C53" s="4">
        <v>943</v>
      </c>
      <c r="D53" s="5">
        <v>16.899999999999999</v>
      </c>
      <c r="E53" s="4">
        <v>4835</v>
      </c>
    </row>
    <row r="54" spans="1:5" x14ac:dyDescent="0.3">
      <c r="A54" s="4">
        <v>53</v>
      </c>
      <c r="B54" s="3">
        <v>45194</v>
      </c>
      <c r="C54" s="4">
        <v>266</v>
      </c>
      <c r="D54" s="5">
        <v>16.7</v>
      </c>
      <c r="E54" s="4">
        <v>4924</v>
      </c>
    </row>
    <row r="55" spans="1:5" x14ac:dyDescent="0.3">
      <c r="A55" s="4">
        <v>54</v>
      </c>
      <c r="B55" s="3">
        <v>45194</v>
      </c>
      <c r="C55" s="4">
        <v>908</v>
      </c>
      <c r="D55" s="5">
        <v>16.600000000000001</v>
      </c>
      <c r="E55" s="4">
        <v>3068</v>
      </c>
    </row>
    <row r="56" spans="1:5" x14ac:dyDescent="0.3">
      <c r="A56" s="4">
        <v>55</v>
      </c>
      <c r="B56" s="3">
        <v>45194</v>
      </c>
      <c r="C56" s="4">
        <v>927</v>
      </c>
      <c r="D56" s="5">
        <v>16</v>
      </c>
      <c r="E56" s="4">
        <v>3596</v>
      </c>
    </row>
    <row r="57" spans="1:5" x14ac:dyDescent="0.3">
      <c r="A57" s="4">
        <v>56</v>
      </c>
      <c r="B57" s="3">
        <v>45194</v>
      </c>
      <c r="C57" s="4">
        <v>909</v>
      </c>
      <c r="D57" s="5">
        <v>14.8</v>
      </c>
      <c r="E57" s="4">
        <v>3615</v>
      </c>
    </row>
    <row r="58" spans="1:5" x14ac:dyDescent="0.3">
      <c r="A58" s="4">
        <v>57</v>
      </c>
      <c r="B58" s="3">
        <v>45194</v>
      </c>
      <c r="C58" s="4">
        <v>792</v>
      </c>
      <c r="D58" s="5">
        <v>15.5</v>
      </c>
      <c r="E58" s="4">
        <v>3621</v>
      </c>
    </row>
    <row r="59" spans="1:5" x14ac:dyDescent="0.3">
      <c r="A59" s="4">
        <v>58</v>
      </c>
      <c r="B59" s="3">
        <v>45194</v>
      </c>
      <c r="C59" s="4">
        <v>831</v>
      </c>
      <c r="D59" s="5">
        <v>17</v>
      </c>
      <c r="E59" s="4">
        <v>4238</v>
      </c>
    </row>
    <row r="60" spans="1:5" x14ac:dyDescent="0.3">
      <c r="A60" s="4">
        <v>59</v>
      </c>
      <c r="B60" s="3">
        <v>45194</v>
      </c>
      <c r="C60" s="4">
        <v>629</v>
      </c>
      <c r="D60" s="5">
        <v>15.5</v>
      </c>
      <c r="E60" s="4">
        <v>3614</v>
      </c>
    </row>
    <row r="61" spans="1:5" x14ac:dyDescent="0.3">
      <c r="A61" s="4">
        <v>60</v>
      </c>
      <c r="B61" s="3">
        <v>45194</v>
      </c>
      <c r="C61" s="4">
        <v>629</v>
      </c>
      <c r="D61" s="5">
        <v>13.6</v>
      </c>
      <c r="E61" s="4">
        <v>3752</v>
      </c>
    </row>
    <row r="62" spans="1:5" x14ac:dyDescent="0.3">
      <c r="A62" s="4">
        <v>61</v>
      </c>
      <c r="B62" s="3">
        <v>45195</v>
      </c>
      <c r="C62" s="4">
        <v>901</v>
      </c>
      <c r="D62" s="5">
        <v>15.5</v>
      </c>
      <c r="E62" s="4">
        <v>3019</v>
      </c>
    </row>
    <row r="63" spans="1:5" x14ac:dyDescent="0.3">
      <c r="A63" s="4">
        <v>62</v>
      </c>
      <c r="B63" s="3">
        <v>45195</v>
      </c>
      <c r="C63" s="4">
        <v>266</v>
      </c>
      <c r="D63" s="5">
        <v>14.4</v>
      </c>
      <c r="E63" s="4">
        <v>4461</v>
      </c>
    </row>
    <row r="64" spans="1:5" x14ac:dyDescent="0.3">
      <c r="A64" s="4">
        <v>63</v>
      </c>
      <c r="B64" s="3">
        <v>45195</v>
      </c>
      <c r="C64" s="4">
        <v>908</v>
      </c>
      <c r="D64" s="5">
        <v>13</v>
      </c>
      <c r="E64" s="4">
        <v>4374</v>
      </c>
    </row>
    <row r="65" spans="1:5" x14ac:dyDescent="0.3">
      <c r="A65" s="4">
        <v>64</v>
      </c>
      <c r="B65" s="3">
        <v>45195</v>
      </c>
      <c r="C65" s="4">
        <v>901</v>
      </c>
      <c r="D65" s="5">
        <v>15.2</v>
      </c>
      <c r="E65" s="4">
        <v>4190</v>
      </c>
    </row>
    <row r="66" spans="1:5" x14ac:dyDescent="0.3">
      <c r="A66" s="4">
        <v>65</v>
      </c>
      <c r="B66" s="3">
        <v>45195</v>
      </c>
      <c r="C66" s="4">
        <v>831</v>
      </c>
      <c r="D66" s="5">
        <v>14.3</v>
      </c>
      <c r="E66" s="4">
        <v>4422</v>
      </c>
    </row>
    <row r="67" spans="1:5" x14ac:dyDescent="0.3">
      <c r="A67" s="4">
        <v>66</v>
      </c>
      <c r="B67" s="3">
        <v>45195</v>
      </c>
      <c r="C67" s="4">
        <v>831</v>
      </c>
      <c r="D67" s="5">
        <v>16.7</v>
      </c>
      <c r="E67" s="4">
        <v>4379</v>
      </c>
    </row>
    <row r="68" spans="1:5" x14ac:dyDescent="0.3">
      <c r="A68" s="4">
        <v>67</v>
      </c>
      <c r="B68" s="3">
        <v>45195</v>
      </c>
      <c r="C68" s="4">
        <v>831</v>
      </c>
      <c r="D68" s="5">
        <v>16.600000000000001</v>
      </c>
      <c r="E68" s="4">
        <v>3601</v>
      </c>
    </row>
    <row r="69" spans="1:5" x14ac:dyDescent="0.3">
      <c r="A69" s="4">
        <v>68</v>
      </c>
      <c r="B69" s="3">
        <v>45195</v>
      </c>
      <c r="C69" s="4">
        <v>908</v>
      </c>
      <c r="D69" s="5">
        <v>20.399999999999999</v>
      </c>
      <c r="E69" s="4">
        <v>3753</v>
      </c>
    </row>
    <row r="70" spans="1:5" x14ac:dyDescent="0.3">
      <c r="A70" s="4">
        <v>69</v>
      </c>
      <c r="B70" s="3">
        <v>45195</v>
      </c>
      <c r="C70" s="4">
        <v>909</v>
      </c>
      <c r="D70" s="5">
        <v>10.199999999999999</v>
      </c>
      <c r="E70" s="4">
        <v>3616</v>
      </c>
    </row>
    <row r="71" spans="1:5" x14ac:dyDescent="0.3">
      <c r="A71" s="4">
        <v>70</v>
      </c>
      <c r="B71" s="3">
        <v>45195</v>
      </c>
      <c r="C71" s="4">
        <v>927</v>
      </c>
      <c r="D71" s="5">
        <v>15.7</v>
      </c>
      <c r="E71" s="4">
        <v>4199</v>
      </c>
    </row>
    <row r="72" spans="1:5" x14ac:dyDescent="0.3">
      <c r="A72" s="4">
        <v>71</v>
      </c>
      <c r="B72" s="3">
        <v>45195</v>
      </c>
      <c r="C72" s="4">
        <v>927</v>
      </c>
      <c r="D72" s="5">
        <v>15.3</v>
      </c>
      <c r="E72" s="4">
        <v>4159</v>
      </c>
    </row>
    <row r="73" spans="1:5" x14ac:dyDescent="0.3">
      <c r="A73" s="4">
        <v>72</v>
      </c>
      <c r="B73" s="3">
        <v>45195</v>
      </c>
      <c r="C73" s="4">
        <v>911</v>
      </c>
      <c r="D73" s="5">
        <v>15.4</v>
      </c>
      <c r="E73" s="4">
        <v>3593</v>
      </c>
    </row>
    <row r="74" spans="1:5" x14ac:dyDescent="0.3">
      <c r="A74" s="4">
        <v>73</v>
      </c>
      <c r="B74" s="3">
        <v>45195</v>
      </c>
      <c r="C74" s="4">
        <v>927</v>
      </c>
      <c r="D74" s="5">
        <v>14.9</v>
      </c>
      <c r="E74" s="4">
        <v>3136</v>
      </c>
    </row>
    <row r="75" spans="1:5" x14ac:dyDescent="0.3">
      <c r="A75" s="4">
        <v>74</v>
      </c>
      <c r="B75" s="3">
        <v>45195</v>
      </c>
      <c r="C75" s="4">
        <v>860</v>
      </c>
      <c r="D75" s="5">
        <v>15</v>
      </c>
      <c r="E75" s="4">
        <v>4162</v>
      </c>
    </row>
    <row r="76" spans="1:5" x14ac:dyDescent="0.3">
      <c r="A76" s="4">
        <v>75</v>
      </c>
      <c r="B76" s="3">
        <v>45195</v>
      </c>
      <c r="C76" s="4">
        <v>943</v>
      </c>
      <c r="D76" s="5">
        <v>13.9</v>
      </c>
      <c r="E76" s="4">
        <v>4364</v>
      </c>
    </row>
    <row r="77" spans="1:5" x14ac:dyDescent="0.3">
      <c r="A77" s="4">
        <v>76</v>
      </c>
      <c r="B77" s="3">
        <v>45195</v>
      </c>
      <c r="C77" s="4">
        <v>909</v>
      </c>
      <c r="D77" s="5">
        <v>14.7</v>
      </c>
      <c r="E77" s="4">
        <v>3595</v>
      </c>
    </row>
    <row r="78" spans="1:5" x14ac:dyDescent="0.3">
      <c r="A78" s="4">
        <v>77</v>
      </c>
      <c r="B78" s="3">
        <v>45195</v>
      </c>
      <c r="C78" s="4">
        <v>943</v>
      </c>
      <c r="D78" s="5">
        <v>16.600000000000001</v>
      </c>
      <c r="E78" s="4">
        <v>3096</v>
      </c>
    </row>
    <row r="79" spans="1:5" x14ac:dyDescent="0.3">
      <c r="A79" s="4">
        <v>78</v>
      </c>
      <c r="B79" s="3">
        <v>45195</v>
      </c>
      <c r="C79" s="4">
        <v>909</v>
      </c>
      <c r="D79" s="5">
        <v>17.399999999999999</v>
      </c>
      <c r="E79" s="4">
        <v>4878</v>
      </c>
    </row>
    <row r="80" spans="1:5" x14ac:dyDescent="0.3">
      <c r="A80" s="4">
        <v>79</v>
      </c>
      <c r="B80" s="3">
        <v>45195</v>
      </c>
      <c r="C80" s="4">
        <v>629</v>
      </c>
      <c r="D80" s="5">
        <v>16.100000000000001</v>
      </c>
      <c r="E80" s="4">
        <v>4865</v>
      </c>
    </row>
    <row r="81" spans="1:5" x14ac:dyDescent="0.3">
      <c r="A81" s="4">
        <v>80</v>
      </c>
      <c r="B81" s="3">
        <v>45195</v>
      </c>
      <c r="C81" s="4">
        <v>629</v>
      </c>
      <c r="D81" s="5">
        <v>16.899999999999999</v>
      </c>
      <c r="E81" s="4">
        <v>3482</v>
      </c>
    </row>
    <row r="82" spans="1:5" x14ac:dyDescent="0.3">
      <c r="A82" s="4">
        <v>81</v>
      </c>
      <c r="B82" s="3">
        <v>45195</v>
      </c>
      <c r="C82" s="4">
        <v>908</v>
      </c>
      <c r="D82" s="5">
        <v>15.6</v>
      </c>
      <c r="E82" s="4">
        <v>3486</v>
      </c>
    </row>
    <row r="83" spans="1:5" x14ac:dyDescent="0.3">
      <c r="A83" s="4">
        <v>82</v>
      </c>
      <c r="B83" s="3">
        <v>45195</v>
      </c>
      <c r="C83" s="4">
        <v>837</v>
      </c>
      <c r="D83" s="5">
        <v>17.600000000000001</v>
      </c>
      <c r="E83" s="4">
        <v>3493</v>
      </c>
    </row>
    <row r="84" spans="1:5" x14ac:dyDescent="0.3">
      <c r="A84" s="4">
        <v>83</v>
      </c>
      <c r="B84" s="3">
        <v>45195</v>
      </c>
      <c r="C84" s="4">
        <v>837</v>
      </c>
      <c r="D84" s="5">
        <v>19.8</v>
      </c>
      <c r="E84" s="4">
        <v>3484</v>
      </c>
    </row>
    <row r="85" spans="1:5" x14ac:dyDescent="0.3">
      <c r="A85" s="4">
        <v>84</v>
      </c>
      <c r="B85" s="3">
        <v>45196</v>
      </c>
      <c r="C85" s="4">
        <v>927</v>
      </c>
      <c r="D85" s="5">
        <v>19.7</v>
      </c>
      <c r="E85" s="4">
        <v>3723</v>
      </c>
    </row>
    <row r="86" spans="1:5" x14ac:dyDescent="0.3">
      <c r="A86" s="4">
        <v>85</v>
      </c>
      <c r="B86" s="3">
        <v>45196</v>
      </c>
      <c r="C86" s="4">
        <v>792</v>
      </c>
      <c r="D86" s="5">
        <v>16.600000000000001</v>
      </c>
      <c r="E86" s="4">
        <v>4876</v>
      </c>
    </row>
    <row r="87" spans="1:5" x14ac:dyDescent="0.3">
      <c r="A87" s="4">
        <v>86</v>
      </c>
      <c r="B87" s="3">
        <v>45196</v>
      </c>
      <c r="C87" s="4">
        <v>837</v>
      </c>
      <c r="D87" s="5">
        <v>17.899999999999999</v>
      </c>
      <c r="E87" s="4">
        <v>5178</v>
      </c>
    </row>
    <row r="88" spans="1:5" x14ac:dyDescent="0.3">
      <c r="A88" s="4">
        <v>87</v>
      </c>
      <c r="B88" s="3">
        <v>45196</v>
      </c>
      <c r="C88" s="4">
        <v>908</v>
      </c>
      <c r="D88" s="5">
        <v>16.2</v>
      </c>
      <c r="E88" s="4">
        <v>4934</v>
      </c>
    </row>
    <row r="89" spans="1:5" x14ac:dyDescent="0.3">
      <c r="A89" s="4">
        <v>88</v>
      </c>
      <c r="B89" s="3">
        <v>45196</v>
      </c>
      <c r="C89" s="4">
        <v>901</v>
      </c>
      <c r="D89" s="5">
        <v>16.3</v>
      </c>
      <c r="E89" s="4">
        <v>4951</v>
      </c>
    </row>
    <row r="90" spans="1:5" x14ac:dyDescent="0.3">
      <c r="A90" s="4">
        <v>89</v>
      </c>
      <c r="B90" s="3">
        <v>45196</v>
      </c>
      <c r="C90" s="4">
        <v>909</v>
      </c>
      <c r="D90" s="5">
        <v>14.7</v>
      </c>
      <c r="E90" s="4">
        <v>4922</v>
      </c>
    </row>
    <row r="91" spans="1:5" x14ac:dyDescent="0.3">
      <c r="A91" s="4">
        <v>90</v>
      </c>
      <c r="B91" s="3">
        <v>45196</v>
      </c>
      <c r="C91" s="4">
        <v>908</v>
      </c>
      <c r="D91" s="5">
        <v>14</v>
      </c>
      <c r="E91" s="4">
        <v>3617</v>
      </c>
    </row>
    <row r="92" spans="1:5" x14ac:dyDescent="0.3">
      <c r="A92" s="4">
        <v>91</v>
      </c>
      <c r="B92" s="3">
        <v>45196</v>
      </c>
      <c r="C92" s="4">
        <v>909</v>
      </c>
      <c r="D92" s="5">
        <v>14.8</v>
      </c>
      <c r="E92" s="4">
        <v>3585</v>
      </c>
    </row>
    <row r="93" spans="1:5" x14ac:dyDescent="0.3">
      <c r="A93" s="4">
        <v>92</v>
      </c>
      <c r="B93" s="3">
        <v>45196</v>
      </c>
      <c r="C93" s="4">
        <v>837</v>
      </c>
      <c r="D93" s="5">
        <v>18.899999999999999</v>
      </c>
      <c r="E93" s="4">
        <v>5182</v>
      </c>
    </row>
    <row r="94" spans="1:5" x14ac:dyDescent="0.3">
      <c r="A94" s="4">
        <v>93</v>
      </c>
      <c r="B94" s="3">
        <v>45196</v>
      </c>
      <c r="C94" s="4">
        <v>909</v>
      </c>
      <c r="D94" s="5">
        <v>18.399999999999999</v>
      </c>
      <c r="E94" s="4">
        <v>5188</v>
      </c>
    </row>
    <row r="95" spans="1:5" x14ac:dyDescent="0.3">
      <c r="A95" s="4">
        <v>94</v>
      </c>
      <c r="B95" s="3">
        <v>45196</v>
      </c>
      <c r="C95" s="4">
        <v>908</v>
      </c>
      <c r="D95" s="5">
        <v>16.899999999999999</v>
      </c>
      <c r="E95" s="4">
        <v>3362</v>
      </c>
    </row>
    <row r="96" spans="1:5" x14ac:dyDescent="0.3">
      <c r="A96" s="4">
        <v>95</v>
      </c>
      <c r="B96" s="3">
        <v>45196</v>
      </c>
      <c r="C96" s="4">
        <v>908</v>
      </c>
      <c r="D96" s="5">
        <v>16.3</v>
      </c>
      <c r="E96" s="4">
        <v>3420</v>
      </c>
    </row>
    <row r="97" spans="1:5" x14ac:dyDescent="0.3">
      <c r="A97" s="4">
        <v>96</v>
      </c>
      <c r="B97" s="3">
        <v>45196</v>
      </c>
      <c r="C97" s="4">
        <v>908</v>
      </c>
      <c r="D97" s="5">
        <v>16</v>
      </c>
      <c r="E97" s="4">
        <v>3277</v>
      </c>
    </row>
    <row r="98" spans="1:5" x14ac:dyDescent="0.3">
      <c r="A98" s="4">
        <v>97</v>
      </c>
      <c r="B98" s="3">
        <v>45196</v>
      </c>
      <c r="C98" s="4">
        <v>909</v>
      </c>
      <c r="D98" s="5">
        <v>14.5</v>
      </c>
      <c r="E98" s="4">
        <v>3811</v>
      </c>
    </row>
    <row r="99" spans="1:5" x14ac:dyDescent="0.3">
      <c r="A99" s="4">
        <v>98</v>
      </c>
      <c r="B99" s="3">
        <v>45196</v>
      </c>
      <c r="C99" s="4">
        <v>927</v>
      </c>
      <c r="D99" s="5">
        <v>16.100000000000001</v>
      </c>
      <c r="E99" s="4">
        <v>4888</v>
      </c>
    </row>
    <row r="100" spans="1:5" x14ac:dyDescent="0.3">
      <c r="A100" s="4">
        <v>99</v>
      </c>
      <c r="B100" s="3">
        <v>45196</v>
      </c>
      <c r="C100" s="4">
        <v>629</v>
      </c>
      <c r="D100" s="5">
        <v>16.399999999999999</v>
      </c>
      <c r="E100" s="4">
        <v>5175</v>
      </c>
    </row>
    <row r="101" spans="1:5" x14ac:dyDescent="0.3">
      <c r="A101" s="4">
        <v>100</v>
      </c>
      <c r="B101" s="3">
        <v>45196</v>
      </c>
      <c r="C101" s="4">
        <v>629</v>
      </c>
      <c r="D101" s="5">
        <v>17.600000000000001</v>
      </c>
      <c r="E101" s="4">
        <v>4892</v>
      </c>
    </row>
    <row r="102" spans="1:5" x14ac:dyDescent="0.3">
      <c r="A102" s="4">
        <v>101</v>
      </c>
      <c r="B102" s="3">
        <v>45196</v>
      </c>
      <c r="C102" s="4">
        <v>629</v>
      </c>
      <c r="D102" s="5">
        <v>16.899999999999999</v>
      </c>
      <c r="E102" s="4">
        <v>4900</v>
      </c>
    </row>
    <row r="103" spans="1:5" x14ac:dyDescent="0.3">
      <c r="A103" s="4">
        <v>102</v>
      </c>
      <c r="B103" s="3">
        <v>45196</v>
      </c>
      <c r="C103" s="4">
        <v>943</v>
      </c>
      <c r="D103" s="5">
        <v>17.3</v>
      </c>
      <c r="E103" s="4">
        <v>4943</v>
      </c>
    </row>
    <row r="104" spans="1:5" x14ac:dyDescent="0.3">
      <c r="A104" s="4">
        <v>103</v>
      </c>
      <c r="B104" s="3">
        <v>45197</v>
      </c>
      <c r="C104" s="4">
        <v>943</v>
      </c>
      <c r="D104" s="5">
        <v>14.9</v>
      </c>
      <c r="E104" s="4">
        <v>4954</v>
      </c>
    </row>
    <row r="105" spans="1:5" x14ac:dyDescent="0.3">
      <c r="A105" s="4">
        <v>104</v>
      </c>
      <c r="B105" s="3">
        <v>45197</v>
      </c>
      <c r="C105" s="4">
        <v>860</v>
      </c>
      <c r="D105" s="5">
        <v>15.4</v>
      </c>
      <c r="E105" s="4">
        <v>3613</v>
      </c>
    </row>
    <row r="106" spans="1:5" x14ac:dyDescent="0.3">
      <c r="D106" s="7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903F-3E02-45C9-9DE8-7FEC936E4D9D}">
  <dimension ref="A1"/>
  <sheetViews>
    <sheetView zoomScale="85" zoomScaleNormal="85" workbookViewId="0">
      <selection activeCell="N1" sqref="N1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накладные с площадки 2 этап</vt:lpstr>
      <vt:lpstr>талоны террус 2этап+замечания</vt:lpstr>
      <vt:lpstr>УПД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2023-10-09T14:04:07Z</dcterms:modified>
</cp:coreProperties>
</file>