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BE045E82-01A0-4DBF-9085-C4B5658D48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проверка 06.10.23" sheetId="8" r:id="rId1"/>
    <sheet name="накладные ГСН ЖД ТБ-2эт" sheetId="7" r:id="rId2"/>
    <sheet name="накладные трансбордер-1эт" sheetId="3" r:id="rId3"/>
    <sheet name="проверка 28.09.2023" sheetId="1" r:id="rId4"/>
    <sheet name="полный разбор" sheetId="6" r:id="rId5"/>
    <sheet name="проверка 29.09.2023" sheetId="4" r:id="rId6"/>
  </sheets>
  <definedNames>
    <definedName name="_xlnm._FilterDatabase" localSheetId="1" hidden="1">'накладные ГСН ЖД ТБ-2эт'!$A$1:$D$90</definedName>
    <definedName name="_xlnm._FilterDatabase" localSheetId="2" hidden="1">'накладные трансбордер-1эт'!$A$1:$F$90</definedName>
    <definedName name="_xlnm._FilterDatabase" localSheetId="0" hidden="1">'проверка 06.10.23'!$A$1:$D$8</definedName>
    <definedName name="_xlnm._FilterDatabase" localSheetId="3" hidden="1">'проверка 28.09.2023'!$A$1:$D$8</definedName>
    <definedName name="_xlnm._FilterDatabase" localSheetId="5" hidden="1">'проверка 29.09.2023'!$B$1:$E$18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7" l="1"/>
  <c r="D52" i="7"/>
  <c r="D51" i="7"/>
  <c r="M41" i="7"/>
  <c r="D49" i="7"/>
  <c r="D48" i="7"/>
  <c r="D91" i="3"/>
  <c r="H39" i="6"/>
  <c r="H40" i="6"/>
  <c r="O33" i="6" l="1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<sst xmlns="http://schemas.openxmlformats.org/spreadsheetml/2006/main" count="215" uniqueCount="59">
  <si>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</si>
  <si>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</si>
  <si>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</si>
  <si>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</si>
  <si>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</si>
  <si>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</si>
  <si>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</si>
  <si>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</si>
  <si>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</si>
  <si>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</si>
  <si>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</si>
  <si>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</si>
  <si>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</si>
  <si>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</si>
  <si>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</si>
  <si>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</si>
  <si>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</si>
  <si>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</si>
  <si>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</si>
  <si>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</si>
  <si>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</si>
  <si>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</si>
  <si>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</si>
  <si>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</si>
  <si>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</si>
  <si>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</si>
  <si>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</si>
  <si>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</si>
  <si>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</si>
  <si>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1. по факту 7 машин, по бумажным талонам 9 машин, по электронным талонам 23 машины
2. номера бумажных талонов не совпадают с номерами электронных талонов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</si>
  <si>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</si>
  <si>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</si>
  <si>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</si>
  <si>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</si>
  <si>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</si>
  <si>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</si>
  <si>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</si>
  <si>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1. по факту 17 машин, по бумажным талонам 27 машин, по электронным талонам 21 машина
2. номера бумажных талонов не совпадают с номерами электронных талонов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</si>
  <si>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</si>
  <si>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</si>
  <si>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</si>
  <si>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</si>
  <si>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</si>
  <si>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</si>
  <si>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</si>
  <si>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</si>
  <si>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</si>
  <si>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Х837</t>
  </si>
  <si>
    <t>С901</t>
  </si>
  <si>
    <t>Примечание</t>
  </si>
  <si>
    <t>работа по месту</t>
  </si>
  <si>
    <t>ЖД</t>
  </si>
  <si>
    <t>ГСН</t>
  </si>
  <si>
    <t>ТБ</t>
  </si>
  <si>
    <t>ТБ 19 машин</t>
  </si>
  <si>
    <t>ТБ 17 машин</t>
  </si>
  <si>
    <t>уточнить у Аверкина, 1 накл-жд</t>
  </si>
  <si>
    <t>ТБ 13 машин</t>
  </si>
  <si>
    <t>ЖД 5 машин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</si>
</sst>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7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17929</xdr:rowOff>
    </xdr:from>
    <xdr:to>
      <xdr:col>6</xdr:col>
      <xdr:colOff>97296</xdr:colOff>
      <xdr:row>29</xdr:row>
      <xdr:rowOff>60876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A11F406-5C25-4AD1-BC47-7B566EE70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2282"/>
          <a:ext cx="7262561" cy="3804313"/>
        </a:xfrm>
        <a:prstGeom prst="rect">
          <a:avLst/>
        </a:prstGeom>
      </xdr:spPr>
    </xdr:pic>
    <xdr:clientData/>
  </xdr:twoCellAnchor>
  <xdr:twoCellAnchor editAs="oneCell">
    <xdr:from>
      <xdr:col>6</xdr:col>
      <xdr:colOff>106680</xdr:colOff>
      <xdr:row>0</xdr:row>
      <xdr:rowOff>0</xdr:rowOff>
    </xdr:from>
    <xdr:to>
      <xdr:col>23</xdr:col>
      <xdr:colOff>326779</xdr:colOff>
      <xdr:row>47</xdr:row>
      <xdr:rowOff>16440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0E60A37-9B07-4D7C-A05E-0F0C2FAC3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3621" y="0"/>
          <a:ext cx="10507099" cy="84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131269</xdr:colOff>
      <xdr:row>0</xdr:row>
      <xdr:rowOff>0</xdr:rowOff>
    </xdr:from>
    <xdr:to>
      <xdr:col>30</xdr:col>
      <xdr:colOff>360061</xdr:colOff>
      <xdr:row>43</xdr:row>
      <xdr:rowOff>54434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5945E2-6853-4618-81B8-4ED1B8341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1376" y="0"/>
          <a:ext cx="11862899" cy="7660827"/>
        </a:xfrm>
        <a:prstGeom prst="rect">
          <a:avLst/>
        </a:prstGeom>
      </xdr:spPr>
    </xdr:pic>
    <xdr:clientData/>
  </xdr:twoCellAnchor>
  <xdr:twoCellAnchor editAs="oneCell">
    <xdr:from>
      <xdr:col>11</xdr:col>
      <xdr:colOff>136071</xdr:colOff>
      <xdr:row>43</xdr:row>
      <xdr:rowOff>82140</xdr:rowOff>
    </xdr:from>
    <xdr:to>
      <xdr:col>30</xdr:col>
      <xdr:colOff>151743</xdr:colOff>
      <xdr:row>82</xdr:row>
      <xdr:rowOff>92919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3F7C3F9-4259-4A41-AE90-E93E394D5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6178" y="7688533"/>
          <a:ext cx="11649779" cy="6909600"/>
        </a:xfrm>
        <a:prstGeom prst="rect">
          <a:avLst/>
        </a:prstGeom>
      </xdr:spPr>
    </xdr:pic>
    <xdr:clientData/>
  </xdr:twoCellAnchor>
  <xdr:twoCellAnchor editAs="oneCell">
    <xdr:from>
      <xdr:col>1</xdr:col>
      <xdr:colOff>59616</xdr:colOff>
      <xdr:row>20</xdr:row>
      <xdr:rowOff>19056</xdr:rowOff>
    </xdr:from>
    <xdr:to>
      <xdr:col>10</xdr:col>
      <xdr:colOff>522421</xdr:colOff>
      <xdr:row>41</xdr:row>
      <xdr:rowOff>131491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E9C1098-7D3D-45F7-9C06-BF440BA09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3528" y="3604938"/>
          <a:ext cx="9323873" cy="3877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2CAB-7DFB-489B-9EF4-F07FD7F6F1E7}">
  <sheetPr>
    <tabColor theme="4" tint="0.39997558519241921"/>
  </sheetPr>
  <dimension ref="A1:Z64"/>
  <sheetViews>
    <sheetView tabSelected="1" zoomScale="115" zoomScaleNormal="115" workbookViewId="0">
      <pane ySplit="1" topLeftCell="A11" activePane="bottomLeft" state="frozen"/>
      <selection activeCell="F39" sqref="F39"/>
      <selection pane="bottomLeft" activeCell="F26" sqref="F26"/>
    </sheetView>
  </sheetViews>
  <sheetFormatPr defaultRowHeight="14.4" x14ac:dyDescent="0.3"/>
  <cols>
    <col min="1" max="6" width="17.33203125" style="1" customWidth="1"/>
    <col min="7" max="7" width="8.88671875" style="1"/>
    <col min="8" max="8" width="59.21875" style="1" customWidth="1"/>
    <col min="9" max="16384" width="8.88671875" style="1"/>
  </cols>
  <sheetData>
    <row r="1" spans="1:4" x14ac:dyDescent="0.3">
      <c r="A1" s="2" t="s">
        <v>10</v>
      </c>
      <c r="B1" s="2" t="s">
        <v>11</v>
      </c>
      <c r="C1" s="2" t="s">
        <v>27</v>
      </c>
      <c r="D1" s="2" t="s">
        <v>26</v>
      </c>
    </row>
    <row r="2" spans="1:4" s="8" customFormat="1" x14ac:dyDescent="0.3">
      <c r="A2" s="5">
        <v>45189</v>
      </c>
      <c r="B2" s="6">
        <v>908</v>
      </c>
      <c r="C2" s="6">
        <v>3078</v>
      </c>
      <c r="D2" s="52">
        <v>16</v>
      </c>
    </row>
    <row r="3" spans="1:4" s="8" customFormat="1" x14ac:dyDescent="0.3">
      <c r="A3" s="5">
        <v>45189</v>
      </c>
      <c r="B3" s="6">
        <v>943</v>
      </c>
      <c r="C3" s="6">
        <v>3074</v>
      </c>
      <c r="D3" s="52">
        <v>17.3</v>
      </c>
    </row>
    <row r="4" spans="1:4" s="8" customFormat="1" x14ac:dyDescent="0.3">
      <c r="A4" s="5">
        <v>45189</v>
      </c>
      <c r="B4" s="6">
        <v>837</v>
      </c>
      <c r="C4" s="6">
        <v>3075</v>
      </c>
      <c r="D4" s="52">
        <v>15.6</v>
      </c>
    </row>
    <row r="5" spans="1:4" s="8" customFormat="1" x14ac:dyDescent="0.3">
      <c r="A5" s="5">
        <v>45189</v>
      </c>
      <c r="B5" s="6">
        <v>860</v>
      </c>
      <c r="C5" s="6">
        <v>3476</v>
      </c>
      <c r="D5" s="52">
        <v>17</v>
      </c>
    </row>
    <row r="6" spans="1:4" s="8" customFormat="1" x14ac:dyDescent="0.3">
      <c r="A6" s="5">
        <v>45189</v>
      </c>
      <c r="B6" s="6">
        <v>831</v>
      </c>
      <c r="C6" s="6">
        <v>5170</v>
      </c>
      <c r="D6" s="52">
        <v>17.5</v>
      </c>
    </row>
    <row r="7" spans="1:4" s="8" customFormat="1" x14ac:dyDescent="0.3">
      <c r="A7" s="5">
        <v>45189</v>
      </c>
      <c r="B7" s="6">
        <v>908</v>
      </c>
      <c r="C7" s="6">
        <v>4163</v>
      </c>
      <c r="D7" s="52">
        <v>16.600000000000001</v>
      </c>
    </row>
    <row r="8" spans="1:4" s="8" customFormat="1" x14ac:dyDescent="0.3">
      <c r="A8" s="5"/>
      <c r="B8" s="6"/>
      <c r="C8" s="6"/>
      <c r="D8" s="6"/>
    </row>
    <row r="9" spans="1:4" x14ac:dyDescent="0.3">
      <c r="A9" s="5"/>
      <c r="B9" s="6"/>
      <c r="C9" s="6"/>
      <c r="D9" s="6"/>
    </row>
    <row r="10" spans="1:4" x14ac:dyDescent="0.3">
      <c r="A10" s="5">
        <v>45187</v>
      </c>
      <c r="B10" s="6">
        <v>860</v>
      </c>
      <c r="C10" s="6">
        <v>3436</v>
      </c>
      <c r="D10" s="52">
        <v>15.5</v>
      </c>
    </row>
    <row r="11" spans="1:4" x14ac:dyDescent="0.3">
      <c r="A11" s="5">
        <v>45187</v>
      </c>
      <c r="B11" s="6">
        <v>837</v>
      </c>
      <c r="C11" s="6">
        <v>4846</v>
      </c>
      <c r="D11" s="52">
        <v>16.899999999999999</v>
      </c>
    </row>
    <row r="12" spans="1:4" x14ac:dyDescent="0.3">
      <c r="A12" s="5">
        <v>45187</v>
      </c>
      <c r="B12" s="6">
        <v>837</v>
      </c>
      <c r="C12" s="6">
        <v>4848</v>
      </c>
      <c r="D12" s="52">
        <v>16.899999999999999</v>
      </c>
    </row>
    <row r="13" spans="1:4" x14ac:dyDescent="0.3">
      <c r="A13" s="5">
        <v>45187</v>
      </c>
      <c r="B13" s="6">
        <v>837</v>
      </c>
      <c r="C13" s="6">
        <v>4858</v>
      </c>
      <c r="D13" s="52">
        <v>17.3</v>
      </c>
    </row>
    <row r="14" spans="1:4" x14ac:dyDescent="0.3">
      <c r="A14" s="5">
        <v>45187</v>
      </c>
      <c r="B14" s="6">
        <v>908</v>
      </c>
      <c r="C14" s="6">
        <v>4853</v>
      </c>
      <c r="D14" s="52">
        <v>16.3</v>
      </c>
    </row>
    <row r="15" spans="1:4" x14ac:dyDescent="0.3">
      <c r="A15" s="5">
        <v>45187</v>
      </c>
      <c r="B15" s="6">
        <v>909</v>
      </c>
      <c r="C15" s="6">
        <v>4856</v>
      </c>
      <c r="D15" s="52">
        <v>16.7</v>
      </c>
    </row>
    <row r="16" spans="1:4" x14ac:dyDescent="0.3">
      <c r="A16" s="5">
        <v>45187</v>
      </c>
      <c r="B16" s="6">
        <v>908</v>
      </c>
      <c r="C16" s="6">
        <v>3289</v>
      </c>
      <c r="D16" s="52">
        <v>15</v>
      </c>
    </row>
    <row r="17" spans="1:26" x14ac:dyDescent="0.3">
      <c r="A17" s="5">
        <v>45187</v>
      </c>
      <c r="B17" s="6">
        <v>809</v>
      </c>
      <c r="C17" s="6">
        <v>4826</v>
      </c>
      <c r="D17" s="52">
        <v>9.1999999999999993</v>
      </c>
    </row>
    <row r="18" spans="1:26" x14ac:dyDescent="0.3">
      <c r="A18" s="5">
        <v>45187</v>
      </c>
      <c r="B18" s="6">
        <v>908</v>
      </c>
      <c r="C18" s="6">
        <v>4854</v>
      </c>
      <c r="D18" s="52">
        <v>16.899999999999999</v>
      </c>
      <c r="H18" s="51"/>
    </row>
    <row r="19" spans="1:26" x14ac:dyDescent="0.3">
      <c r="A19" s="5">
        <v>45187</v>
      </c>
      <c r="B19" s="6">
        <v>901</v>
      </c>
      <c r="C19" s="6">
        <v>3471</v>
      </c>
      <c r="D19" s="52">
        <v>16.399999999999999</v>
      </c>
      <c r="H19" s="51"/>
    </row>
    <row r="20" spans="1:26" x14ac:dyDescent="0.3">
      <c r="A20" s="5">
        <v>45187</v>
      </c>
      <c r="B20" s="6">
        <v>943</v>
      </c>
      <c r="C20" s="6">
        <v>3479</v>
      </c>
      <c r="D20" s="52">
        <v>16</v>
      </c>
      <c r="H20" s="51"/>
    </row>
    <row r="21" spans="1:26" x14ac:dyDescent="0.3">
      <c r="A21" s="5">
        <v>45187</v>
      </c>
      <c r="B21" s="6">
        <v>501</v>
      </c>
      <c r="C21" s="6">
        <v>4898</v>
      </c>
      <c r="D21" s="52">
        <v>15.6</v>
      </c>
      <c r="H21" s="51"/>
    </row>
    <row r="22" spans="1:26" x14ac:dyDescent="0.3">
      <c r="A22" s="5">
        <v>45187</v>
      </c>
      <c r="B22" s="6">
        <v>943</v>
      </c>
      <c r="C22" s="6">
        <v>4843</v>
      </c>
      <c r="D22" s="52">
        <v>15.7</v>
      </c>
      <c r="H22" s="51"/>
    </row>
    <row r="23" spans="1:26" x14ac:dyDescent="0.3">
      <c r="A23" s="5">
        <v>45187</v>
      </c>
      <c r="B23" s="6">
        <v>860</v>
      </c>
      <c r="C23" s="6">
        <v>3070</v>
      </c>
      <c r="D23" s="52">
        <v>15.7</v>
      </c>
      <c r="H23" s="51"/>
    </row>
    <row r="24" spans="1:26" x14ac:dyDescent="0.3">
      <c r="A24" s="5"/>
      <c r="B24" s="6"/>
      <c r="C24" s="6"/>
      <c r="D24" s="6"/>
      <c r="H24" s="51"/>
    </row>
    <row r="25" spans="1:26" x14ac:dyDescent="0.3">
      <c r="A25" s="5">
        <v>45188</v>
      </c>
      <c r="B25" s="6">
        <v>943</v>
      </c>
      <c r="C25" s="6">
        <v>3062</v>
      </c>
      <c r="D25" s="52">
        <v>16.8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x14ac:dyDescent="0.3">
      <c r="A26" s="5">
        <v>45188</v>
      </c>
      <c r="B26" s="6">
        <v>908</v>
      </c>
      <c r="C26" s="6">
        <v>4832</v>
      </c>
      <c r="D26" s="52">
        <v>17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x14ac:dyDescent="0.3">
      <c r="A27" s="5">
        <v>45188</v>
      </c>
      <c r="B27" s="6">
        <v>981</v>
      </c>
      <c r="C27" s="6">
        <v>3069</v>
      </c>
      <c r="D27" s="52">
        <v>11.3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x14ac:dyDescent="0.3">
      <c r="A28" s="5">
        <v>45188</v>
      </c>
      <c r="B28" s="6">
        <v>908</v>
      </c>
      <c r="C28" s="6">
        <v>3061</v>
      </c>
      <c r="D28" s="52">
        <v>16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x14ac:dyDescent="0.3">
      <c r="A29" s="5">
        <v>45188</v>
      </c>
      <c r="B29" s="6">
        <v>837</v>
      </c>
      <c r="C29" s="6">
        <v>3067</v>
      </c>
      <c r="D29" s="52">
        <v>16.3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x14ac:dyDescent="0.3">
      <c r="A30" s="5">
        <v>45188</v>
      </c>
      <c r="B30" s="6">
        <v>837</v>
      </c>
      <c r="C30" s="6">
        <v>3060</v>
      </c>
      <c r="D30" s="52">
        <v>15.5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x14ac:dyDescent="0.3">
      <c r="A31" s="5">
        <v>45188</v>
      </c>
      <c r="B31" s="6">
        <v>981</v>
      </c>
      <c r="C31" s="6">
        <v>4485</v>
      </c>
      <c r="D31" s="52">
        <v>13.6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x14ac:dyDescent="0.3">
      <c r="A32" s="5">
        <v>45188</v>
      </c>
      <c r="B32" s="6">
        <v>837</v>
      </c>
      <c r="C32" s="6">
        <v>4396</v>
      </c>
      <c r="D32" s="52">
        <v>14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4.4" customHeight="1" x14ac:dyDescent="0.3">
      <c r="A33" s="5">
        <v>45188</v>
      </c>
      <c r="B33" s="6">
        <v>837</v>
      </c>
      <c r="C33" s="6">
        <v>4847</v>
      </c>
      <c r="D33" s="52">
        <v>16</v>
      </c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4.4" customHeight="1" x14ac:dyDescent="0.3">
      <c r="A34" s="5">
        <v>45188</v>
      </c>
      <c r="B34" s="6">
        <v>909</v>
      </c>
      <c r="C34" s="6">
        <v>3473</v>
      </c>
      <c r="D34" s="52">
        <v>16.600000000000001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4.4" customHeight="1" x14ac:dyDescent="0.3">
      <c r="A35" s="5">
        <v>45188</v>
      </c>
      <c r="B35" s="6">
        <v>908</v>
      </c>
      <c r="C35" s="6">
        <v>4857</v>
      </c>
      <c r="D35" s="52">
        <v>16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4.4" customHeight="1" x14ac:dyDescent="0.3">
      <c r="A36" s="5">
        <v>45188</v>
      </c>
      <c r="B36" s="6">
        <v>908</v>
      </c>
      <c r="C36" s="6">
        <v>4879</v>
      </c>
      <c r="D36" s="52">
        <v>17.3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4.4" customHeight="1" x14ac:dyDescent="0.3">
      <c r="A37" s="5">
        <v>45188</v>
      </c>
      <c r="B37" s="6">
        <v>943</v>
      </c>
      <c r="C37" s="6">
        <v>3103</v>
      </c>
      <c r="D37" s="52">
        <v>17.2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4.4" customHeight="1" x14ac:dyDescent="0.3">
      <c r="A38" s="5">
        <v>45188</v>
      </c>
      <c r="B38" s="6">
        <v>943</v>
      </c>
      <c r="C38" s="6">
        <v>4855</v>
      </c>
      <c r="D38" s="52">
        <v>16.899999999999999</v>
      </c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4.4" customHeight="1" x14ac:dyDescent="0.3">
      <c r="A39" s="5"/>
      <c r="B39" s="6"/>
      <c r="C39" s="6"/>
      <c r="D39" s="6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4.4" customHeight="1" x14ac:dyDescent="0.3">
      <c r="A40" s="5"/>
      <c r="B40" s="6"/>
      <c r="C40" s="6"/>
      <c r="D40" s="6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4.4" customHeight="1" x14ac:dyDescent="0.3">
      <c r="A41" s="5"/>
      <c r="B41" s="6"/>
      <c r="C41" s="6"/>
      <c r="D41" s="6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4.4" customHeight="1" x14ac:dyDescent="0.3">
      <c r="A42" s="5"/>
      <c r="B42" s="6"/>
      <c r="C42" s="6"/>
      <c r="D42" s="6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4.4" customHeight="1" x14ac:dyDescent="0.3">
      <c r="A43" s="5"/>
      <c r="B43" s="6"/>
      <c r="C43" s="6"/>
      <c r="D43" s="6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x14ac:dyDescent="0.3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x14ac:dyDescent="0.3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x14ac:dyDescent="0.3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x14ac:dyDescent="0.3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x14ac:dyDescent="0.3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x14ac:dyDescent="0.3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x14ac:dyDescent="0.3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x14ac:dyDescent="0.3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x14ac:dyDescent="0.3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x14ac:dyDescent="0.3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x14ac:dyDescent="0.3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x14ac:dyDescent="0.3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x14ac:dyDescent="0.3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x14ac:dyDescent="0.3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x14ac:dyDescent="0.3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x14ac:dyDescent="0.3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x14ac:dyDescent="0.3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x14ac:dyDescent="0.3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x14ac:dyDescent="0.3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x14ac:dyDescent="0.3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AB8E-A307-4E99-B51F-A1E3664E000A}">
  <sheetPr>
    <tabColor theme="4" tint="0.39997558519241921"/>
  </sheetPr>
  <dimension ref="A1:M91"/>
  <sheetViews>
    <sheetView zoomScale="85" zoomScaleNormal="85" workbookViewId="0">
      <pane ySplit="1" topLeftCell="A32" activePane="bottomLeft" state="frozen"/>
      <selection activeCell="A33" sqref="A33:D43"/>
      <selection pane="bottomLeft" activeCell="A33" sqref="A33:D43"/>
    </sheetView>
  </sheetViews>
  <sheetFormatPr defaultRowHeight="14.4" x14ac:dyDescent="0.3"/>
  <cols>
    <col min="1" max="4" width="17.33203125" style="1" customWidth="1"/>
    <col min="5" max="5" width="17.33203125" style="4" customWidth="1"/>
    <col min="6" max="6" width="40.21875" style="1" customWidth="1"/>
    <col min="7" max="16384" width="8.88671875" style="1"/>
  </cols>
  <sheetData>
    <row r="1" spans="1:5" x14ac:dyDescent="0.3">
      <c r="A1" s="2" t="s">
        <v>10</v>
      </c>
      <c r="B1" s="2" t="s">
        <v>11</v>
      </c>
      <c r="C1" s="2" t="s">
        <v>12</v>
      </c>
      <c r="D1" s="2" t="s">
        <v>26</v>
      </c>
      <c r="E1" s="3" t="s">
        <v>49</v>
      </c>
    </row>
    <row r="2" spans="1:5" s="8" customFormat="1" x14ac:dyDescent="0.3">
      <c r="A2" s="5">
        <v>45187</v>
      </c>
      <c r="B2" s="6" t="s">
        <v>6</v>
      </c>
      <c r="C2" s="6">
        <v>1</v>
      </c>
      <c r="D2" s="6">
        <v>20</v>
      </c>
      <c r="E2" s="7" t="s">
        <v>52</v>
      </c>
    </row>
    <row r="3" spans="1:5" s="8" customFormat="1" x14ac:dyDescent="0.3">
      <c r="A3" s="5">
        <v>45187</v>
      </c>
      <c r="B3" s="6" t="s">
        <v>6</v>
      </c>
      <c r="C3" s="6">
        <v>2</v>
      </c>
      <c r="D3" s="6">
        <v>20</v>
      </c>
      <c r="E3" s="7" t="s">
        <v>52</v>
      </c>
    </row>
    <row r="4" spans="1:5" s="8" customFormat="1" x14ac:dyDescent="0.3">
      <c r="A4" s="5">
        <v>45187</v>
      </c>
      <c r="B4" s="6">
        <v>860</v>
      </c>
      <c r="C4" s="6">
        <v>14</v>
      </c>
      <c r="D4" s="6">
        <v>20</v>
      </c>
      <c r="E4" s="7" t="s">
        <v>52</v>
      </c>
    </row>
    <row r="5" spans="1:5" s="8" customFormat="1" x14ac:dyDescent="0.3">
      <c r="A5" s="5">
        <v>45187</v>
      </c>
      <c r="B5" s="6">
        <v>908</v>
      </c>
      <c r="C5" s="6">
        <v>14</v>
      </c>
      <c r="D5" s="6">
        <v>20</v>
      </c>
      <c r="E5" s="7" t="s">
        <v>52</v>
      </c>
    </row>
    <row r="6" spans="1:5" s="8" customFormat="1" x14ac:dyDescent="0.3">
      <c r="A6" s="5">
        <v>45187</v>
      </c>
      <c r="B6" s="6" t="s">
        <v>25</v>
      </c>
      <c r="C6" s="6">
        <v>14</v>
      </c>
      <c r="D6" s="6">
        <v>20</v>
      </c>
      <c r="E6" s="7" t="s">
        <v>52</v>
      </c>
    </row>
    <row r="7" spans="1:5" s="8" customFormat="1" x14ac:dyDescent="0.3">
      <c r="A7" s="5">
        <v>45187</v>
      </c>
      <c r="B7" s="6" t="s">
        <v>47</v>
      </c>
      <c r="C7" s="6">
        <v>14</v>
      </c>
      <c r="D7" s="6">
        <v>20</v>
      </c>
      <c r="E7" s="7" t="s">
        <v>52</v>
      </c>
    </row>
    <row r="8" spans="1:5" s="8" customFormat="1" x14ac:dyDescent="0.3">
      <c r="A8" s="5">
        <v>45187</v>
      </c>
      <c r="B8" s="6">
        <v>860</v>
      </c>
      <c r="C8" s="6">
        <v>15</v>
      </c>
      <c r="D8" s="6">
        <v>20</v>
      </c>
      <c r="E8" s="7" t="s">
        <v>52</v>
      </c>
    </row>
    <row r="9" spans="1:5" s="32" customFormat="1" x14ac:dyDescent="0.3">
      <c r="A9" s="5">
        <v>45187</v>
      </c>
      <c r="B9" s="35" t="s">
        <v>48</v>
      </c>
      <c r="C9" s="35">
        <v>15</v>
      </c>
      <c r="D9" s="6">
        <v>20</v>
      </c>
      <c r="E9" s="7" t="s">
        <v>52</v>
      </c>
    </row>
    <row r="10" spans="1:5" s="32" customFormat="1" x14ac:dyDescent="0.3">
      <c r="A10" s="5">
        <v>45187</v>
      </c>
      <c r="B10" s="35" t="s">
        <v>25</v>
      </c>
      <c r="C10" s="35">
        <v>15</v>
      </c>
      <c r="D10" s="6">
        <v>20</v>
      </c>
      <c r="E10" s="7" t="s">
        <v>52</v>
      </c>
    </row>
    <row r="11" spans="1:5" s="8" customFormat="1" x14ac:dyDescent="0.3">
      <c r="A11" s="5">
        <v>45187</v>
      </c>
      <c r="B11" s="6" t="s">
        <v>3</v>
      </c>
      <c r="C11" s="6">
        <v>15</v>
      </c>
      <c r="D11" s="6">
        <v>20</v>
      </c>
      <c r="E11" s="7" t="s">
        <v>52</v>
      </c>
    </row>
    <row r="12" spans="1:5" s="8" customFormat="1" x14ac:dyDescent="0.3">
      <c r="A12" s="5">
        <v>45187</v>
      </c>
      <c r="B12" s="6" t="s">
        <v>47</v>
      </c>
      <c r="C12" s="6">
        <v>15</v>
      </c>
      <c r="D12" s="6">
        <v>20</v>
      </c>
      <c r="E12" s="7" t="s">
        <v>52</v>
      </c>
    </row>
    <row r="13" spans="1:5" s="8" customFormat="1" x14ac:dyDescent="0.3">
      <c r="A13" s="5">
        <v>45188</v>
      </c>
      <c r="B13" s="6" t="s">
        <v>6</v>
      </c>
      <c r="C13" s="6">
        <v>1</v>
      </c>
      <c r="D13" s="6">
        <v>20</v>
      </c>
      <c r="E13" s="7" t="s">
        <v>52</v>
      </c>
    </row>
    <row r="14" spans="1:5" s="8" customFormat="1" x14ac:dyDescent="0.3">
      <c r="A14" s="5">
        <v>45188</v>
      </c>
      <c r="B14" s="6" t="s">
        <v>3</v>
      </c>
      <c r="C14" s="6">
        <v>18</v>
      </c>
      <c r="D14" s="6">
        <v>20</v>
      </c>
      <c r="E14" s="7" t="s">
        <v>52</v>
      </c>
    </row>
    <row r="15" spans="1:5" s="8" customFormat="1" x14ac:dyDescent="0.3">
      <c r="A15" s="5">
        <v>45188</v>
      </c>
      <c r="B15" s="6" t="s">
        <v>47</v>
      </c>
      <c r="C15" s="6">
        <v>20</v>
      </c>
      <c r="D15" s="6">
        <v>20</v>
      </c>
      <c r="E15" s="7" t="s">
        <v>52</v>
      </c>
    </row>
    <row r="16" spans="1:5" s="8" customFormat="1" x14ac:dyDescent="0.3">
      <c r="A16" s="5">
        <v>45188</v>
      </c>
      <c r="B16" s="6">
        <v>860</v>
      </c>
      <c r="C16" s="6">
        <v>18</v>
      </c>
      <c r="D16" s="6">
        <v>20</v>
      </c>
      <c r="E16" s="7" t="s">
        <v>52</v>
      </c>
    </row>
    <row r="17" spans="1:5" s="8" customFormat="1" x14ac:dyDescent="0.3">
      <c r="A17" s="5">
        <v>45188</v>
      </c>
      <c r="B17" s="35" t="s">
        <v>48</v>
      </c>
      <c r="C17" s="6">
        <v>19</v>
      </c>
      <c r="D17" s="6">
        <v>20</v>
      </c>
      <c r="E17" s="7" t="s">
        <v>52</v>
      </c>
    </row>
    <row r="18" spans="1:5" s="8" customFormat="1" x14ac:dyDescent="0.3">
      <c r="A18" s="37">
        <v>45189</v>
      </c>
      <c r="B18" s="38" t="s">
        <v>3</v>
      </c>
      <c r="C18" s="38">
        <v>21</v>
      </c>
      <c r="D18" s="38">
        <v>20</v>
      </c>
      <c r="E18" s="39" t="s">
        <v>51</v>
      </c>
    </row>
    <row r="19" spans="1:5" s="8" customFormat="1" x14ac:dyDescent="0.3">
      <c r="A19" s="37">
        <v>45189</v>
      </c>
      <c r="B19" s="38" t="s">
        <v>16</v>
      </c>
      <c r="C19" s="38">
        <v>21</v>
      </c>
      <c r="D19" s="38">
        <v>20</v>
      </c>
      <c r="E19" s="39" t="s">
        <v>51</v>
      </c>
    </row>
    <row r="20" spans="1:5" s="8" customFormat="1" x14ac:dyDescent="0.3">
      <c r="A20" s="37">
        <v>45189</v>
      </c>
      <c r="B20" s="38">
        <v>860</v>
      </c>
      <c r="C20" s="38">
        <v>22</v>
      </c>
      <c r="D20" s="38">
        <v>20</v>
      </c>
      <c r="E20" s="39" t="s">
        <v>51</v>
      </c>
    </row>
    <row r="21" spans="1:5" s="8" customFormat="1" x14ac:dyDescent="0.3">
      <c r="A21" s="37">
        <v>45189</v>
      </c>
      <c r="B21" s="38" t="s">
        <v>47</v>
      </c>
      <c r="C21" s="38">
        <v>24</v>
      </c>
      <c r="D21" s="38">
        <v>20</v>
      </c>
      <c r="E21" s="39" t="s">
        <v>51</v>
      </c>
    </row>
    <row r="22" spans="1:5" s="8" customFormat="1" x14ac:dyDescent="0.3">
      <c r="A22" s="5">
        <v>45190</v>
      </c>
      <c r="B22" s="35" t="s">
        <v>48</v>
      </c>
      <c r="C22" s="6">
        <v>27</v>
      </c>
      <c r="D22" s="6">
        <v>20</v>
      </c>
      <c r="E22" s="7" t="s">
        <v>52</v>
      </c>
    </row>
    <row r="23" spans="1:5" s="32" customFormat="1" x14ac:dyDescent="0.3">
      <c r="A23" s="36">
        <v>45190</v>
      </c>
      <c r="B23" s="33" t="s">
        <v>48</v>
      </c>
      <c r="C23" s="33">
        <v>26</v>
      </c>
      <c r="D23" s="33">
        <v>0</v>
      </c>
      <c r="E23" s="34" t="s">
        <v>50</v>
      </c>
    </row>
    <row r="24" spans="1:5" s="32" customFormat="1" x14ac:dyDescent="0.3">
      <c r="A24" s="36">
        <v>45191</v>
      </c>
      <c r="B24" s="33">
        <v>911</v>
      </c>
      <c r="C24" s="33">
        <v>35</v>
      </c>
      <c r="D24" s="33">
        <v>0</v>
      </c>
      <c r="E24" s="34" t="s">
        <v>50</v>
      </c>
    </row>
    <row r="25" spans="1:5" s="8" customFormat="1" x14ac:dyDescent="0.3">
      <c r="A25" s="5"/>
      <c r="B25" s="6"/>
      <c r="C25" s="6"/>
      <c r="D25" s="6"/>
      <c r="E25" s="7"/>
    </row>
    <row r="26" spans="1:5" s="8" customFormat="1" x14ac:dyDescent="0.3">
      <c r="A26" s="5">
        <v>45188</v>
      </c>
      <c r="B26" s="6">
        <v>837</v>
      </c>
      <c r="C26" s="6">
        <v>21</v>
      </c>
      <c r="D26" s="6">
        <v>20</v>
      </c>
      <c r="E26" s="7" t="s">
        <v>53</v>
      </c>
    </row>
    <row r="27" spans="1:5" s="8" customFormat="1" x14ac:dyDescent="0.3">
      <c r="A27" s="5">
        <v>45188</v>
      </c>
      <c r="B27" s="6">
        <v>909</v>
      </c>
      <c r="C27" s="6">
        <v>19</v>
      </c>
      <c r="D27" s="6">
        <v>20</v>
      </c>
      <c r="E27" s="7" t="s">
        <v>53</v>
      </c>
    </row>
    <row r="28" spans="1:5" s="8" customFormat="1" x14ac:dyDescent="0.3">
      <c r="A28" s="5">
        <v>45188</v>
      </c>
      <c r="B28" s="6">
        <v>860</v>
      </c>
      <c r="C28" s="6">
        <v>19</v>
      </c>
      <c r="D28" s="6">
        <v>20</v>
      </c>
      <c r="E28" s="7" t="s">
        <v>53</v>
      </c>
    </row>
    <row r="29" spans="1:5" s="8" customFormat="1" x14ac:dyDescent="0.3">
      <c r="A29" s="5">
        <v>45188</v>
      </c>
      <c r="B29" s="6">
        <v>901</v>
      </c>
      <c r="C29" s="6">
        <v>20</v>
      </c>
      <c r="D29" s="6">
        <v>20</v>
      </c>
      <c r="E29" s="7" t="s">
        <v>53</v>
      </c>
    </row>
    <row r="30" spans="1:5" s="8" customFormat="1" x14ac:dyDescent="0.3">
      <c r="A30" s="5">
        <v>45188</v>
      </c>
      <c r="B30" s="6">
        <v>911</v>
      </c>
      <c r="C30" s="6">
        <v>22</v>
      </c>
      <c r="D30" s="6">
        <v>20</v>
      </c>
      <c r="E30" s="7" t="s">
        <v>53</v>
      </c>
    </row>
    <row r="31" spans="1:5" s="8" customFormat="1" x14ac:dyDescent="0.3">
      <c r="A31" s="5">
        <v>45188</v>
      </c>
      <c r="B31" s="6">
        <v>943</v>
      </c>
      <c r="C31" s="6">
        <v>2</v>
      </c>
      <c r="D31" s="6">
        <v>20</v>
      </c>
      <c r="E31" s="7" t="s">
        <v>53</v>
      </c>
    </row>
    <row r="32" spans="1:5" s="8" customFormat="1" x14ac:dyDescent="0.3">
      <c r="A32" s="5">
        <v>45194</v>
      </c>
      <c r="B32" s="6">
        <v>860</v>
      </c>
      <c r="C32" s="6">
        <v>11</v>
      </c>
      <c r="D32" s="6">
        <v>20</v>
      </c>
      <c r="E32" s="7" t="s">
        <v>53</v>
      </c>
    </row>
    <row r="33" spans="1:13" s="8" customFormat="1" x14ac:dyDescent="0.3">
      <c r="A33" s="5"/>
      <c r="B33" s="35"/>
      <c r="C33" s="35"/>
      <c r="D33" s="6"/>
      <c r="E33" s="7" t="s">
        <v>53</v>
      </c>
    </row>
    <row r="34" spans="1:13" s="8" customFormat="1" x14ac:dyDescent="0.3">
      <c r="A34" s="5"/>
      <c r="B34" s="35"/>
      <c r="C34" s="35"/>
      <c r="D34" s="6"/>
      <c r="E34" s="7" t="s">
        <v>53</v>
      </c>
    </row>
    <row r="35" spans="1:13" s="8" customFormat="1" x14ac:dyDescent="0.3">
      <c r="A35" s="5"/>
      <c r="B35" s="6"/>
      <c r="C35" s="6"/>
      <c r="D35" s="6"/>
      <c r="E35" s="7" t="s">
        <v>53</v>
      </c>
    </row>
    <row r="36" spans="1:13" s="8" customFormat="1" x14ac:dyDescent="0.3">
      <c r="A36" s="5"/>
      <c r="B36" s="6"/>
      <c r="C36" s="6"/>
      <c r="D36" s="6"/>
      <c r="E36" s="7" t="s">
        <v>53</v>
      </c>
    </row>
    <row r="37" spans="1:13" s="8" customFormat="1" x14ac:dyDescent="0.3">
      <c r="A37" s="5"/>
      <c r="B37" s="6"/>
      <c r="C37" s="6"/>
      <c r="D37" s="6"/>
      <c r="E37" s="7" t="s">
        <v>53</v>
      </c>
      <c r="H37" s="8">
        <v>36</v>
      </c>
    </row>
    <row r="38" spans="1:13" s="8" customFormat="1" x14ac:dyDescent="0.3">
      <c r="A38" s="5"/>
      <c r="B38" s="6"/>
      <c r="C38" s="6"/>
      <c r="D38" s="6"/>
      <c r="E38" s="7" t="s">
        <v>53</v>
      </c>
      <c r="H38" s="8">
        <v>22</v>
      </c>
    </row>
    <row r="39" spans="1:13" s="8" customFormat="1" x14ac:dyDescent="0.3">
      <c r="A39" s="5"/>
      <c r="B39" s="6"/>
      <c r="C39" s="6"/>
      <c r="D39" s="6"/>
      <c r="E39" s="7" t="s">
        <v>53</v>
      </c>
      <c r="H39" s="8">
        <v>21</v>
      </c>
    </row>
    <row r="40" spans="1:13" s="8" customFormat="1" x14ac:dyDescent="0.3">
      <c r="A40" s="5"/>
      <c r="B40" s="6"/>
      <c r="C40" s="6"/>
      <c r="D40" s="6"/>
      <c r="E40" s="7" t="s">
        <v>53</v>
      </c>
    </row>
    <row r="41" spans="1:13" s="8" customFormat="1" x14ac:dyDescent="0.3">
      <c r="A41" s="5"/>
      <c r="B41" s="6"/>
      <c r="C41" s="6"/>
      <c r="D41" s="6"/>
      <c r="E41" s="7" t="s">
        <v>53</v>
      </c>
      <c r="M41" s="8">
        <f>43+19+17</f>
        <v>79</v>
      </c>
    </row>
    <row r="42" spans="1:13" s="8" customFormat="1" x14ac:dyDescent="0.3">
      <c r="A42" s="5"/>
      <c r="B42" s="6"/>
      <c r="C42" s="6"/>
      <c r="D42" s="6"/>
      <c r="E42" s="7" t="s">
        <v>53</v>
      </c>
    </row>
    <row r="43" spans="1:13" s="8" customFormat="1" x14ac:dyDescent="0.3">
      <c r="A43" s="5"/>
      <c r="B43" s="6"/>
      <c r="C43" s="6"/>
      <c r="D43" s="6"/>
      <c r="E43" s="7" t="s">
        <v>53</v>
      </c>
    </row>
    <row r="44" spans="1:13" s="8" customFormat="1" x14ac:dyDescent="0.3">
      <c r="A44" s="5">
        <v>45194</v>
      </c>
      <c r="B44" s="6">
        <v>860</v>
      </c>
      <c r="C44" s="6">
        <v>10</v>
      </c>
      <c r="D44" s="6">
        <v>20</v>
      </c>
      <c r="E44" s="7" t="s">
        <v>53</v>
      </c>
    </row>
    <row r="45" spans="1:13" s="8" customFormat="1" x14ac:dyDescent="0.3">
      <c r="A45" s="5">
        <v>45194</v>
      </c>
      <c r="B45" s="6">
        <v>909</v>
      </c>
      <c r="C45" s="6">
        <v>54</v>
      </c>
      <c r="D45" s="6">
        <v>20</v>
      </c>
      <c r="E45" s="7" t="s">
        <v>53</v>
      </c>
    </row>
    <row r="46" spans="1:13" s="8" customFormat="1" x14ac:dyDescent="0.3">
      <c r="A46" s="5">
        <v>45194</v>
      </c>
      <c r="B46" s="6">
        <v>831</v>
      </c>
      <c r="C46" s="6">
        <v>50</v>
      </c>
      <c r="D46" s="6">
        <v>20</v>
      </c>
      <c r="E46" s="7" t="s">
        <v>53</v>
      </c>
    </row>
    <row r="47" spans="1:13" s="8" customFormat="1" x14ac:dyDescent="0.3">
      <c r="A47" s="5">
        <v>45194</v>
      </c>
      <c r="B47" s="6">
        <v>943</v>
      </c>
      <c r="C47" s="6">
        <v>1</v>
      </c>
      <c r="D47" s="6">
        <v>20</v>
      </c>
      <c r="E47" s="7" t="s">
        <v>53</v>
      </c>
    </row>
    <row r="48" spans="1:13" s="8" customFormat="1" x14ac:dyDescent="0.3">
      <c r="A48" s="40">
        <v>45195</v>
      </c>
      <c r="B48" s="41"/>
      <c r="C48" s="41"/>
      <c r="D48" s="41">
        <f>19*20</f>
        <v>380</v>
      </c>
      <c r="E48" s="42" t="s">
        <v>54</v>
      </c>
    </row>
    <row r="49" spans="1:6" s="8" customFormat="1" x14ac:dyDescent="0.3">
      <c r="A49" s="45">
        <v>45196</v>
      </c>
      <c r="B49" s="43"/>
      <c r="C49" s="43"/>
      <c r="D49" s="43">
        <f>17*20</f>
        <v>340</v>
      </c>
      <c r="E49" s="44" t="s">
        <v>55</v>
      </c>
    </row>
    <row r="50" spans="1:6" s="8" customFormat="1" x14ac:dyDescent="0.3">
      <c r="A50" s="5"/>
      <c r="B50" s="6"/>
      <c r="C50" s="6"/>
      <c r="D50" s="6"/>
      <c r="E50" s="7"/>
    </row>
    <row r="51" spans="1:6" s="32" customFormat="1" x14ac:dyDescent="0.3">
      <c r="A51" s="46">
        <v>45202</v>
      </c>
      <c r="B51" s="47"/>
      <c r="C51" s="47"/>
      <c r="D51" s="47">
        <f>20*13</f>
        <v>260</v>
      </c>
      <c r="E51" s="48" t="s">
        <v>57</v>
      </c>
      <c r="F51" s="32" t="s">
        <v>56</v>
      </c>
    </row>
    <row r="52" spans="1:6" s="8" customFormat="1" x14ac:dyDescent="0.3">
      <c r="A52" s="46">
        <v>45202</v>
      </c>
      <c r="B52" s="47"/>
      <c r="C52" s="47"/>
      <c r="D52" s="47">
        <f>20*5</f>
        <v>100</v>
      </c>
      <c r="E52" s="48" t="s">
        <v>58</v>
      </c>
    </row>
    <row r="53" spans="1:6" s="8" customFormat="1" x14ac:dyDescent="0.3">
      <c r="A53" s="5"/>
      <c r="B53" s="6"/>
      <c r="C53" s="6"/>
      <c r="D53" s="6">
        <f>SUM(D2:D52)</f>
        <v>1720</v>
      </c>
      <c r="E53" s="7"/>
    </row>
    <row r="54" spans="1:6" s="8" customFormat="1" x14ac:dyDescent="0.3">
      <c r="A54" s="5"/>
      <c r="B54" s="6"/>
      <c r="C54" s="6"/>
      <c r="D54" s="6"/>
      <c r="E54" s="7"/>
    </row>
    <row r="55" spans="1:6" s="8" customFormat="1" x14ac:dyDescent="0.3">
      <c r="A55" s="5"/>
      <c r="B55" s="6"/>
      <c r="C55" s="6"/>
      <c r="D55" s="6"/>
      <c r="E55" s="7"/>
    </row>
    <row r="56" spans="1:6" s="8" customFormat="1" x14ac:dyDescent="0.3">
      <c r="A56" s="5"/>
      <c r="B56" s="6"/>
      <c r="C56" s="6"/>
      <c r="D56" s="6"/>
      <c r="E56" s="7"/>
    </row>
    <row r="57" spans="1:6" s="8" customFormat="1" x14ac:dyDescent="0.3">
      <c r="A57" s="5"/>
      <c r="B57" s="6"/>
      <c r="C57" s="6"/>
      <c r="D57" s="6"/>
      <c r="E57" s="7"/>
    </row>
    <row r="58" spans="1:6" s="8" customFormat="1" x14ac:dyDescent="0.3">
      <c r="A58" s="5"/>
      <c r="B58" s="6"/>
      <c r="C58" s="6"/>
      <c r="D58" s="6"/>
      <c r="E58" s="7"/>
    </row>
    <row r="59" spans="1:6" s="8" customFormat="1" x14ac:dyDescent="0.3">
      <c r="A59" s="5"/>
      <c r="B59" s="6"/>
      <c r="C59" s="6"/>
      <c r="D59" s="6"/>
      <c r="E59" s="7"/>
    </row>
    <row r="60" spans="1:6" s="8" customFormat="1" x14ac:dyDescent="0.3">
      <c r="A60" s="5"/>
      <c r="B60" s="6"/>
      <c r="C60" s="6"/>
      <c r="D60" s="6"/>
      <c r="E60" s="7"/>
    </row>
    <row r="61" spans="1:6" s="8" customFormat="1" x14ac:dyDescent="0.3">
      <c r="A61" s="5"/>
      <c r="B61" s="6"/>
      <c r="C61" s="6"/>
      <c r="D61" s="6"/>
      <c r="E61" s="7"/>
    </row>
    <row r="62" spans="1:6" s="8" customFormat="1" x14ac:dyDescent="0.3">
      <c r="A62" s="5"/>
      <c r="B62" s="6"/>
      <c r="C62" s="6"/>
      <c r="D62" s="6"/>
      <c r="E62" s="7"/>
    </row>
    <row r="63" spans="1:6" s="8" customFormat="1" x14ac:dyDescent="0.3">
      <c r="A63" s="5"/>
      <c r="B63" s="6"/>
      <c r="C63" s="6"/>
      <c r="D63" s="6"/>
      <c r="E63" s="7"/>
    </row>
    <row r="64" spans="1:6" s="8" customFormat="1" x14ac:dyDescent="0.3">
      <c r="A64" s="5"/>
      <c r="B64" s="6"/>
      <c r="C64" s="6"/>
      <c r="D64" s="6"/>
      <c r="E64" s="7"/>
    </row>
    <row r="65" spans="1:5" s="8" customFormat="1" x14ac:dyDescent="0.3">
      <c r="A65" s="5"/>
      <c r="B65" s="6"/>
      <c r="C65" s="6"/>
      <c r="D65" s="6"/>
      <c r="E65" s="7"/>
    </row>
    <row r="66" spans="1:5" s="8" customFormat="1" x14ac:dyDescent="0.3">
      <c r="A66" s="5"/>
      <c r="B66" s="6"/>
      <c r="C66" s="6"/>
      <c r="D66" s="6"/>
      <c r="E66" s="7"/>
    </row>
    <row r="67" spans="1:5" s="8" customFormat="1" x14ac:dyDescent="0.3">
      <c r="A67" s="5"/>
      <c r="B67" s="6"/>
      <c r="C67" s="6"/>
      <c r="D67" s="6"/>
      <c r="E67" s="7"/>
    </row>
    <row r="68" spans="1:5" s="8" customFormat="1" x14ac:dyDescent="0.3">
      <c r="A68" s="5"/>
      <c r="B68" s="6"/>
      <c r="C68" s="6"/>
      <c r="D68" s="6"/>
      <c r="E68" s="7"/>
    </row>
    <row r="69" spans="1:5" s="8" customFormat="1" x14ac:dyDescent="0.3">
      <c r="A69" s="5"/>
      <c r="B69" s="6"/>
      <c r="C69" s="6"/>
      <c r="D69" s="6"/>
      <c r="E69" s="7"/>
    </row>
    <row r="70" spans="1:5" s="8" customFormat="1" x14ac:dyDescent="0.3">
      <c r="A70" s="5"/>
      <c r="B70" s="6"/>
      <c r="C70" s="6"/>
      <c r="D70" s="6"/>
      <c r="E70" s="7"/>
    </row>
    <row r="71" spans="1:5" s="8" customFormat="1" x14ac:dyDescent="0.3">
      <c r="A71" s="5"/>
      <c r="B71" s="6"/>
      <c r="C71" s="6"/>
      <c r="D71" s="6"/>
      <c r="E71" s="7"/>
    </row>
    <row r="72" spans="1:5" s="8" customFormat="1" x14ac:dyDescent="0.3">
      <c r="A72" s="5"/>
      <c r="B72" s="6"/>
      <c r="C72" s="6"/>
      <c r="D72" s="6"/>
      <c r="E72" s="7"/>
    </row>
    <row r="73" spans="1:5" s="8" customFormat="1" x14ac:dyDescent="0.3">
      <c r="A73" s="5"/>
      <c r="B73" s="6"/>
      <c r="C73" s="6"/>
      <c r="D73" s="6"/>
      <c r="E73" s="7"/>
    </row>
    <row r="74" spans="1:5" s="8" customFormat="1" x14ac:dyDescent="0.3">
      <c r="A74" s="5"/>
      <c r="B74" s="6"/>
      <c r="C74" s="6"/>
      <c r="D74" s="6"/>
      <c r="E74" s="7"/>
    </row>
    <row r="75" spans="1:5" s="8" customFormat="1" x14ac:dyDescent="0.3">
      <c r="A75" s="5"/>
      <c r="B75" s="6"/>
      <c r="C75" s="6"/>
      <c r="D75" s="6"/>
      <c r="E75" s="7"/>
    </row>
    <row r="76" spans="1:5" s="8" customFormat="1" x14ac:dyDescent="0.3">
      <c r="A76" s="5"/>
      <c r="B76" s="6"/>
      <c r="C76" s="6"/>
      <c r="D76" s="6"/>
      <c r="E76" s="7"/>
    </row>
    <row r="77" spans="1:5" s="8" customFormat="1" x14ac:dyDescent="0.3">
      <c r="A77" s="5"/>
      <c r="B77" s="6"/>
      <c r="C77" s="6"/>
      <c r="D77" s="6"/>
      <c r="E77" s="7"/>
    </row>
    <row r="78" spans="1:5" s="8" customFormat="1" x14ac:dyDescent="0.3">
      <c r="A78" s="5"/>
      <c r="B78" s="6"/>
      <c r="C78" s="6"/>
      <c r="D78" s="6"/>
      <c r="E78" s="7"/>
    </row>
    <row r="79" spans="1:5" s="8" customFormat="1" x14ac:dyDescent="0.3">
      <c r="A79" s="5"/>
      <c r="B79" s="6"/>
      <c r="C79" s="6"/>
      <c r="D79" s="6"/>
      <c r="E79" s="7"/>
    </row>
    <row r="80" spans="1:5" s="8" customFormat="1" x14ac:dyDescent="0.3">
      <c r="A80" s="5"/>
      <c r="B80" s="6"/>
      <c r="C80" s="6"/>
      <c r="D80" s="6"/>
      <c r="E80" s="7"/>
    </row>
    <row r="81" spans="1:5" s="8" customFormat="1" x14ac:dyDescent="0.3">
      <c r="A81" s="5"/>
      <c r="B81" s="6"/>
      <c r="C81" s="6"/>
      <c r="D81" s="6"/>
      <c r="E81" s="7"/>
    </row>
    <row r="82" spans="1:5" s="8" customFormat="1" x14ac:dyDescent="0.3">
      <c r="A82" s="5"/>
      <c r="B82" s="6"/>
      <c r="C82" s="6"/>
      <c r="D82" s="6"/>
      <c r="E82" s="7"/>
    </row>
    <row r="83" spans="1:5" s="8" customFormat="1" x14ac:dyDescent="0.3">
      <c r="A83" s="5"/>
      <c r="B83" s="6"/>
      <c r="C83" s="6"/>
      <c r="D83" s="6"/>
      <c r="E83" s="7"/>
    </row>
    <row r="84" spans="1:5" s="8" customFormat="1" x14ac:dyDescent="0.3">
      <c r="A84" s="5"/>
      <c r="B84" s="6"/>
      <c r="C84" s="6"/>
      <c r="D84" s="6"/>
      <c r="E84" s="7"/>
    </row>
    <row r="85" spans="1:5" s="8" customFormat="1" x14ac:dyDescent="0.3">
      <c r="A85" s="5"/>
      <c r="B85" s="6"/>
      <c r="C85" s="6"/>
      <c r="D85" s="6"/>
      <c r="E85" s="7"/>
    </row>
    <row r="86" spans="1:5" s="8" customFormat="1" x14ac:dyDescent="0.3">
      <c r="A86" s="5"/>
      <c r="B86" s="6"/>
      <c r="C86" s="6"/>
      <c r="D86" s="6"/>
      <c r="E86" s="7"/>
    </row>
    <row r="87" spans="1:5" s="8" customFormat="1" x14ac:dyDescent="0.3">
      <c r="A87" s="5"/>
      <c r="B87" s="6"/>
      <c r="C87" s="6"/>
      <c r="D87" s="6"/>
      <c r="E87" s="7"/>
    </row>
    <row r="88" spans="1:5" s="8" customFormat="1" x14ac:dyDescent="0.3">
      <c r="A88" s="5"/>
      <c r="B88" s="6"/>
      <c r="C88" s="6"/>
      <c r="D88" s="6"/>
      <c r="E88" s="7"/>
    </row>
    <row r="89" spans="1:5" s="8" customFormat="1" x14ac:dyDescent="0.3">
      <c r="A89" s="5"/>
      <c r="B89" s="6"/>
      <c r="C89" s="6"/>
      <c r="D89" s="6"/>
      <c r="E89" s="7"/>
    </row>
    <row r="90" spans="1:5" s="8" customFormat="1" x14ac:dyDescent="0.3">
      <c r="A90" s="5"/>
      <c r="B90" s="6"/>
      <c r="C90" s="6"/>
      <c r="D90" s="6"/>
      <c r="E90" s="7"/>
    </row>
    <row r="91" spans="1:5" s="8" customFormat="1" x14ac:dyDescent="0.3">
      <c r="D91" s="9"/>
      <c r="E91" s="10"/>
    </row>
  </sheetData>
  <autoFilter ref="A1:D90" xr:uid="{00000000-0001-0000-0000-000000000000}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sheetPr>
    <tabColor rgb="FFFFFF00"/>
  </sheetPr>
  <dimension ref="A1:F91"/>
  <sheetViews>
    <sheetView workbookViewId="0">
      <pane ySplit="1" topLeftCell="A2" activePane="bottomLeft" state="frozen"/>
      <selection pane="bottomLeft" activeCell="G30" sqref="G30"/>
    </sheetView>
  </sheetViews>
  <sheetFormatPr defaultRowHeight="14.4" x14ac:dyDescent="0.3"/>
  <cols>
    <col min="1" max="5" width="17.33203125" style="1" customWidth="1"/>
    <col min="6" max="6" width="17.33203125" style="4" customWidth="1"/>
    <col min="7" max="8" width="17.33203125" style="1" customWidth="1"/>
    <col min="9" max="16384" width="8.88671875" style="1"/>
  </cols>
  <sheetData>
    <row r="1" spans="1:6" x14ac:dyDescent="0.3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3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3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3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3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3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3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3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2" customFormat="1" x14ac:dyDescent="0.3">
      <c r="A9" s="29">
        <v>45166</v>
      </c>
      <c r="B9" s="30" t="s">
        <v>1</v>
      </c>
      <c r="C9" s="30">
        <v>58</v>
      </c>
      <c r="D9" s="30">
        <v>20</v>
      </c>
      <c r="E9" s="30"/>
      <c r="F9" s="31"/>
    </row>
    <row r="10" spans="1:6" s="32" customFormat="1" x14ac:dyDescent="0.3">
      <c r="A10" s="29">
        <v>45166</v>
      </c>
      <c r="B10" s="30" t="s">
        <v>4</v>
      </c>
      <c r="C10" s="30">
        <v>46</v>
      </c>
      <c r="D10" s="30">
        <v>20</v>
      </c>
      <c r="E10" s="30"/>
      <c r="F10" s="31"/>
    </row>
    <row r="11" spans="1:6" s="8" customFormat="1" x14ac:dyDescent="0.3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3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3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3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3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3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3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3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3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3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3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3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3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3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3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3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3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3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3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3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3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3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3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3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3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3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3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3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3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3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3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3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3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3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3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3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3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3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3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3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3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3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3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3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3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3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3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3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3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3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3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3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3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8" customFormat="1" x14ac:dyDescent="0.3">
      <c r="A64" s="5">
        <v>45171</v>
      </c>
      <c r="B64" s="6" t="s">
        <v>20</v>
      </c>
      <c r="C64" s="6">
        <v>6</v>
      </c>
      <c r="D64" s="6">
        <v>20</v>
      </c>
      <c r="E64" s="6"/>
      <c r="F64" s="7"/>
    </row>
    <row r="65" spans="1:6" s="8" customFormat="1" x14ac:dyDescent="0.3">
      <c r="A65" s="5">
        <v>45171</v>
      </c>
      <c r="B65" s="6" t="s">
        <v>20</v>
      </c>
      <c r="C65" s="6">
        <v>5</v>
      </c>
      <c r="D65" s="6">
        <v>20</v>
      </c>
      <c r="E65" s="6"/>
      <c r="F65" s="7"/>
    </row>
    <row r="66" spans="1:6" s="8" customFormat="1" x14ac:dyDescent="0.3">
      <c r="A66" s="5">
        <v>45171</v>
      </c>
      <c r="B66" s="6" t="s">
        <v>20</v>
      </c>
      <c r="C66" s="6">
        <v>7</v>
      </c>
      <c r="D66" s="6">
        <v>20</v>
      </c>
      <c r="E66" s="6"/>
      <c r="F66" s="7"/>
    </row>
    <row r="67" spans="1:6" s="8" customFormat="1" x14ac:dyDescent="0.3">
      <c r="A67" s="5">
        <v>45171</v>
      </c>
      <c r="B67" s="6" t="s">
        <v>1</v>
      </c>
      <c r="C67" s="6">
        <v>6</v>
      </c>
      <c r="D67" s="6">
        <v>20</v>
      </c>
      <c r="E67" s="6"/>
      <c r="F67" s="7"/>
    </row>
    <row r="68" spans="1:6" s="8" customFormat="1" x14ac:dyDescent="0.3">
      <c r="A68" s="5">
        <v>45171</v>
      </c>
      <c r="B68" s="6" t="s">
        <v>1</v>
      </c>
      <c r="C68" s="6">
        <v>4</v>
      </c>
      <c r="D68" s="6">
        <v>20</v>
      </c>
      <c r="E68" s="6"/>
      <c r="F68" s="7"/>
    </row>
    <row r="69" spans="1:6" s="8" customFormat="1" x14ac:dyDescent="0.3">
      <c r="A69" s="5">
        <v>45171</v>
      </c>
      <c r="B69" s="6" t="s">
        <v>21</v>
      </c>
      <c r="C69" s="6">
        <v>8</v>
      </c>
      <c r="D69" s="6">
        <v>20</v>
      </c>
      <c r="E69" s="6"/>
      <c r="F69" s="7"/>
    </row>
    <row r="70" spans="1:6" s="8" customFormat="1" x14ac:dyDescent="0.3">
      <c r="A70" s="5">
        <v>45171</v>
      </c>
      <c r="B70" s="6" t="s">
        <v>22</v>
      </c>
      <c r="C70" s="6">
        <v>9</v>
      </c>
      <c r="D70" s="6">
        <v>20</v>
      </c>
      <c r="E70" s="6"/>
      <c r="F70" s="7"/>
    </row>
    <row r="71" spans="1:6" s="8" customFormat="1" x14ac:dyDescent="0.3">
      <c r="A71" s="5">
        <v>45171</v>
      </c>
      <c r="B71" s="6" t="s">
        <v>3</v>
      </c>
      <c r="C71" s="6">
        <v>11</v>
      </c>
      <c r="D71" s="6">
        <v>20</v>
      </c>
      <c r="E71" s="6"/>
      <c r="F71" s="7"/>
    </row>
    <row r="72" spans="1:6" s="8" customFormat="1" x14ac:dyDescent="0.3">
      <c r="A72" s="5">
        <v>45171</v>
      </c>
      <c r="B72" s="6" t="s">
        <v>23</v>
      </c>
      <c r="C72" s="6">
        <v>11</v>
      </c>
      <c r="D72" s="6">
        <v>20</v>
      </c>
      <c r="E72" s="6"/>
      <c r="F72" s="7"/>
    </row>
    <row r="73" spans="1:6" s="8" customFormat="1" x14ac:dyDescent="0.3">
      <c r="A73" s="5">
        <v>45171</v>
      </c>
      <c r="B73" s="6" t="s">
        <v>19</v>
      </c>
      <c r="C73" s="6">
        <v>7</v>
      </c>
      <c r="D73" s="6">
        <v>20</v>
      </c>
      <c r="E73" s="6"/>
      <c r="F73" s="7"/>
    </row>
    <row r="74" spans="1:6" s="8" customFormat="1" x14ac:dyDescent="0.3">
      <c r="A74" s="5">
        <v>45171</v>
      </c>
      <c r="B74" s="6" t="s">
        <v>19</v>
      </c>
      <c r="C74" s="6">
        <v>8</v>
      </c>
      <c r="D74" s="6">
        <v>20</v>
      </c>
      <c r="E74" s="6"/>
      <c r="F74" s="7"/>
    </row>
    <row r="75" spans="1:6" s="8" customFormat="1" x14ac:dyDescent="0.3">
      <c r="A75" s="5">
        <v>45171</v>
      </c>
      <c r="B75" s="6" t="s">
        <v>9</v>
      </c>
      <c r="C75" s="6">
        <v>7</v>
      </c>
      <c r="D75" s="6">
        <v>20</v>
      </c>
      <c r="E75" s="6"/>
      <c r="F75" s="7"/>
    </row>
    <row r="76" spans="1:6" s="8" customFormat="1" x14ac:dyDescent="0.3">
      <c r="A76" s="5">
        <v>45171</v>
      </c>
      <c r="B76" s="6" t="s">
        <v>9</v>
      </c>
      <c r="C76" s="6">
        <v>6</v>
      </c>
      <c r="D76" s="6">
        <v>20</v>
      </c>
      <c r="E76" s="6"/>
      <c r="F76" s="7"/>
    </row>
    <row r="77" spans="1:6" s="8" customFormat="1" x14ac:dyDescent="0.3">
      <c r="A77" s="5">
        <v>45171</v>
      </c>
      <c r="B77" s="6" t="s">
        <v>24</v>
      </c>
      <c r="C77" s="6">
        <v>5</v>
      </c>
      <c r="D77" s="6">
        <v>20</v>
      </c>
      <c r="E77" s="6"/>
      <c r="F77" s="7"/>
    </row>
    <row r="78" spans="1:6" s="8" customFormat="1" x14ac:dyDescent="0.3">
      <c r="A78" s="5">
        <v>45171</v>
      </c>
      <c r="B78" s="6" t="s">
        <v>19</v>
      </c>
      <c r="C78" s="6">
        <v>9</v>
      </c>
      <c r="D78" s="6">
        <v>20</v>
      </c>
      <c r="E78" s="6"/>
      <c r="F78" s="7"/>
    </row>
    <row r="79" spans="1:6" s="8" customFormat="1" x14ac:dyDescent="0.3">
      <c r="A79" s="5">
        <v>45171</v>
      </c>
      <c r="B79" s="6" t="s">
        <v>0</v>
      </c>
      <c r="C79" s="6">
        <v>8</v>
      </c>
      <c r="D79" s="6">
        <v>20</v>
      </c>
      <c r="E79" s="6"/>
      <c r="F79" s="7"/>
    </row>
    <row r="80" spans="1:6" s="8" customFormat="1" x14ac:dyDescent="0.3">
      <c r="A80" s="5">
        <v>45171</v>
      </c>
      <c r="B80" s="6" t="s">
        <v>0</v>
      </c>
      <c r="C80" s="6">
        <v>7</v>
      </c>
      <c r="D80" s="6">
        <v>20</v>
      </c>
      <c r="E80" s="6"/>
      <c r="F80" s="7"/>
    </row>
    <row r="81" spans="1:6" s="8" customFormat="1" x14ac:dyDescent="0.3">
      <c r="A81" s="5">
        <v>45171</v>
      </c>
      <c r="B81" s="6" t="s">
        <v>0</v>
      </c>
      <c r="C81" s="6">
        <v>9</v>
      </c>
      <c r="D81" s="6">
        <v>20</v>
      </c>
      <c r="E81" s="6"/>
      <c r="F81" s="7"/>
    </row>
    <row r="82" spans="1:6" s="8" customFormat="1" x14ac:dyDescent="0.3">
      <c r="A82" s="5">
        <v>45171</v>
      </c>
      <c r="B82" s="6" t="s">
        <v>14</v>
      </c>
      <c r="C82" s="6">
        <v>9</v>
      </c>
      <c r="D82" s="6">
        <v>20</v>
      </c>
      <c r="E82" s="6"/>
      <c r="F82" s="7"/>
    </row>
    <row r="83" spans="1:6" s="8" customFormat="1" x14ac:dyDescent="0.3">
      <c r="A83" s="5">
        <v>45171</v>
      </c>
      <c r="B83" s="6" t="s">
        <v>14</v>
      </c>
      <c r="C83" s="6">
        <v>8</v>
      </c>
      <c r="D83" s="6">
        <v>20</v>
      </c>
      <c r="E83" s="6"/>
      <c r="F83" s="7"/>
    </row>
    <row r="84" spans="1:6" s="8" customFormat="1" x14ac:dyDescent="0.3">
      <c r="A84" s="5">
        <v>45171</v>
      </c>
      <c r="B84" s="6" t="s">
        <v>14</v>
      </c>
      <c r="C84" s="6">
        <v>10</v>
      </c>
      <c r="D84" s="6">
        <v>20</v>
      </c>
      <c r="E84" s="6"/>
      <c r="F84" s="7"/>
    </row>
    <row r="85" spans="1:6" s="8" customFormat="1" x14ac:dyDescent="0.3">
      <c r="A85" s="11">
        <v>45172</v>
      </c>
      <c r="B85" s="12" t="s">
        <v>20</v>
      </c>
      <c r="C85" s="12">
        <v>10</v>
      </c>
      <c r="D85" s="12">
        <v>20</v>
      </c>
      <c r="E85" s="12"/>
      <c r="F85" s="13"/>
    </row>
    <row r="86" spans="1:6" s="8" customFormat="1" x14ac:dyDescent="0.3">
      <c r="A86" s="11">
        <v>45172</v>
      </c>
      <c r="B86" s="12" t="s">
        <v>20</v>
      </c>
      <c r="C86" s="12">
        <v>12</v>
      </c>
      <c r="D86" s="12">
        <v>20</v>
      </c>
      <c r="E86" s="12"/>
      <c r="F86" s="13"/>
    </row>
    <row r="87" spans="1:6" s="8" customFormat="1" x14ac:dyDescent="0.3">
      <c r="A87" s="11">
        <v>45172</v>
      </c>
      <c r="B87" s="12" t="s">
        <v>25</v>
      </c>
      <c r="C87" s="12">
        <v>9</v>
      </c>
      <c r="D87" s="12">
        <v>20</v>
      </c>
      <c r="E87" s="12"/>
      <c r="F87" s="13"/>
    </row>
    <row r="88" spans="1:6" s="8" customFormat="1" x14ac:dyDescent="0.3">
      <c r="A88" s="11">
        <v>45172</v>
      </c>
      <c r="B88" s="12" t="s">
        <v>19</v>
      </c>
      <c r="C88" s="12">
        <v>12</v>
      </c>
      <c r="D88" s="12">
        <v>20</v>
      </c>
      <c r="E88" s="12"/>
      <c r="F88" s="13"/>
    </row>
    <row r="89" spans="1:6" s="8" customFormat="1" x14ac:dyDescent="0.3">
      <c r="A89" s="11">
        <v>45172</v>
      </c>
      <c r="B89" s="12" t="s">
        <v>0</v>
      </c>
      <c r="C89" s="12">
        <v>12</v>
      </c>
      <c r="D89" s="12">
        <v>20</v>
      </c>
      <c r="E89" s="12"/>
      <c r="F89" s="13"/>
    </row>
    <row r="90" spans="1:6" s="8" customFormat="1" x14ac:dyDescent="0.3">
      <c r="A90" s="11">
        <v>45172</v>
      </c>
      <c r="B90" s="12" t="s">
        <v>14</v>
      </c>
      <c r="C90" s="12">
        <v>13</v>
      </c>
      <c r="D90" s="12">
        <v>20</v>
      </c>
      <c r="E90" s="12"/>
      <c r="F90" s="13"/>
    </row>
    <row r="91" spans="1:6" s="8" customFormat="1" x14ac:dyDescent="0.3">
      <c r="D91" s="9">
        <f>SUM(D2:D90)</f>
        <v>1780</v>
      </c>
      <c r="F91" s="10"/>
    </row>
  </sheetData>
  <autoFilter ref="A1:F90" xr:uid="{00000000-0001-0000-0000-000000000000}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46"/>
  <sheetViews>
    <sheetView zoomScale="85" zoomScaleNormal="85" workbookViewId="0">
      <pane ySplit="1" topLeftCell="A2" activePane="bottomLeft" state="frozen"/>
      <selection pane="bottomLeft" activeCell="E35" sqref="E35"/>
    </sheetView>
  </sheetViews>
  <sheetFormatPr defaultRowHeight="14.4" x14ac:dyDescent="0.3"/>
  <cols>
    <col min="1" max="6" width="17.33203125" style="1" customWidth="1"/>
    <col min="7" max="16384" width="8.88671875" style="1"/>
  </cols>
  <sheetData>
    <row r="1" spans="1:4" x14ac:dyDescent="0.3">
      <c r="A1" s="2" t="s">
        <v>10</v>
      </c>
      <c r="B1" s="2" t="s">
        <v>11</v>
      </c>
      <c r="C1" s="2" t="s">
        <v>12</v>
      </c>
      <c r="D1" s="2" t="s">
        <v>26</v>
      </c>
    </row>
    <row r="2" spans="1:4" s="8" customFormat="1" x14ac:dyDescent="0.3">
      <c r="A2" s="11">
        <v>45166</v>
      </c>
      <c r="B2" s="12" t="s">
        <v>1</v>
      </c>
      <c r="C2" s="12">
        <v>59</v>
      </c>
      <c r="D2" s="12">
        <v>20</v>
      </c>
    </row>
    <row r="3" spans="1:4" s="8" customFormat="1" x14ac:dyDescent="0.3">
      <c r="A3" s="11">
        <v>45166</v>
      </c>
      <c r="B3" s="12" t="s">
        <v>2</v>
      </c>
      <c r="C3" s="12">
        <v>57</v>
      </c>
      <c r="D3" s="12">
        <v>20</v>
      </c>
    </row>
    <row r="4" spans="1:4" s="8" customFormat="1" x14ac:dyDescent="0.3">
      <c r="A4" s="11">
        <v>45166</v>
      </c>
      <c r="B4" s="12" t="s">
        <v>3</v>
      </c>
      <c r="C4" s="12">
        <v>56</v>
      </c>
      <c r="D4" s="12">
        <v>20</v>
      </c>
    </row>
    <row r="5" spans="1:4" s="8" customFormat="1" x14ac:dyDescent="0.3">
      <c r="A5" s="11">
        <v>45166</v>
      </c>
      <c r="B5" s="12" t="s">
        <v>4</v>
      </c>
      <c r="C5" s="12">
        <v>53</v>
      </c>
      <c r="D5" s="12">
        <v>20</v>
      </c>
    </row>
    <row r="6" spans="1:4" s="8" customFormat="1" x14ac:dyDescent="0.3">
      <c r="A6" s="11">
        <v>45166</v>
      </c>
      <c r="B6" s="12" t="s">
        <v>4</v>
      </c>
      <c r="C6" s="12">
        <v>47</v>
      </c>
      <c r="D6" s="12">
        <v>20</v>
      </c>
    </row>
    <row r="7" spans="1:4" s="8" customFormat="1" x14ac:dyDescent="0.3">
      <c r="A7" s="11">
        <v>45166</v>
      </c>
      <c r="B7" s="12" t="s">
        <v>5</v>
      </c>
      <c r="C7" s="12">
        <v>3</v>
      </c>
      <c r="D7" s="12">
        <v>20</v>
      </c>
    </row>
    <row r="8" spans="1:4" s="8" customFormat="1" x14ac:dyDescent="0.3">
      <c r="A8" s="11">
        <v>45166</v>
      </c>
      <c r="B8" s="12" t="s">
        <v>6</v>
      </c>
      <c r="C8" s="12">
        <v>1</v>
      </c>
      <c r="D8" s="12">
        <v>20</v>
      </c>
    </row>
    <row r="33" spans="1:11" x14ac:dyDescent="0.3">
      <c r="A33" s="49" t="s">
        <v>29</v>
      </c>
      <c r="B33" s="50"/>
      <c r="C33" s="50"/>
      <c r="D33" s="50"/>
    </row>
    <row r="34" spans="1:11" x14ac:dyDescent="0.3">
      <c r="A34" s="50"/>
      <c r="B34" s="50"/>
      <c r="C34" s="50"/>
      <c r="D34" s="50"/>
    </row>
    <row r="35" spans="1:11" x14ac:dyDescent="0.3">
      <c r="A35" s="50"/>
      <c r="B35" s="50"/>
      <c r="C35" s="50"/>
      <c r="D35" s="50"/>
      <c r="K35" s="1">
        <v>140.30000000000001</v>
      </c>
    </row>
    <row r="36" spans="1:11" x14ac:dyDescent="0.3">
      <c r="A36" s="50"/>
      <c r="B36" s="50"/>
      <c r="C36" s="50"/>
      <c r="D36" s="50"/>
    </row>
    <row r="37" spans="1:11" x14ac:dyDescent="0.3">
      <c r="A37" s="50"/>
      <c r="B37" s="50"/>
      <c r="C37" s="50"/>
      <c r="D37" s="50"/>
    </row>
    <row r="38" spans="1:11" x14ac:dyDescent="0.3">
      <c r="A38" s="50"/>
      <c r="B38" s="50"/>
      <c r="C38" s="50"/>
      <c r="D38" s="50"/>
      <c r="K38" s="1">
        <v>16.5</v>
      </c>
    </row>
    <row r="39" spans="1:11" x14ac:dyDescent="0.3">
      <c r="A39" s="50"/>
      <c r="B39" s="50"/>
      <c r="C39" s="50"/>
      <c r="D39" s="50"/>
      <c r="K39" s="1">
        <v>13.9</v>
      </c>
    </row>
    <row r="40" spans="1:11" x14ac:dyDescent="0.3">
      <c r="A40" s="50"/>
      <c r="B40" s="50"/>
      <c r="C40" s="50"/>
      <c r="D40" s="50"/>
      <c r="K40" s="1">
        <v>16.7</v>
      </c>
    </row>
    <row r="41" spans="1:11" x14ac:dyDescent="0.3">
      <c r="A41" s="50"/>
      <c r="B41" s="50"/>
      <c r="C41" s="50"/>
      <c r="D41" s="50"/>
      <c r="K41" s="1">
        <v>18.2</v>
      </c>
    </row>
    <row r="42" spans="1:11" x14ac:dyDescent="0.3">
      <c r="A42" s="50"/>
      <c r="B42" s="50"/>
      <c r="C42" s="50"/>
      <c r="D42" s="50"/>
      <c r="K42" s="1">
        <v>15.1</v>
      </c>
    </row>
    <row r="43" spans="1:11" x14ac:dyDescent="0.3">
      <c r="A43" s="50"/>
      <c r="B43" s="50"/>
      <c r="C43" s="50"/>
      <c r="D43" s="50"/>
      <c r="K43" s="1">
        <v>15</v>
      </c>
    </row>
    <row r="44" spans="1:11" x14ac:dyDescent="0.3">
      <c r="K44" s="1">
        <v>15.6</v>
      </c>
    </row>
    <row r="45" spans="1:11" x14ac:dyDescent="0.3">
      <c r="K45" s="1">
        <v>16.3</v>
      </c>
    </row>
    <row r="46" spans="1:11" x14ac:dyDescent="0.3">
      <c r="K46" s="1">
        <v>13</v>
      </c>
    </row>
  </sheetData>
  <autoFilter ref="A1:D8" xr:uid="{00000000-0001-0000-0000-000000000000}"/>
  <mergeCells count="1">
    <mergeCell ref="A33:D4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sheetPr>
    <tabColor rgb="FF92D050"/>
  </sheetPr>
  <dimension ref="A1:W41"/>
  <sheetViews>
    <sheetView workbookViewId="0">
      <selection activeCell="E32" sqref="E32"/>
    </sheetView>
  </sheetViews>
  <sheetFormatPr defaultRowHeight="14.4" x14ac:dyDescent="0.3"/>
  <cols>
    <col min="1" max="1" width="10.88671875" style="1" customWidth="1"/>
    <col min="2" max="4" width="13.109375" style="1" customWidth="1"/>
    <col min="5" max="6" width="11.33203125" style="1" customWidth="1"/>
    <col min="7" max="7" width="13.33203125" style="1" customWidth="1"/>
    <col min="8" max="13" width="8.88671875" style="1"/>
    <col min="14" max="21" width="8.88671875" style="21"/>
    <col min="22" max="16384" width="8.88671875" style="1"/>
  </cols>
  <sheetData>
    <row r="1" spans="1:23" s="15" customFormat="1" ht="43.2" x14ac:dyDescent="0.3">
      <c r="A1" s="20" t="s">
        <v>10</v>
      </c>
      <c r="B1" s="20" t="s">
        <v>31</v>
      </c>
      <c r="C1" s="20" t="s">
        <v>32</v>
      </c>
      <c r="D1" s="20" t="s">
        <v>33</v>
      </c>
      <c r="E1" s="20" t="s">
        <v>34</v>
      </c>
      <c r="F1" s="20" t="s">
        <v>35</v>
      </c>
      <c r="G1" s="20" t="s">
        <v>36</v>
      </c>
      <c r="N1" s="28">
        <v>45166</v>
      </c>
      <c r="O1" s="28">
        <v>45167</v>
      </c>
      <c r="P1" s="28">
        <v>45168</v>
      </c>
      <c r="Q1" s="28">
        <v>45169</v>
      </c>
      <c r="R1" s="28">
        <v>45170</v>
      </c>
      <c r="S1" s="28">
        <v>45171</v>
      </c>
      <c r="T1" s="28">
        <v>45172</v>
      </c>
      <c r="U1" s="28">
        <v>45173</v>
      </c>
    </row>
    <row r="2" spans="1:23" x14ac:dyDescent="0.3">
      <c r="A2" s="17">
        <v>45166</v>
      </c>
      <c r="B2" s="16">
        <v>9</v>
      </c>
      <c r="C2" s="16">
        <v>9</v>
      </c>
      <c r="D2" s="16">
        <v>23</v>
      </c>
      <c r="E2" s="16">
        <f>B2*20</f>
        <v>180</v>
      </c>
      <c r="F2" s="16">
        <v>140.30000000000001</v>
      </c>
      <c r="G2" s="16">
        <f>N33</f>
        <v>337.09999999999997</v>
      </c>
      <c r="N2" s="22">
        <v>16.899999999999999</v>
      </c>
      <c r="O2" s="22">
        <v>16.2</v>
      </c>
      <c r="P2" s="22">
        <v>17.8</v>
      </c>
      <c r="Q2" s="22">
        <v>15.5</v>
      </c>
      <c r="R2" s="22">
        <v>14.4</v>
      </c>
      <c r="S2" s="22">
        <v>16.399999999999999</v>
      </c>
      <c r="T2" s="22">
        <v>16.2</v>
      </c>
      <c r="U2" s="22">
        <v>16.100000000000001</v>
      </c>
    </row>
    <row r="3" spans="1:23" x14ac:dyDescent="0.3">
      <c r="A3" s="17">
        <v>45167</v>
      </c>
      <c r="B3" s="16">
        <v>17</v>
      </c>
      <c r="C3" s="16">
        <v>31</v>
      </c>
      <c r="D3" s="16">
        <v>21</v>
      </c>
      <c r="E3" s="16">
        <f t="shared" ref="E3:E8" si="0">B3*20</f>
        <v>340</v>
      </c>
      <c r="F3" s="16">
        <v>480.6</v>
      </c>
      <c r="G3" s="16">
        <f>O33</f>
        <v>321.3</v>
      </c>
      <c r="N3" s="22">
        <v>14.7</v>
      </c>
      <c r="O3" s="22">
        <v>10.6</v>
      </c>
      <c r="P3" s="22">
        <v>17</v>
      </c>
      <c r="Q3" s="22">
        <v>11.3</v>
      </c>
      <c r="R3" s="22">
        <v>15.9</v>
      </c>
      <c r="S3" s="22">
        <v>16.7</v>
      </c>
      <c r="T3" s="22">
        <v>17.100000000000001</v>
      </c>
      <c r="U3" s="22">
        <v>16.600000000000001</v>
      </c>
    </row>
    <row r="4" spans="1:23" x14ac:dyDescent="0.3">
      <c r="A4" s="17">
        <v>45168</v>
      </c>
      <c r="B4" s="16">
        <v>18</v>
      </c>
      <c r="C4" s="16">
        <v>24</v>
      </c>
      <c r="D4" s="16">
        <v>14</v>
      </c>
      <c r="E4" s="16">
        <f t="shared" si="0"/>
        <v>360</v>
      </c>
      <c r="F4" s="16">
        <v>360</v>
      </c>
      <c r="G4" s="16">
        <f>P33</f>
        <v>210.7</v>
      </c>
      <c r="N4" s="22">
        <v>17.5</v>
      </c>
      <c r="O4" s="22">
        <v>17.399999999999999</v>
      </c>
      <c r="P4" s="22">
        <v>12.8</v>
      </c>
      <c r="Q4" s="22">
        <v>15.6</v>
      </c>
      <c r="R4" s="22">
        <v>15</v>
      </c>
      <c r="S4" s="22">
        <v>16.100000000000001</v>
      </c>
      <c r="T4" s="22">
        <v>16.600000000000001</v>
      </c>
      <c r="U4" s="22">
        <v>14.9</v>
      </c>
    </row>
    <row r="5" spans="1:23" x14ac:dyDescent="0.3">
      <c r="A5" s="17">
        <v>45169</v>
      </c>
      <c r="B5" s="16">
        <v>7</v>
      </c>
      <c r="C5" s="16">
        <v>9</v>
      </c>
      <c r="D5" s="16">
        <v>31</v>
      </c>
      <c r="E5" s="16">
        <f t="shared" si="0"/>
        <v>140</v>
      </c>
      <c r="F5" s="16">
        <v>140</v>
      </c>
      <c r="G5" s="16">
        <f>Q33</f>
        <v>476.30000000000007</v>
      </c>
      <c r="N5" s="22">
        <v>15.1</v>
      </c>
      <c r="O5" s="22">
        <v>16.7</v>
      </c>
      <c r="P5" s="22">
        <v>15.7</v>
      </c>
      <c r="Q5" s="22">
        <v>14.5</v>
      </c>
      <c r="R5" s="22">
        <v>15.6</v>
      </c>
      <c r="S5" s="22">
        <v>17.8</v>
      </c>
      <c r="T5" s="22">
        <v>16.5</v>
      </c>
      <c r="U5" s="22">
        <v>16.8</v>
      </c>
    </row>
    <row r="6" spans="1:23" s="19" customFormat="1" x14ac:dyDescent="0.3">
      <c r="A6" s="17">
        <v>45170</v>
      </c>
      <c r="B6" s="16">
        <v>11</v>
      </c>
      <c r="C6" s="16"/>
      <c r="D6" s="16"/>
      <c r="E6" s="16">
        <f t="shared" si="0"/>
        <v>220</v>
      </c>
      <c r="F6" s="16">
        <v>295.7</v>
      </c>
      <c r="G6" s="16">
        <f>R33</f>
        <v>346.89999999999992</v>
      </c>
      <c r="N6" s="22">
        <v>10.7</v>
      </c>
      <c r="O6" s="22">
        <v>15.7</v>
      </c>
      <c r="P6" s="22">
        <v>14.3</v>
      </c>
      <c r="Q6" s="22">
        <v>14.9</v>
      </c>
      <c r="R6" s="22">
        <v>14.4</v>
      </c>
      <c r="S6" s="22">
        <v>16.3</v>
      </c>
      <c r="T6" s="22">
        <v>17.5</v>
      </c>
      <c r="U6" s="22">
        <v>15.4</v>
      </c>
      <c r="V6" s="1"/>
    </row>
    <row r="7" spans="1:23" x14ac:dyDescent="0.3">
      <c r="A7" s="17">
        <v>45171</v>
      </c>
      <c r="B7" s="16">
        <v>21</v>
      </c>
      <c r="C7" s="16"/>
      <c r="D7" s="16"/>
      <c r="E7" s="16">
        <f t="shared" si="0"/>
        <v>420</v>
      </c>
      <c r="F7" s="16">
        <v>421.5</v>
      </c>
      <c r="G7" s="16">
        <f>S33</f>
        <v>399.7</v>
      </c>
      <c r="N7" s="22">
        <v>14.6</v>
      </c>
      <c r="O7" s="22">
        <v>14.4</v>
      </c>
      <c r="P7" s="22">
        <v>16.399999999999999</v>
      </c>
      <c r="Q7" s="22">
        <v>13.1</v>
      </c>
      <c r="R7" s="22">
        <v>16.100000000000001</v>
      </c>
      <c r="S7" s="22">
        <v>15.8</v>
      </c>
      <c r="T7" s="22">
        <v>16.899999999999999</v>
      </c>
      <c r="U7" s="22">
        <v>15.8</v>
      </c>
    </row>
    <row r="8" spans="1:23" x14ac:dyDescent="0.3">
      <c r="A8" s="17">
        <v>45172</v>
      </c>
      <c r="B8" s="16">
        <v>6</v>
      </c>
      <c r="C8" s="16"/>
      <c r="D8" s="16"/>
      <c r="E8" s="16">
        <f t="shared" si="0"/>
        <v>120</v>
      </c>
      <c r="F8" s="16">
        <v>619.9</v>
      </c>
      <c r="G8" s="16">
        <f>T33</f>
        <v>444.80000000000013</v>
      </c>
      <c r="N8" s="22">
        <v>7.9</v>
      </c>
      <c r="O8" s="22">
        <v>15.7</v>
      </c>
      <c r="P8" s="22">
        <v>15</v>
      </c>
      <c r="Q8" s="22">
        <v>11.6</v>
      </c>
      <c r="R8" s="22">
        <v>16</v>
      </c>
      <c r="S8" s="22">
        <v>15.8</v>
      </c>
      <c r="T8" s="22">
        <v>15.2</v>
      </c>
      <c r="U8" s="22">
        <v>16.7</v>
      </c>
      <c r="W8" s="19"/>
    </row>
    <row r="9" spans="1:23" x14ac:dyDescent="0.3">
      <c r="A9" s="17">
        <v>45173</v>
      </c>
      <c r="B9" s="16"/>
      <c r="C9" s="16"/>
      <c r="D9" s="16"/>
      <c r="E9" s="16"/>
      <c r="F9" s="16">
        <v>364.2</v>
      </c>
      <c r="G9" s="16">
        <f>U33</f>
        <v>283.2</v>
      </c>
      <c r="N9" s="22">
        <v>14.1</v>
      </c>
      <c r="O9" s="22">
        <v>13.9</v>
      </c>
      <c r="P9" s="22">
        <v>15.9</v>
      </c>
      <c r="Q9" s="22">
        <v>14.3</v>
      </c>
      <c r="R9" s="22">
        <v>14.7</v>
      </c>
      <c r="S9" s="22">
        <v>16.399999999999999</v>
      </c>
      <c r="T9" s="22">
        <v>16.600000000000001</v>
      </c>
      <c r="U9" s="22">
        <v>15.9</v>
      </c>
    </row>
    <row r="10" spans="1:23" x14ac:dyDescent="0.3">
      <c r="A10" s="16"/>
      <c r="B10" s="16"/>
      <c r="C10" s="16"/>
      <c r="D10" s="16"/>
      <c r="E10" s="16"/>
      <c r="F10" s="16"/>
      <c r="G10" s="16"/>
      <c r="N10" s="22">
        <v>7.3</v>
      </c>
      <c r="O10" s="22">
        <v>16.600000000000001</v>
      </c>
      <c r="P10" s="22">
        <v>15.7</v>
      </c>
      <c r="Q10" s="22">
        <v>12.6</v>
      </c>
      <c r="R10" s="22">
        <v>14.7</v>
      </c>
      <c r="S10" s="22">
        <v>16</v>
      </c>
      <c r="T10" s="22">
        <v>16.8</v>
      </c>
      <c r="U10" s="22">
        <v>13.7</v>
      </c>
      <c r="W10" s="19"/>
    </row>
    <row r="11" spans="1:23" x14ac:dyDescent="0.3">
      <c r="A11" s="18"/>
      <c r="B11" s="18"/>
      <c r="C11" s="18"/>
      <c r="D11" s="18"/>
      <c r="E11" s="18">
        <f t="shared" ref="E11:F11" si="1">SUM(E2:E10)</f>
        <v>1780</v>
      </c>
      <c r="F11" s="18">
        <f t="shared" si="1"/>
        <v>2822.2</v>
      </c>
      <c r="G11" s="18">
        <f>SUM(G2:G10)</f>
        <v>2820</v>
      </c>
      <c r="N11" s="22">
        <v>15.8</v>
      </c>
      <c r="O11" s="22">
        <v>14.9</v>
      </c>
      <c r="P11" s="22">
        <v>13.1</v>
      </c>
      <c r="Q11" s="22">
        <v>14.4</v>
      </c>
      <c r="R11" s="22">
        <v>16.8</v>
      </c>
      <c r="S11" s="22">
        <v>16.8</v>
      </c>
      <c r="T11" s="22">
        <v>16.7</v>
      </c>
      <c r="U11" s="22">
        <v>17.100000000000001</v>
      </c>
    </row>
    <row r="12" spans="1:23" x14ac:dyDescent="0.3">
      <c r="A12" s="27"/>
      <c r="B12" s="27"/>
      <c r="C12" s="27"/>
      <c r="D12" s="27"/>
      <c r="E12" s="27"/>
      <c r="F12" s="27"/>
      <c r="G12" s="27"/>
      <c r="N12" s="22">
        <v>17.100000000000001</v>
      </c>
      <c r="O12" s="22">
        <v>16.8</v>
      </c>
      <c r="P12" s="22">
        <v>11.6</v>
      </c>
      <c r="Q12" s="22">
        <v>15.9</v>
      </c>
      <c r="R12" s="22">
        <v>16</v>
      </c>
      <c r="S12" s="22">
        <v>15.2</v>
      </c>
      <c r="T12" s="22">
        <v>15.5</v>
      </c>
      <c r="U12" s="22">
        <v>15.6</v>
      </c>
      <c r="W12" s="19"/>
    </row>
    <row r="13" spans="1:23" x14ac:dyDescent="0.3">
      <c r="A13" s="27"/>
      <c r="B13" s="27"/>
      <c r="C13" s="27"/>
      <c r="D13" s="27"/>
      <c r="E13" s="27"/>
      <c r="F13" s="27"/>
      <c r="G13" s="27"/>
      <c r="N13" s="22">
        <v>16.8</v>
      </c>
      <c r="O13" s="22">
        <v>17.399999999999999</v>
      </c>
      <c r="P13" s="22">
        <v>14.3</v>
      </c>
      <c r="Q13" s="22">
        <v>16.399999999999999</v>
      </c>
      <c r="R13" s="22">
        <v>14.5</v>
      </c>
      <c r="S13" s="22">
        <v>16</v>
      </c>
      <c r="T13" s="22">
        <v>15.6</v>
      </c>
      <c r="U13" s="22">
        <v>16.100000000000001</v>
      </c>
    </row>
    <row r="14" spans="1:23" x14ac:dyDescent="0.3">
      <c r="A14" s="27"/>
      <c r="B14" s="27"/>
      <c r="C14" s="27"/>
      <c r="D14" s="27"/>
      <c r="E14" s="27"/>
      <c r="F14" s="27"/>
      <c r="G14" s="27"/>
      <c r="N14" s="22">
        <v>15.2</v>
      </c>
      <c r="O14" s="22">
        <v>16.899999999999999</v>
      </c>
      <c r="P14" s="22">
        <v>15.6</v>
      </c>
      <c r="Q14" s="22">
        <v>16.7</v>
      </c>
      <c r="R14" s="22">
        <v>15.1</v>
      </c>
      <c r="S14" s="22">
        <v>16</v>
      </c>
      <c r="T14" s="22">
        <v>17</v>
      </c>
      <c r="U14" s="22">
        <v>14.6</v>
      </c>
      <c r="W14" s="19"/>
    </row>
    <row r="15" spans="1:23" x14ac:dyDescent="0.3">
      <c r="A15" s="27"/>
      <c r="B15" s="27"/>
      <c r="C15" s="27"/>
      <c r="D15" s="27"/>
      <c r="E15" s="27"/>
      <c r="F15" s="27"/>
      <c r="G15" s="27"/>
      <c r="N15" s="22">
        <v>13</v>
      </c>
      <c r="O15" s="22">
        <v>16.100000000000001</v>
      </c>
      <c r="P15" s="22">
        <v>15.5</v>
      </c>
      <c r="Q15" s="22">
        <v>16.100000000000001</v>
      </c>
      <c r="R15" s="22">
        <v>16.7</v>
      </c>
      <c r="S15" s="22">
        <v>16</v>
      </c>
      <c r="T15" s="22">
        <v>15.3</v>
      </c>
      <c r="U15" s="22">
        <v>16.5</v>
      </c>
    </row>
    <row r="16" spans="1:23" x14ac:dyDescent="0.3">
      <c r="A16" s="27"/>
      <c r="B16" s="27"/>
      <c r="C16" s="27"/>
      <c r="D16" s="27"/>
      <c r="E16" s="27"/>
      <c r="F16" s="27"/>
      <c r="G16" s="27"/>
      <c r="N16" s="22">
        <v>16.7</v>
      </c>
      <c r="O16" s="22">
        <v>10.7</v>
      </c>
      <c r="P16" s="22"/>
      <c r="Q16" s="22">
        <v>17.8</v>
      </c>
      <c r="R16" s="22">
        <v>17.3</v>
      </c>
      <c r="S16" s="22">
        <v>15.7</v>
      </c>
      <c r="T16" s="22">
        <v>15.6</v>
      </c>
      <c r="U16" s="22">
        <v>16.3</v>
      </c>
      <c r="W16" s="19"/>
    </row>
    <row r="17" spans="1:23" x14ac:dyDescent="0.3">
      <c r="A17" s="27"/>
      <c r="B17" s="27"/>
      <c r="C17" s="27"/>
      <c r="D17" s="27"/>
      <c r="E17" s="27"/>
      <c r="F17" s="27"/>
      <c r="G17" s="27"/>
      <c r="N17" s="22">
        <v>18.2</v>
      </c>
      <c r="O17" s="22">
        <v>13.6</v>
      </c>
      <c r="P17" s="22"/>
      <c r="Q17" s="22">
        <v>16.3</v>
      </c>
      <c r="R17" s="22">
        <v>15.9</v>
      </c>
      <c r="S17" s="22">
        <v>15.4</v>
      </c>
      <c r="T17" s="22">
        <v>17.100000000000001</v>
      </c>
      <c r="U17" s="22">
        <v>15.1</v>
      </c>
    </row>
    <row r="18" spans="1:23" x14ac:dyDescent="0.3">
      <c r="A18" s="27"/>
      <c r="B18" s="27"/>
      <c r="C18" s="27"/>
      <c r="D18" s="27"/>
      <c r="E18" s="27"/>
      <c r="F18" s="27"/>
      <c r="G18" s="27"/>
      <c r="N18" s="22">
        <v>17.600000000000001</v>
      </c>
      <c r="O18" s="22">
        <v>14.8</v>
      </c>
      <c r="P18" s="22"/>
      <c r="Q18" s="22">
        <v>14.7</v>
      </c>
      <c r="R18" s="22">
        <v>15.5</v>
      </c>
      <c r="S18" s="22">
        <v>16.100000000000001</v>
      </c>
      <c r="T18" s="22">
        <v>17.100000000000001</v>
      </c>
      <c r="U18" s="22">
        <v>15.4</v>
      </c>
      <c r="W18" s="19"/>
    </row>
    <row r="19" spans="1:23" x14ac:dyDescent="0.3">
      <c r="A19" s="27"/>
      <c r="B19" s="27"/>
      <c r="C19" s="27"/>
      <c r="D19" s="27"/>
      <c r="E19" s="27"/>
      <c r="F19" s="27"/>
      <c r="G19" s="27"/>
      <c r="N19" s="22">
        <v>15.5</v>
      </c>
      <c r="O19" s="22">
        <v>15.4</v>
      </c>
      <c r="P19" s="22"/>
      <c r="Q19" s="22">
        <v>16.399999999999999</v>
      </c>
      <c r="R19" s="22">
        <v>16.899999999999999</v>
      </c>
      <c r="S19" s="22">
        <v>16.5</v>
      </c>
      <c r="T19" s="22">
        <v>16.5</v>
      </c>
      <c r="U19" s="22">
        <v>14.6</v>
      </c>
    </row>
    <row r="20" spans="1:23" x14ac:dyDescent="0.3">
      <c r="A20" s="27"/>
      <c r="B20" s="27"/>
      <c r="C20" s="27"/>
      <c r="D20" s="27"/>
      <c r="E20" s="27"/>
      <c r="F20" s="27"/>
      <c r="G20" s="27"/>
      <c r="N20" s="22">
        <v>11.1</v>
      </c>
      <c r="O20" s="22">
        <v>15.8</v>
      </c>
      <c r="P20" s="22"/>
      <c r="Q20" s="22">
        <v>14.4</v>
      </c>
      <c r="R20" s="22">
        <v>16.399999999999999</v>
      </c>
      <c r="S20" s="22">
        <v>17.100000000000001</v>
      </c>
      <c r="T20" s="22">
        <v>15.9</v>
      </c>
      <c r="U20" s="22"/>
      <c r="W20" s="19"/>
    </row>
    <row r="21" spans="1:23" x14ac:dyDescent="0.3">
      <c r="A21" s="27"/>
      <c r="B21" s="27"/>
      <c r="C21" s="27"/>
      <c r="D21" s="27"/>
      <c r="E21" s="27"/>
      <c r="F21" s="27"/>
      <c r="G21" s="27"/>
      <c r="N21" s="22">
        <v>14</v>
      </c>
      <c r="O21" s="22">
        <v>16.899999999999999</v>
      </c>
      <c r="P21" s="22"/>
      <c r="Q21" s="22">
        <v>14.3</v>
      </c>
      <c r="R21" s="22">
        <v>16.899999999999999</v>
      </c>
      <c r="S21" s="22">
        <v>14.9</v>
      </c>
      <c r="T21" s="22">
        <v>17</v>
      </c>
      <c r="U21" s="22"/>
    </row>
    <row r="22" spans="1:23" x14ac:dyDescent="0.3">
      <c r="A22" s="27"/>
      <c r="B22" s="27"/>
      <c r="C22" s="27"/>
      <c r="D22" s="27"/>
      <c r="E22" s="27"/>
      <c r="F22" s="27"/>
      <c r="G22" s="27"/>
      <c r="N22" s="22">
        <v>16.7</v>
      </c>
      <c r="O22" s="22">
        <v>14.8</v>
      </c>
      <c r="P22" s="22"/>
      <c r="Q22" s="22">
        <v>17.399999999999999</v>
      </c>
      <c r="R22" s="22">
        <v>15.9</v>
      </c>
      <c r="S22" s="22">
        <v>15.3</v>
      </c>
      <c r="T22" s="22">
        <v>17.2</v>
      </c>
      <c r="U22" s="22"/>
      <c r="W22" s="19"/>
    </row>
    <row r="23" spans="1:23" x14ac:dyDescent="0.3">
      <c r="N23" s="22">
        <v>15.3</v>
      </c>
      <c r="O23" s="22"/>
      <c r="P23" s="22"/>
      <c r="Q23" s="22">
        <v>16.7</v>
      </c>
      <c r="R23" s="22">
        <v>16.2</v>
      </c>
      <c r="S23" s="22">
        <v>17.5</v>
      </c>
      <c r="T23" s="22">
        <v>16.5</v>
      </c>
      <c r="U23" s="22"/>
    </row>
    <row r="24" spans="1:23" x14ac:dyDescent="0.3">
      <c r="N24" s="22">
        <v>15.3</v>
      </c>
      <c r="O24" s="22"/>
      <c r="P24" s="22"/>
      <c r="Q24" s="22">
        <v>15.5</v>
      </c>
      <c r="R24" s="22"/>
      <c r="S24" s="22">
        <v>13.2</v>
      </c>
      <c r="T24" s="22">
        <v>17.100000000000001</v>
      </c>
      <c r="U24" s="22"/>
      <c r="W24" s="19"/>
    </row>
    <row r="25" spans="1:23" x14ac:dyDescent="0.3">
      <c r="N25" s="22"/>
      <c r="O25" s="22"/>
      <c r="P25" s="22"/>
      <c r="Q25" s="22">
        <v>15.6</v>
      </c>
      <c r="R25" s="22"/>
      <c r="S25" s="22">
        <v>17.5</v>
      </c>
      <c r="T25" s="22">
        <v>16.3</v>
      </c>
      <c r="U25" s="22"/>
    </row>
    <row r="26" spans="1:23" x14ac:dyDescent="0.3">
      <c r="H26" s="1">
        <v>950</v>
      </c>
      <c r="I26" s="1" t="s">
        <v>38</v>
      </c>
      <c r="J26" s="1" t="s">
        <v>39</v>
      </c>
      <c r="N26" s="22"/>
      <c r="O26" s="22"/>
      <c r="P26" s="22"/>
      <c r="Q26" s="22">
        <v>15.6</v>
      </c>
      <c r="R26" s="22"/>
      <c r="S26" s="22">
        <v>13.2</v>
      </c>
      <c r="T26" s="22">
        <v>16.600000000000001</v>
      </c>
      <c r="U26" s="22"/>
      <c r="W26" s="19"/>
    </row>
    <row r="27" spans="1:23" x14ac:dyDescent="0.3">
      <c r="H27" s="1">
        <v>1150</v>
      </c>
      <c r="N27" s="22"/>
      <c r="O27" s="22"/>
      <c r="P27" s="22"/>
      <c r="Q27" s="22">
        <v>17.100000000000001</v>
      </c>
      <c r="R27" s="22"/>
      <c r="S27" s="22"/>
      <c r="T27" s="22">
        <v>16.3</v>
      </c>
      <c r="U27" s="22"/>
    </row>
    <row r="28" spans="1:23" x14ac:dyDescent="0.3">
      <c r="N28" s="22"/>
      <c r="O28" s="22"/>
      <c r="P28" s="22"/>
      <c r="Q28" s="22">
        <v>17.100000000000001</v>
      </c>
      <c r="R28" s="22"/>
      <c r="S28" s="22"/>
      <c r="T28" s="22">
        <v>16.100000000000001</v>
      </c>
      <c r="U28" s="22"/>
      <c r="W28" s="19"/>
    </row>
    <row r="29" spans="1:23" x14ac:dyDescent="0.3">
      <c r="N29" s="22"/>
      <c r="O29" s="22"/>
      <c r="P29" s="22"/>
      <c r="Q29" s="22">
        <v>16.5</v>
      </c>
      <c r="R29" s="22"/>
      <c r="S29" s="22"/>
      <c r="T29" s="22"/>
      <c r="U29" s="22"/>
    </row>
    <row r="30" spans="1:23" x14ac:dyDescent="0.3">
      <c r="N30" s="22"/>
      <c r="O30" s="22"/>
      <c r="P30" s="22"/>
      <c r="Q30" s="22">
        <v>16.100000000000001</v>
      </c>
      <c r="R30" s="22"/>
      <c r="S30" s="22"/>
      <c r="T30" s="22"/>
      <c r="U30" s="22"/>
      <c r="W30" s="19"/>
    </row>
    <row r="31" spans="1:23" x14ac:dyDescent="0.3">
      <c r="N31" s="22"/>
      <c r="O31" s="22"/>
      <c r="P31" s="22"/>
      <c r="Q31" s="22">
        <v>16.3</v>
      </c>
      <c r="R31" s="22"/>
      <c r="S31" s="22"/>
      <c r="T31" s="22"/>
      <c r="U31" s="22"/>
    </row>
    <row r="32" spans="1:23" x14ac:dyDescent="0.3">
      <c r="N32" s="22"/>
      <c r="O32" s="22"/>
      <c r="P32" s="22"/>
      <c r="Q32" s="22">
        <v>15.6</v>
      </c>
      <c r="R32" s="22"/>
      <c r="S32" s="22"/>
      <c r="T32" s="22"/>
      <c r="U32" s="22"/>
      <c r="W32" s="19"/>
    </row>
    <row r="33" spans="5:21" x14ac:dyDescent="0.3">
      <c r="M33" s="18" t="s">
        <v>46</v>
      </c>
      <c r="N33" s="18">
        <f t="shared" ref="N33" si="2">SUM(N2:N32)</f>
        <v>337.09999999999997</v>
      </c>
      <c r="O33" s="18">
        <f t="shared" ref="O33" si="3">SUM(O2:O32)</f>
        <v>321.3</v>
      </c>
      <c r="P33" s="18">
        <f t="shared" ref="P33" si="4">SUM(P2:P32)</f>
        <v>210.7</v>
      </c>
      <c r="Q33" s="18">
        <f t="shared" ref="Q33" si="5">SUM(Q2:Q32)</f>
        <v>476.30000000000007</v>
      </c>
      <c r="R33" s="18">
        <f t="shared" ref="R33" si="6">SUM(R2:R32)</f>
        <v>346.89999999999992</v>
      </c>
      <c r="S33" s="18">
        <f t="shared" ref="S33" si="7">SUM(S2:S32)</f>
        <v>399.7</v>
      </c>
      <c r="T33" s="18">
        <f t="shared" ref="T33" si="8">SUM(T2:T32)</f>
        <v>444.80000000000013</v>
      </c>
      <c r="U33" s="18">
        <f t="shared" ref="U33" si="9">SUM(U2:U32)</f>
        <v>283.2</v>
      </c>
    </row>
    <row r="35" spans="5:21" x14ac:dyDescent="0.3">
      <c r="E35" s="25"/>
      <c r="F35" s="26" t="s">
        <v>45</v>
      </c>
      <c r="G35" s="25"/>
      <c r="H35" s="25"/>
      <c r="I35" s="25"/>
    </row>
    <row r="36" spans="5:21" x14ac:dyDescent="0.3">
      <c r="E36" s="25"/>
      <c r="F36" s="23" t="s">
        <v>40</v>
      </c>
      <c r="H36" s="1">
        <v>2360</v>
      </c>
      <c r="I36" s="25"/>
    </row>
    <row r="37" spans="5:21" x14ac:dyDescent="0.3">
      <c r="E37" s="25"/>
      <c r="F37" s="23" t="s">
        <v>41</v>
      </c>
      <c r="H37" s="1">
        <v>599</v>
      </c>
      <c r="I37" s="25"/>
    </row>
    <row r="38" spans="5:21" x14ac:dyDescent="0.3">
      <c r="E38" s="25"/>
      <c r="F38" s="23" t="s">
        <v>42</v>
      </c>
      <c r="H38" s="9">
        <v>1954</v>
      </c>
      <c r="I38" s="25"/>
    </row>
    <row r="39" spans="5:21" x14ac:dyDescent="0.3">
      <c r="E39" s="25"/>
      <c r="F39" s="23" t="s">
        <v>43</v>
      </c>
      <c r="H39" s="24">
        <f>H38*1.6</f>
        <v>3126.4</v>
      </c>
      <c r="I39" s="25"/>
    </row>
    <row r="40" spans="5:21" x14ac:dyDescent="0.3">
      <c r="E40" s="25"/>
      <c r="F40" s="23" t="s">
        <v>44</v>
      </c>
      <c r="H40" s="1">
        <f>H38*1.8</f>
        <v>3517.2000000000003</v>
      </c>
      <c r="I40" s="25"/>
    </row>
    <row r="41" spans="5:21" x14ac:dyDescent="0.3">
      <c r="E41" s="25"/>
      <c r="F41" s="25"/>
      <c r="G41" s="25"/>
      <c r="H41" s="25"/>
      <c r="I41" s="25"/>
    </row>
  </sheetData>
  <phoneticPr fontId="4" type="noConversion"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B885-A405-4A0B-9751-0E114B5C2CA0}">
  <sheetPr>
    <tabColor rgb="FFFFC000"/>
  </sheetPr>
  <dimension ref="A1:E55"/>
  <sheetViews>
    <sheetView zoomScale="70" zoomScaleNormal="70" workbookViewId="0">
      <pane ySplit="1" topLeftCell="A2" activePane="bottomLeft" state="frozen"/>
      <selection pane="bottomLeft" activeCell="H68" sqref="H68"/>
    </sheetView>
  </sheetViews>
  <sheetFormatPr defaultRowHeight="14.4" x14ac:dyDescent="0.3"/>
  <cols>
    <col min="1" max="1" width="8.5546875" style="1" customWidth="1"/>
    <col min="2" max="2" width="15.77734375" style="1" customWidth="1"/>
    <col min="3" max="7" width="17.33203125" style="1" customWidth="1"/>
    <col min="8" max="16384" width="8.88671875" style="1"/>
  </cols>
  <sheetData>
    <row r="1" spans="1:5" x14ac:dyDescent="0.3">
      <c r="A1" s="2" t="s">
        <v>30</v>
      </c>
      <c r="B1" s="2" t="s">
        <v>10</v>
      </c>
      <c r="C1" s="2" t="s">
        <v>11</v>
      </c>
      <c r="D1" s="2" t="s">
        <v>12</v>
      </c>
      <c r="E1" s="2" t="s">
        <v>26</v>
      </c>
    </row>
    <row r="2" spans="1:5" s="8" customFormat="1" x14ac:dyDescent="0.3">
      <c r="A2" s="14">
        <v>1</v>
      </c>
      <c r="B2" s="5">
        <v>45167</v>
      </c>
      <c r="C2" s="6" t="s">
        <v>1</v>
      </c>
      <c r="D2" s="6">
        <v>67</v>
      </c>
      <c r="E2" s="6">
        <v>20</v>
      </c>
    </row>
    <row r="3" spans="1:5" s="8" customFormat="1" x14ac:dyDescent="0.3">
      <c r="A3" s="14">
        <v>2</v>
      </c>
      <c r="B3" s="5">
        <v>45167</v>
      </c>
      <c r="C3" s="6" t="s">
        <v>1</v>
      </c>
      <c r="D3" s="6">
        <v>66</v>
      </c>
      <c r="E3" s="6">
        <v>20</v>
      </c>
    </row>
    <row r="4" spans="1:5" s="8" customFormat="1" x14ac:dyDescent="0.3">
      <c r="A4" s="14">
        <v>3</v>
      </c>
      <c r="B4" s="5">
        <v>45167</v>
      </c>
      <c r="C4" s="6">
        <v>860</v>
      </c>
      <c r="D4" s="6">
        <v>63</v>
      </c>
      <c r="E4" s="6">
        <v>20</v>
      </c>
    </row>
    <row r="5" spans="1:5" s="8" customFormat="1" x14ac:dyDescent="0.3">
      <c r="A5" s="14">
        <v>4</v>
      </c>
      <c r="B5" s="5">
        <v>45167</v>
      </c>
      <c r="C5" s="6">
        <v>860</v>
      </c>
      <c r="D5" s="6">
        <v>62</v>
      </c>
      <c r="E5" s="6">
        <v>20</v>
      </c>
    </row>
    <row r="6" spans="1:5" s="8" customFormat="1" x14ac:dyDescent="0.3">
      <c r="A6" s="14">
        <v>5</v>
      </c>
      <c r="B6" s="5">
        <v>45167</v>
      </c>
      <c r="C6" s="6" t="s">
        <v>3</v>
      </c>
      <c r="D6" s="6">
        <v>61</v>
      </c>
      <c r="E6" s="6">
        <v>20</v>
      </c>
    </row>
    <row r="7" spans="1:5" s="8" customFormat="1" x14ac:dyDescent="0.3">
      <c r="A7" s="14">
        <v>6</v>
      </c>
      <c r="B7" s="5">
        <v>45167</v>
      </c>
      <c r="C7" s="6" t="s">
        <v>2</v>
      </c>
      <c r="D7" s="6">
        <v>60</v>
      </c>
      <c r="E7" s="6">
        <v>20</v>
      </c>
    </row>
    <row r="8" spans="1:5" s="8" customFormat="1" x14ac:dyDescent="0.3">
      <c r="A8" s="14">
        <v>7</v>
      </c>
      <c r="B8" s="5">
        <v>45167</v>
      </c>
      <c r="C8" s="6" t="s">
        <v>7</v>
      </c>
      <c r="D8" s="6">
        <v>56</v>
      </c>
      <c r="E8" s="6">
        <v>20</v>
      </c>
    </row>
    <row r="9" spans="1:5" s="8" customFormat="1" x14ac:dyDescent="0.3">
      <c r="A9" s="14">
        <v>8</v>
      </c>
      <c r="B9" s="5">
        <v>45167</v>
      </c>
      <c r="C9" s="6" t="s">
        <v>7</v>
      </c>
      <c r="D9" s="6">
        <v>55</v>
      </c>
      <c r="E9" s="6">
        <v>20</v>
      </c>
    </row>
    <row r="10" spans="1:5" s="8" customFormat="1" x14ac:dyDescent="0.3">
      <c r="A10" s="14">
        <v>9</v>
      </c>
      <c r="B10" s="5">
        <v>45167</v>
      </c>
      <c r="C10" s="6" t="s">
        <v>4</v>
      </c>
      <c r="D10" s="6">
        <v>53</v>
      </c>
      <c r="E10" s="6">
        <v>20</v>
      </c>
    </row>
    <row r="11" spans="1:5" s="8" customFormat="1" x14ac:dyDescent="0.3">
      <c r="A11" s="14">
        <v>10</v>
      </c>
      <c r="B11" s="5">
        <v>45167</v>
      </c>
      <c r="C11" s="6" t="s">
        <v>4</v>
      </c>
      <c r="D11" s="6">
        <v>52</v>
      </c>
      <c r="E11" s="6">
        <v>20</v>
      </c>
    </row>
    <row r="12" spans="1:5" s="8" customFormat="1" x14ac:dyDescent="0.3">
      <c r="A12" s="14">
        <v>11</v>
      </c>
      <c r="B12" s="5">
        <v>45167</v>
      </c>
      <c r="C12" s="6" t="s">
        <v>8</v>
      </c>
      <c r="D12" s="6">
        <v>39</v>
      </c>
      <c r="E12" s="6">
        <v>20</v>
      </c>
    </row>
    <row r="13" spans="1:5" s="8" customFormat="1" x14ac:dyDescent="0.3">
      <c r="A13" s="14">
        <v>12</v>
      </c>
      <c r="B13" s="5">
        <v>45167</v>
      </c>
      <c r="C13" s="6" t="s">
        <v>9</v>
      </c>
      <c r="D13" s="6">
        <v>38</v>
      </c>
      <c r="E13" s="6">
        <v>20</v>
      </c>
    </row>
    <row r="14" spans="1:5" s="8" customFormat="1" x14ac:dyDescent="0.3">
      <c r="A14" s="14">
        <v>13</v>
      </c>
      <c r="B14" s="5">
        <v>45167</v>
      </c>
      <c r="C14" s="6" t="s">
        <v>9</v>
      </c>
      <c r="D14" s="6">
        <v>37</v>
      </c>
      <c r="E14" s="6">
        <v>20</v>
      </c>
    </row>
    <row r="15" spans="1:5" s="8" customFormat="1" x14ac:dyDescent="0.3">
      <c r="A15" s="14">
        <v>14</v>
      </c>
      <c r="B15" s="5">
        <v>45167</v>
      </c>
      <c r="C15" s="6" t="s">
        <v>5</v>
      </c>
      <c r="D15" s="6">
        <v>6</v>
      </c>
      <c r="E15" s="6">
        <v>20</v>
      </c>
    </row>
    <row r="16" spans="1:5" s="8" customFormat="1" x14ac:dyDescent="0.3">
      <c r="A16" s="14">
        <v>15</v>
      </c>
      <c r="B16" s="5">
        <v>45167</v>
      </c>
      <c r="C16" s="6" t="s">
        <v>5</v>
      </c>
      <c r="D16" s="6">
        <v>5</v>
      </c>
      <c r="E16" s="6">
        <v>20</v>
      </c>
    </row>
    <row r="17" spans="1:5" s="8" customFormat="1" x14ac:dyDescent="0.3">
      <c r="A17" s="14">
        <v>16</v>
      </c>
      <c r="B17" s="5">
        <v>45167</v>
      </c>
      <c r="C17" s="6" t="s">
        <v>6</v>
      </c>
      <c r="D17" s="6">
        <v>2</v>
      </c>
      <c r="E17" s="6">
        <v>20</v>
      </c>
    </row>
    <row r="18" spans="1:5" s="8" customFormat="1" x14ac:dyDescent="0.3">
      <c r="A18" s="14">
        <v>17</v>
      </c>
      <c r="B18" s="5">
        <v>45167</v>
      </c>
      <c r="C18" s="6" t="s">
        <v>6</v>
      </c>
      <c r="D18" s="6">
        <v>1</v>
      </c>
      <c r="E18" s="6">
        <v>20</v>
      </c>
    </row>
    <row r="21" spans="1:5" x14ac:dyDescent="0.3">
      <c r="A21" s="1">
        <v>24</v>
      </c>
    </row>
    <row r="22" spans="1:5" x14ac:dyDescent="0.3">
      <c r="A22" s="1">
        <v>25</v>
      </c>
    </row>
    <row r="23" spans="1:5" x14ac:dyDescent="0.3">
      <c r="A23" s="1">
        <v>26</v>
      </c>
    </row>
    <row r="24" spans="1:5" x14ac:dyDescent="0.3">
      <c r="A24" s="1">
        <v>27</v>
      </c>
    </row>
    <row r="25" spans="1:5" x14ac:dyDescent="0.3">
      <c r="A25" s="1">
        <v>28</v>
      </c>
    </row>
    <row r="26" spans="1:5" x14ac:dyDescent="0.3">
      <c r="A26" s="1">
        <v>29</v>
      </c>
    </row>
    <row r="27" spans="1:5" x14ac:dyDescent="0.3">
      <c r="A27" s="1">
        <v>30</v>
      </c>
    </row>
    <row r="28" spans="1:5" x14ac:dyDescent="0.3">
      <c r="A28" s="1">
        <v>31</v>
      </c>
    </row>
    <row r="29" spans="1:5" x14ac:dyDescent="0.3">
      <c r="A29" s="1">
        <v>32</v>
      </c>
    </row>
    <row r="30" spans="1:5" x14ac:dyDescent="0.3">
      <c r="A30" s="1">
        <v>33</v>
      </c>
    </row>
    <row r="31" spans="1:5" x14ac:dyDescent="0.3">
      <c r="A31" s="1">
        <v>34</v>
      </c>
    </row>
    <row r="32" spans="1:5" x14ac:dyDescent="0.3">
      <c r="A32" s="1">
        <v>35</v>
      </c>
    </row>
    <row r="33" spans="1:5" x14ac:dyDescent="0.3">
      <c r="A33" s="1">
        <v>36</v>
      </c>
    </row>
    <row r="34" spans="1:5" x14ac:dyDescent="0.3">
      <c r="A34" s="1">
        <v>37</v>
      </c>
    </row>
    <row r="35" spans="1:5" x14ac:dyDescent="0.3">
      <c r="A35" s="1">
        <v>38</v>
      </c>
    </row>
    <row r="36" spans="1:5" x14ac:dyDescent="0.3">
      <c r="A36" s="1">
        <v>39</v>
      </c>
    </row>
    <row r="37" spans="1:5" x14ac:dyDescent="0.3">
      <c r="A37" s="1">
        <v>40</v>
      </c>
    </row>
    <row r="38" spans="1:5" x14ac:dyDescent="0.3">
      <c r="A38" s="1">
        <v>41</v>
      </c>
    </row>
    <row r="39" spans="1:5" x14ac:dyDescent="0.3">
      <c r="A39" s="1">
        <v>42</v>
      </c>
    </row>
    <row r="40" spans="1:5" x14ac:dyDescent="0.3">
      <c r="A40" s="1">
        <v>43</v>
      </c>
    </row>
    <row r="41" spans="1:5" x14ac:dyDescent="0.3">
      <c r="A41" s="1">
        <v>44</v>
      </c>
    </row>
    <row r="45" spans="1:5" x14ac:dyDescent="0.3">
      <c r="A45" s="49" t="s">
        <v>37</v>
      </c>
      <c r="B45" s="50"/>
      <c r="C45" s="50"/>
      <c r="D45" s="50"/>
      <c r="E45" s="50"/>
    </row>
    <row r="46" spans="1:5" x14ac:dyDescent="0.3">
      <c r="A46" s="50"/>
      <c r="B46" s="50"/>
      <c r="C46" s="50"/>
      <c r="D46" s="50"/>
      <c r="E46" s="50"/>
    </row>
    <row r="47" spans="1:5" x14ac:dyDescent="0.3">
      <c r="A47" s="50"/>
      <c r="B47" s="50"/>
      <c r="C47" s="50"/>
      <c r="D47" s="50"/>
      <c r="E47" s="50"/>
    </row>
    <row r="48" spans="1:5" x14ac:dyDescent="0.3">
      <c r="A48" s="50"/>
      <c r="B48" s="50"/>
      <c r="C48" s="50"/>
      <c r="D48" s="50"/>
      <c r="E48" s="50"/>
    </row>
    <row r="49" spans="1:5" x14ac:dyDescent="0.3">
      <c r="A49" s="50"/>
      <c r="B49" s="50"/>
      <c r="C49" s="50"/>
      <c r="D49" s="50"/>
      <c r="E49" s="50"/>
    </row>
    <row r="50" spans="1:5" x14ac:dyDescent="0.3">
      <c r="A50" s="50"/>
      <c r="B50" s="50"/>
      <c r="C50" s="50"/>
      <c r="D50" s="50"/>
      <c r="E50" s="50"/>
    </row>
    <row r="51" spans="1:5" x14ac:dyDescent="0.3">
      <c r="A51" s="50"/>
      <c r="B51" s="50"/>
      <c r="C51" s="50"/>
      <c r="D51" s="50"/>
      <c r="E51" s="50"/>
    </row>
    <row r="52" spans="1:5" x14ac:dyDescent="0.3">
      <c r="A52" s="50"/>
      <c r="B52" s="50"/>
      <c r="C52" s="50"/>
      <c r="D52" s="50"/>
      <c r="E52" s="50"/>
    </row>
    <row r="53" spans="1:5" x14ac:dyDescent="0.3">
      <c r="A53" s="50"/>
      <c r="B53" s="50"/>
      <c r="C53" s="50"/>
      <c r="D53" s="50"/>
      <c r="E53" s="50"/>
    </row>
    <row r="54" spans="1:5" x14ac:dyDescent="0.3">
      <c r="A54" s="50"/>
      <c r="B54" s="50"/>
      <c r="C54" s="50"/>
      <c r="D54" s="50"/>
      <c r="E54" s="50"/>
    </row>
    <row r="55" spans="1:5" x14ac:dyDescent="0.3">
      <c r="A55" s="50"/>
      <c r="B55" s="50"/>
      <c r="C55" s="50"/>
      <c r="D55" s="50"/>
      <c r="E55" s="50"/>
    </row>
  </sheetData>
  <autoFilter ref="B1:E18" xr:uid="{00000000-0001-0000-0000-000000000000}"/>
  <mergeCells count="1">
    <mergeCell ref="A45:E5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проверка 06.10.23</vt:lpstr>
      <vt:lpstr>накладные ГСН ЖД ТБ-2эт</vt:lpstr>
      <vt:lpstr>накладные трансбордер-1эт</vt:lpstr>
      <vt:lpstr>проверка 28.09.2023</vt:lpstr>
      <vt:lpstr>полный разбор</vt:lpstr>
      <vt:lpstr>проверка 29.09.2023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2023-10-06T06:54:12Z</dcterms:modified>
</cp:coreProperties>
</file>