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WORK\Мое\Вывоз грунта\"/>
    </mc:Choice>
  </mc:AlternateContent>
  <xr:revisionPtr revIDLastSave="0" documentId="13_ncr:1_{60F64D1A-203C-476A-82F8-7BA7B578F4B3}" xr6:coauthVersionLast="47" xr6:coauthVersionMax="47" xr10:uidLastSave="{00000000-0000-0000-0000-000000000000}"/>
  <bookViews>
    <workbookView xWindow="-108" yWindow="-108" windowWidth="23256" windowHeight="12576" tabRatio="902" xr2:uid="{00000000-000D-0000-FFFF-FFFF00000000}"/>
  </bookViews>
  <sheets>
    <sheet name="СВОД" sheetId="2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0">СВОД!$A$1:$D$23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23" l="1"/>
  <c r="H23" i="23" l="1"/>
  <c r="F23" i="23"/>
  <c r="E23" i="23"/>
  <c r="D23" i="23"/>
</calcChain>
</file>

<file path=xl/sharedStrings.xml><?xml version="1.0" encoding="utf-8"?>
<sst xmlns="http://schemas.openxmlformats.org/spreadsheetml/2006/main" count="51" uniqueCount="51">
  <si>
    <t>Генеральный план. Трансбордер. ГП1</t>
  </si>
  <si>
    <t>Выполнение работ по ликвидации объекта капитального строительства</t>
  </si>
  <si>
    <t>Верхнее строение пути</t>
  </si>
  <si>
    <t>Восстановительные работы цеха №121/18. АС 3.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</si>
  <si>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</si>
  <si>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</si>
  <si>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</si>
  <si>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01-01-03</t>
  </si>
  <si>
    <t>02-01-01</t>
  </si>
  <si>
    <t>02-02-01</t>
  </si>
  <si>
    <t>02-03-01</t>
  </si>
  <si>
    <t>Архитектурно-строительные решения. Часть 1.АС1</t>
  </si>
  <si>
    <t>02-03-02</t>
  </si>
  <si>
    <t>04-01-01</t>
  </si>
  <si>
    <t>Электроснабжение. ЭС 1.</t>
  </si>
  <si>
    <t>04-01-02</t>
  </si>
  <si>
    <t>Переустройство кабельных линий.ЭС2</t>
  </si>
  <si>
    <t>06-01-01</t>
  </si>
  <si>
    <t>Переустройство хозпитьевого водопровода.НВК2</t>
  </si>
  <si>
    <t>06-01-02</t>
  </si>
  <si>
    <t>Переустройство хозпитьевого водопровода.НВК3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</si>
  <si>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</si>
  <si>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</si>
  <si>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</si>
  <si>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</si>
  <si>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</si>
  <si>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</si>
  <si>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06-03-01</t>
  </si>
  <si>
    <t>06-03-02</t>
  </si>
  <si>
    <t>Архитектурно-строительные решения. Эстакада для ТС1. АС 4</t>
  </si>
  <si>
    <t>06-03-03</t>
  </si>
  <si>
    <t>Теплоснабжение. Переустройство трубопровода.ТС2</t>
  </si>
  <si>
    <t>06-03-04</t>
  </si>
  <si>
    <t>Теплоснабжение. Переустройство трубопровода.ТС3</t>
  </si>
  <si>
    <t>06-04-01</t>
  </si>
  <si>
    <t>Наружные газопроводы. Вынос газопровода среднего давления.</t>
  </si>
  <si>
    <t>07-01-01</t>
  </si>
  <si>
    <t>07-01-02</t>
  </si>
  <si>
    <t>Теплоснабжение. Переустройство трубопровода.ТС1</t>
  </si>
  <si>
    <t>Генеральный план. ГП2</t>
  </si>
  <si>
    <t>№</t>
  </si>
  <si>
    <t>ИТОГО</t>
  </si>
  <si>
    <t>Раздел</t>
  </si>
  <si>
    <t>по смете</t>
  </si>
  <si>
    <t>по РД</t>
  </si>
  <si>
    <t>вывезено на 25.12.2023</t>
  </si>
  <si>
    <t>Демонтаж сетей и систем  инженерного обеспечения.</t>
  </si>
  <si>
    <t>Трансбордер. Архитектурно-строительные решения. Часть 2. АС2</t>
  </si>
  <si>
    <t>закрыто КС на 10.01.2024</t>
  </si>
  <si>
    <t>по ИД (не все)</t>
  </si>
  <si>
    <t>* по ИД корректно заполнить когда она будет полностью согласована, при защите всегда идут торги и в + и в -, на ПЖ как пример объем выше сметы и он согласован техзаком. предугадывая вопрос почему кс меньше чем ид, хотя объемы сметы позволяют закрыть, поясняю-разные разделы сметы!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</si>
</sst>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3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charset val="204"/>
    </font>
    <font>
      <sz val="11"/>
      <color theme="1"/>
      <name val="Times New Roman"/>
      <family val="1"/>
      <charset val="204"/>
    </font>
    <font>
      <sz val="11"/>
      <color theme="1"/>
      <name val="Verdana"/>
      <family val="2"/>
      <charset val="204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theme="1"/>
      <name val="Verdana"/>
      <family val="2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5" fillId="0" borderId="0"/>
    <xf numFmtId="0" fontId="5" fillId="0" borderId="0"/>
    <xf numFmtId="164" fontId="7" fillId="0" borderId="0" applyFont="0" applyFill="0" applyBorder="0" applyAlignment="0" applyProtection="0"/>
    <xf numFmtId="0" fontId="9" fillId="0" borderId="0"/>
  </cellStyleXfs>
  <cellXfs count="23">
    <xf numFmtId="0" fontId="0" fillId="0" borderId="0" xfId="0"/>
    <xf numFmtId="0" fontId="6" fillId="0" borderId="1" xfId="2" applyFont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wrapText="1"/>
    </xf>
    <xf numFmtId="0" fontId="3" fillId="0" borderId="1" xfId="2" applyFont="1" applyBorder="1" applyAlignment="1">
      <alignment wrapText="1"/>
    </xf>
    <xf numFmtId="0" fontId="3" fillId="0" borderId="0" xfId="2" applyFont="1" applyAlignment="1">
      <alignment wrapText="1"/>
    </xf>
    <xf numFmtId="4" fontId="6" fillId="0" borderId="1" xfId="5" applyNumberFormat="1" applyFont="1" applyFill="1" applyBorder="1" applyAlignment="1">
      <alignment horizontal="right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10" fillId="0" borderId="0" xfId="2" applyFont="1" applyFill="1" applyAlignment="1">
      <alignment wrapText="1"/>
    </xf>
    <xf numFmtId="4" fontId="6" fillId="2" borderId="1" xfId="5" applyNumberFormat="1" applyFont="1" applyFill="1" applyBorder="1" applyAlignment="1">
      <alignment horizontal="right" vertical="center" wrapText="1"/>
    </xf>
    <xf numFmtId="4" fontId="8" fillId="2" borderId="1" xfId="2" applyNumberFormat="1" applyFont="1" applyFill="1" applyBorder="1" applyAlignment="1">
      <alignment horizontal="right" vertical="center" wrapText="1"/>
    </xf>
    <xf numFmtId="0" fontId="8" fillId="3" borderId="1" xfId="2" applyFont="1" applyFill="1" applyBorder="1" applyAlignment="1">
      <alignment horizontal="center" vertical="center" wrapText="1"/>
    </xf>
    <xf numFmtId="4" fontId="6" fillId="3" borderId="1" xfId="5" applyNumberFormat="1" applyFont="1" applyFill="1" applyBorder="1" applyAlignment="1">
      <alignment horizontal="right" vertical="center" wrapText="1"/>
    </xf>
    <xf numFmtId="4" fontId="8" fillId="3" borderId="1" xfId="2" applyNumberFormat="1" applyFont="1" applyFill="1" applyBorder="1" applyAlignment="1">
      <alignment horizontal="right" vertical="center" wrapText="1"/>
    </xf>
    <xf numFmtId="4" fontId="8" fillId="0" borderId="1" xfId="2" applyNumberFormat="1" applyFont="1" applyFill="1" applyBorder="1" applyAlignment="1">
      <alignment horizontal="right" vertical="center" wrapText="1"/>
    </xf>
    <xf numFmtId="4" fontId="3" fillId="0" borderId="0" xfId="2" applyNumberFormat="1" applyFont="1" applyAlignment="1">
      <alignment wrapText="1"/>
    </xf>
    <xf numFmtId="0" fontId="12" fillId="0" borderId="1" xfId="2" applyFont="1" applyFill="1" applyBorder="1" applyAlignment="1">
      <alignment horizontal="center" vertical="center" wrapText="1"/>
    </xf>
    <xf numFmtId="4" fontId="11" fillId="0" borderId="1" xfId="5" applyNumberFormat="1" applyFont="1" applyFill="1" applyBorder="1" applyAlignment="1">
      <alignment horizontal="right" vertical="center" wrapText="1"/>
    </xf>
    <xf numFmtId="4" fontId="12" fillId="0" borderId="1" xfId="2" applyNumberFormat="1" applyFont="1" applyFill="1" applyBorder="1" applyAlignment="1">
      <alignment horizontal="right" vertical="center" wrapText="1"/>
    </xf>
    <xf numFmtId="0" fontId="11" fillId="0" borderId="0" xfId="2" applyFont="1" applyFill="1" applyAlignment="1">
      <alignment wrapText="1"/>
    </xf>
    <xf numFmtId="0" fontId="11" fillId="0" borderId="0" xfId="2" applyFont="1" applyAlignment="1">
      <alignment wrapText="1"/>
    </xf>
  </cellXfs>
  <cellStyles count="7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  <cellStyle name="Обычный 3 2" xfId="4" xr:uid="{00000000-0005-0000-0000-000004000000}"/>
    <cellStyle name="Обычный 6" xfId="6" xr:uid="{00000000-0005-0000-0000-000005000000}"/>
    <cellStyle name="Финансовый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30"/>
  <sheetViews>
    <sheetView tabSelected="1" zoomScale="115" zoomScaleNormal="115" zoomScaleSheetLayoutView="100" workbookViewId="0">
      <pane ySplit="1" topLeftCell="A2" activePane="bottomLeft" state="frozen"/>
      <selection pane="bottomLeft" activeCell="C25" sqref="C25"/>
    </sheetView>
  </sheetViews>
  <sheetFormatPr defaultColWidth="9.109375" defaultRowHeight="13.8" x14ac:dyDescent="0.25"/>
  <cols>
    <col min="1" max="1" width="4.44140625" style="7" customWidth="1"/>
    <col min="2" max="2" width="10.5546875" style="7" customWidth="1"/>
    <col min="3" max="3" width="61.109375" style="7" customWidth="1"/>
    <col min="4" max="5" width="14.21875" style="7" customWidth="1"/>
    <col min="6" max="6" width="14.21875" style="21" customWidth="1"/>
    <col min="7" max="8" width="14.21875" style="7" customWidth="1"/>
    <col min="9" max="16384" width="9.109375" style="5"/>
  </cols>
  <sheetData>
    <row r="1" spans="1:8" s="10" customFormat="1" ht="27.6" x14ac:dyDescent="0.25">
      <c r="A1" s="9" t="s">
        <v>40</v>
      </c>
      <c r="B1" s="9"/>
      <c r="C1" s="9" t="s">
        <v>42</v>
      </c>
      <c r="D1" s="2" t="s">
        <v>43</v>
      </c>
      <c r="E1" s="13" t="s">
        <v>44</v>
      </c>
      <c r="F1" s="18" t="s">
        <v>49</v>
      </c>
      <c r="G1" s="9" t="s">
        <v>45</v>
      </c>
      <c r="H1" s="9" t="s">
        <v>48</v>
      </c>
    </row>
    <row r="2" spans="1:8" ht="27.6" x14ac:dyDescent="0.25">
      <c r="A2" s="3">
        <v>1</v>
      </c>
      <c r="B2" s="4" t="s">
        <v>4</v>
      </c>
      <c r="C2" s="1" t="s">
        <v>5</v>
      </c>
      <c r="D2" s="11">
        <v>4619.97</v>
      </c>
      <c r="E2" s="14"/>
      <c r="F2" s="19"/>
      <c r="G2" s="8"/>
      <c r="H2" s="8">
        <v>3619.97</v>
      </c>
    </row>
    <row r="3" spans="1:8" ht="27.6" x14ac:dyDescent="0.25">
      <c r="A3" s="3">
        <v>2</v>
      </c>
      <c r="B3" s="4" t="s">
        <v>6</v>
      </c>
      <c r="C3" s="1" t="s">
        <v>1</v>
      </c>
      <c r="D3" s="11">
        <v>1475.35</v>
      </c>
      <c r="E3" s="14"/>
      <c r="F3" s="19"/>
      <c r="G3" s="8"/>
      <c r="H3" s="8">
        <v>1475.35</v>
      </c>
    </row>
    <row r="4" spans="1:8" x14ac:dyDescent="0.25">
      <c r="A4" s="3">
        <v>3</v>
      </c>
      <c r="B4" s="4" t="s">
        <v>7</v>
      </c>
      <c r="C4" s="1" t="s">
        <v>46</v>
      </c>
      <c r="D4" s="11">
        <v>0</v>
      </c>
      <c r="E4" s="14">
        <v>0</v>
      </c>
      <c r="F4" s="19"/>
      <c r="G4" s="8"/>
      <c r="H4" s="8">
        <v>0</v>
      </c>
    </row>
    <row r="5" spans="1:8" x14ac:dyDescent="0.25">
      <c r="A5" s="3">
        <v>4</v>
      </c>
      <c r="B5" s="4" t="s">
        <v>8</v>
      </c>
      <c r="C5" s="1" t="s">
        <v>2</v>
      </c>
      <c r="D5" s="11">
        <v>8682.1299999999992</v>
      </c>
      <c r="E5" s="14"/>
      <c r="F5" s="19">
        <v>8931.76</v>
      </c>
      <c r="G5" s="8"/>
      <c r="H5" s="8">
        <f>4597+2955.02+279.54</f>
        <v>7831.56</v>
      </c>
    </row>
    <row r="6" spans="1:8" x14ac:dyDescent="0.25">
      <c r="A6" s="3">
        <v>5</v>
      </c>
      <c r="B6" s="4" t="s">
        <v>9</v>
      </c>
      <c r="C6" s="1" t="s">
        <v>3</v>
      </c>
      <c r="D6" s="11">
        <v>36.6</v>
      </c>
      <c r="E6" s="14"/>
      <c r="F6" s="19"/>
      <c r="G6" s="8"/>
      <c r="H6" s="8"/>
    </row>
    <row r="7" spans="1:8" x14ac:dyDescent="0.25">
      <c r="A7" s="3">
        <v>6</v>
      </c>
      <c r="B7" s="4" t="s">
        <v>10</v>
      </c>
      <c r="C7" s="1" t="s">
        <v>11</v>
      </c>
      <c r="D7" s="11">
        <v>1090</v>
      </c>
      <c r="E7" s="14"/>
      <c r="F7" s="19"/>
      <c r="G7" s="8"/>
      <c r="H7" s="8">
        <v>1090</v>
      </c>
    </row>
    <row r="8" spans="1:8" x14ac:dyDescent="0.25">
      <c r="A8" s="3">
        <v>7</v>
      </c>
      <c r="B8" s="4" t="s">
        <v>12</v>
      </c>
      <c r="C8" s="1" t="s">
        <v>47</v>
      </c>
      <c r="D8" s="11">
        <v>53.6</v>
      </c>
      <c r="E8" s="14"/>
      <c r="F8" s="19"/>
      <c r="G8" s="8"/>
      <c r="H8" s="8">
        <v>29.1</v>
      </c>
    </row>
    <row r="9" spans="1:8" x14ac:dyDescent="0.25">
      <c r="A9" s="3">
        <v>8</v>
      </c>
      <c r="B9" s="4" t="s">
        <v>13</v>
      </c>
      <c r="C9" s="1" t="s">
        <v>14</v>
      </c>
      <c r="D9" s="11">
        <v>0</v>
      </c>
      <c r="E9" s="14"/>
      <c r="F9" s="19"/>
      <c r="G9" s="8"/>
      <c r="H9" s="8"/>
    </row>
    <row r="10" spans="1:8" x14ac:dyDescent="0.25">
      <c r="A10" s="3">
        <v>9</v>
      </c>
      <c r="B10" s="4" t="s">
        <v>15</v>
      </c>
      <c r="C10" s="1" t="s">
        <v>16</v>
      </c>
      <c r="D10" s="11">
        <v>45.6</v>
      </c>
      <c r="E10" s="14"/>
      <c r="F10" s="19"/>
      <c r="G10" s="8"/>
      <c r="H10" s="8"/>
    </row>
    <row r="11" spans="1:8" x14ac:dyDescent="0.25">
      <c r="A11" s="3">
        <v>10</v>
      </c>
      <c r="B11" s="4" t="s">
        <v>17</v>
      </c>
      <c r="C11" s="1" t="s">
        <v>18</v>
      </c>
      <c r="D11" s="11">
        <v>14.3</v>
      </c>
      <c r="E11" s="14"/>
      <c r="F11" s="19"/>
      <c r="G11" s="8"/>
      <c r="H11" s="8"/>
    </row>
    <row r="12" spans="1:8" x14ac:dyDescent="0.25">
      <c r="A12" s="3">
        <v>11</v>
      </c>
      <c r="B12" s="4" t="s">
        <v>19</v>
      </c>
      <c r="C12" s="1" t="s">
        <v>20</v>
      </c>
      <c r="D12" s="11">
        <v>762</v>
      </c>
      <c r="E12" s="14"/>
      <c r="F12" s="19"/>
      <c r="G12" s="8"/>
      <c r="H12" s="8"/>
    </row>
    <row r="13" spans="1:8" x14ac:dyDescent="0.25">
      <c r="A13" s="3">
        <v>12</v>
      </c>
      <c r="B13" s="4" t="s">
        <v>21</v>
      </c>
      <c r="C13" s="1" t="s">
        <v>22</v>
      </c>
      <c r="D13" s="11">
        <v>1390.7</v>
      </c>
      <c r="E13" s="14"/>
      <c r="F13" s="19"/>
      <c r="G13" s="8"/>
      <c r="H13" s="8"/>
    </row>
    <row r="14" spans="1:8" x14ac:dyDescent="0.25">
      <c r="A14" s="3">
        <v>13</v>
      </c>
      <c r="B14" s="4" t="s">
        <v>23</v>
      </c>
      <c r="C14" s="1" t="s">
        <v>24</v>
      </c>
      <c r="D14" s="11">
        <v>2282.4</v>
      </c>
      <c r="E14" s="14"/>
      <c r="F14" s="19"/>
      <c r="G14" s="8"/>
      <c r="H14" s="8">
        <v>104.9</v>
      </c>
    </row>
    <row r="15" spans="1:8" x14ac:dyDescent="0.25">
      <c r="A15" s="3">
        <v>14</v>
      </c>
      <c r="B15" s="4" t="s">
        <v>25</v>
      </c>
      <c r="C15" s="1" t="s">
        <v>26</v>
      </c>
      <c r="D15" s="11">
        <v>38</v>
      </c>
      <c r="E15" s="14"/>
      <c r="F15" s="19"/>
      <c r="G15" s="8"/>
      <c r="H15" s="8"/>
    </row>
    <row r="16" spans="1:8" x14ac:dyDescent="0.25">
      <c r="A16" s="3">
        <v>15</v>
      </c>
      <c r="B16" s="4" t="s">
        <v>27</v>
      </c>
      <c r="C16" s="1" t="s">
        <v>38</v>
      </c>
      <c r="D16" s="11">
        <v>102.44</v>
      </c>
      <c r="E16" s="14"/>
      <c r="F16" s="19"/>
      <c r="G16" s="8"/>
      <c r="H16" s="8"/>
    </row>
    <row r="17" spans="1:8" x14ac:dyDescent="0.25">
      <c r="A17" s="3">
        <v>16</v>
      </c>
      <c r="B17" s="4" t="s">
        <v>28</v>
      </c>
      <c r="C17" s="1" t="s">
        <v>29</v>
      </c>
      <c r="D17" s="11">
        <v>75.25</v>
      </c>
      <c r="E17" s="14"/>
      <c r="F17" s="19"/>
      <c r="G17" s="8"/>
      <c r="H17" s="8"/>
    </row>
    <row r="18" spans="1:8" x14ac:dyDescent="0.25">
      <c r="A18" s="3">
        <v>17</v>
      </c>
      <c r="B18" s="4" t="s">
        <v>30</v>
      </c>
      <c r="C18" s="1" t="s">
        <v>31</v>
      </c>
      <c r="D18" s="11">
        <v>212.52</v>
      </c>
      <c r="E18" s="14"/>
      <c r="F18" s="19"/>
      <c r="G18" s="8"/>
      <c r="H18" s="8"/>
    </row>
    <row r="19" spans="1:8" x14ac:dyDescent="0.25">
      <c r="A19" s="3">
        <v>18</v>
      </c>
      <c r="B19" s="4" t="s">
        <v>32</v>
      </c>
      <c r="C19" s="1" t="s">
        <v>33</v>
      </c>
      <c r="D19" s="11">
        <v>706.18</v>
      </c>
      <c r="E19" s="14"/>
      <c r="F19" s="19"/>
      <c r="G19" s="8"/>
      <c r="H19" s="8"/>
    </row>
    <row r="20" spans="1:8" x14ac:dyDescent="0.25">
      <c r="A20" s="3">
        <v>19</v>
      </c>
      <c r="B20" s="4" t="s">
        <v>34</v>
      </c>
      <c r="C20" s="1" t="s">
        <v>35</v>
      </c>
      <c r="D20" s="11">
        <v>1362.36</v>
      </c>
      <c r="E20" s="14"/>
      <c r="F20" s="19"/>
      <c r="G20" s="8"/>
      <c r="H20" s="8"/>
    </row>
    <row r="21" spans="1:8" x14ac:dyDescent="0.25">
      <c r="A21" s="3">
        <v>20</v>
      </c>
      <c r="B21" s="4" t="s">
        <v>36</v>
      </c>
      <c r="C21" s="1" t="s">
        <v>0</v>
      </c>
      <c r="D21" s="11">
        <v>1602.58</v>
      </c>
      <c r="E21" s="14"/>
      <c r="F21" s="19"/>
      <c r="G21" s="8"/>
      <c r="H21" s="8">
        <v>1109</v>
      </c>
    </row>
    <row r="22" spans="1:8" x14ac:dyDescent="0.25">
      <c r="A22" s="3">
        <v>21</v>
      </c>
      <c r="B22" s="4" t="s">
        <v>37</v>
      </c>
      <c r="C22" s="1" t="s">
        <v>39</v>
      </c>
      <c r="D22" s="11">
        <v>6797.43</v>
      </c>
      <c r="E22" s="14"/>
      <c r="F22" s="19"/>
      <c r="G22" s="8"/>
      <c r="H22" s="8">
        <v>1951.95</v>
      </c>
    </row>
    <row r="23" spans="1:8" x14ac:dyDescent="0.25">
      <c r="A23" s="6"/>
      <c r="B23" s="4" t="s">
        <v>41</v>
      </c>
      <c r="C23" s="6"/>
      <c r="D23" s="12">
        <f>SUM(D2:D22)</f>
        <v>31349.41</v>
      </c>
      <c r="E23" s="15">
        <f>SUM(E2:E22)</f>
        <v>0</v>
      </c>
      <c r="F23" s="20">
        <f>SUM(F2:F22)</f>
        <v>8931.76</v>
      </c>
      <c r="G23" s="16">
        <v>26505.3</v>
      </c>
      <c r="H23" s="16">
        <f>SUM(H2:H22)</f>
        <v>17211.830000000002</v>
      </c>
    </row>
    <row r="25" spans="1:8" ht="69" x14ac:dyDescent="0.25">
      <c r="C25" s="22" t="s">
        <v>50</v>
      </c>
    </row>
    <row r="30" spans="1:8" x14ac:dyDescent="0.25">
      <c r="G30" s="17"/>
    </row>
  </sheetData>
  <pageMargins left="0.70866141732283472" right="0.70866141732283472" top="0.74803149606299213" bottom="0.74803149606299213" header="0.31496062992125984" footer="0.31496062992125984"/>
  <pageSetup paperSize="9" scale="46" fitToHeight="100" orientation="landscape" r:id="rId1"/>
  <ignoredErrors>
    <ignoredError sqref="B2:B2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</vt:lpstr>
      <vt:lpstr>СВОД!Область_печати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2023-11-08T14:55:01Z</cp:lastPrinted>
  <dcterms:created xsi:type="dcterms:W3CDTF">2023-11-08T07:21:05Z</dcterms:created>
  <dcterms:modified xsi:type="dcterms:W3CDTF">2024-01-11T11:45:19Z</dcterms:modified>
</cp:coreProperties>
</file>