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30CA0745-C074-49B6-A680-6240639C301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6-02-02 (в.5) НВК3 - ЛСР по Ме" sheetId="1" r:id="rId1"/>
  </sheets>
  <definedNames>
    <definedName name="_xlnm.Print_Titles" localSheetId="0">'06-02-02 (в.5) НВК3 - ЛСР по Ме'!$38:$38</definedName>
  </definedNames>
  <calcPr calcId="191029"/>
</workbook>
</file>

<file path=xl/calcChain.xml><?xml version="1.0" encoding="utf-8"?>
<calcChain xmlns="http://schemas.openxmlformats.org/spreadsheetml/2006/main">
  <c r="S36" i="1" l="1"/>
  <c r="S37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5" i="1"/>
  <c r="S1036" i="1"/>
  <c r="S1037" i="1"/>
  <c r="S1038" i="1"/>
  <c r="S1039" i="1"/>
  <c r="S1040" i="1"/>
  <c r="S1041" i="1"/>
  <c r="S1042" i="1"/>
  <c r="S1043" i="1"/>
  <c r="S1044" i="1"/>
  <c r="S1045" i="1"/>
  <c r="S1046" i="1"/>
  <c r="S1047" i="1"/>
  <c r="S1048" i="1"/>
  <c r="S1049" i="1"/>
  <c r="S1050" i="1"/>
  <c r="S1051" i="1"/>
  <c r="S1052" i="1"/>
  <c r="S1053" i="1"/>
  <c r="S1054" i="1"/>
  <c r="S1055" i="1"/>
  <c r="S1056" i="1"/>
  <c r="S1057" i="1"/>
  <c r="S1058" i="1"/>
  <c r="S1059" i="1"/>
  <c r="S1060" i="1"/>
  <c r="S1061" i="1"/>
  <c r="S1062" i="1"/>
  <c r="S1063" i="1"/>
  <c r="S1064" i="1"/>
  <c r="S1065" i="1"/>
  <c r="S1066" i="1"/>
  <c r="S1067" i="1"/>
  <c r="S1068" i="1"/>
  <c r="S106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106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29" i="1"/>
  <c r="S1130" i="1"/>
  <c r="S1131" i="1"/>
  <c r="S1132" i="1"/>
  <c r="S1133" i="1"/>
  <c r="S1134" i="1"/>
  <c r="S1135" i="1"/>
  <c r="S1136" i="1"/>
  <c r="S1137" i="1"/>
  <c r="S1138" i="1"/>
  <c r="S1139" i="1"/>
  <c r="S1140" i="1"/>
  <c r="S1141" i="1"/>
  <c r="S1142" i="1"/>
  <c r="S1143" i="1"/>
  <c r="S1144" i="1"/>
  <c r="S1145" i="1"/>
  <c r="S1146" i="1"/>
  <c r="S1147" i="1"/>
  <c r="S1148" i="1"/>
  <c r="S1149" i="1"/>
  <c r="S1150" i="1"/>
  <c r="S1151" i="1"/>
  <c r="S1152" i="1"/>
  <c r="S1153" i="1"/>
  <c r="S1154" i="1"/>
  <c r="S1155" i="1"/>
  <c r="S1156" i="1"/>
  <c r="S1157" i="1"/>
  <c r="S1158" i="1"/>
  <c r="S1159" i="1"/>
  <c r="S1160" i="1"/>
  <c r="S1161" i="1"/>
  <c r="S1162" i="1"/>
  <c r="S1163" i="1"/>
  <c r="S1164" i="1"/>
  <c r="S1165" i="1"/>
  <c r="S1166" i="1"/>
  <c r="S1167" i="1"/>
  <c r="S1168" i="1"/>
  <c r="S1169" i="1"/>
  <c r="S1170" i="1"/>
  <c r="S1171" i="1"/>
  <c r="S1172" i="1"/>
  <c r="S1173" i="1"/>
  <c r="S1174" i="1"/>
  <c r="S1175" i="1"/>
  <c r="S1176" i="1"/>
  <c r="S1177" i="1"/>
  <c r="S1178" i="1"/>
  <c r="S1179" i="1"/>
  <c r="S1180" i="1"/>
  <c r="S1181" i="1"/>
  <c r="S1182" i="1"/>
  <c r="S1183" i="1"/>
  <c r="S1184" i="1"/>
  <c r="S1185" i="1"/>
  <c r="S1186" i="1"/>
  <c r="S1187" i="1"/>
  <c r="S1188" i="1"/>
  <c r="S1189" i="1"/>
  <c r="S1190" i="1"/>
  <c r="S1191" i="1"/>
  <c r="S1192" i="1"/>
  <c r="S1193" i="1"/>
  <c r="S1194" i="1"/>
  <c r="S1195" i="1"/>
  <c r="S1196" i="1"/>
  <c r="S1197" i="1"/>
  <c r="S1198" i="1"/>
  <c r="S1199" i="1"/>
  <c r="S1200" i="1"/>
  <c r="S1201" i="1"/>
  <c r="S1202" i="1"/>
  <c r="S1203" i="1"/>
  <c r="S1204" i="1"/>
  <c r="S1205" i="1"/>
  <c r="S1206" i="1"/>
  <c r="S1207" i="1"/>
  <c r="S1208" i="1"/>
  <c r="S1209" i="1"/>
  <c r="S1210" i="1"/>
  <c r="S1211" i="1"/>
  <c r="S1212" i="1"/>
  <c r="S1213" i="1"/>
  <c r="S1214" i="1"/>
  <c r="S1215" i="1"/>
  <c r="S1216" i="1"/>
  <c r="S1217" i="1"/>
  <c r="S1218" i="1"/>
  <c r="S1219" i="1"/>
  <c r="S1220" i="1"/>
  <c r="S1221" i="1"/>
  <c r="S1222" i="1"/>
  <c r="S1223" i="1"/>
  <c r="S1224" i="1"/>
  <c r="S1225" i="1"/>
  <c r="S1226" i="1"/>
  <c r="S1227" i="1"/>
  <c r="S1228" i="1"/>
  <c r="S1229" i="1"/>
  <c r="S1230" i="1"/>
  <c r="S1231" i="1"/>
  <c r="S1232" i="1"/>
  <c r="S1233" i="1"/>
  <c r="S1234" i="1"/>
  <c r="S1235" i="1"/>
  <c r="S1236" i="1"/>
  <c r="S1237" i="1"/>
  <c r="S1238" i="1"/>
  <c r="S1239" i="1"/>
  <c r="S1240" i="1"/>
  <c r="S1241" i="1"/>
  <c r="S1242" i="1"/>
  <c r="S1243" i="1"/>
  <c r="S1244" i="1"/>
  <c r="S1245" i="1"/>
  <c r="S1246" i="1"/>
  <c r="S1247" i="1"/>
  <c r="S1248" i="1"/>
  <c r="S1249" i="1"/>
  <c r="S1250" i="1"/>
  <c r="S1251" i="1"/>
  <c r="S1252" i="1"/>
  <c r="S1253" i="1"/>
  <c r="S1254" i="1"/>
  <c r="S1255" i="1"/>
  <c r="S1256" i="1"/>
  <c r="S1257" i="1"/>
  <c r="S1258" i="1"/>
  <c r="S1259" i="1"/>
  <c r="S1260" i="1"/>
  <c r="S1261" i="1"/>
  <c r="S1262" i="1"/>
  <c r="S1263" i="1"/>
  <c r="S1264" i="1"/>
  <c r="S1265" i="1"/>
  <c r="S1266" i="1"/>
  <c r="S1267" i="1"/>
  <c r="S1268" i="1"/>
  <c r="S1308" i="1" l="1"/>
</calcChain>
</file>

<file path=xl/sharedStrings.xml><?xml version="1.0" encoding="utf-8"?>
<sst xmlns="http://schemas.openxmlformats.org/spreadsheetml/2006/main" count="3734" uniqueCount="522">
  <si>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</si>
  <si>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</si>
  <si>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</si>
  <si>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</si>
  <si>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</si>
  <si>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</si>
  <si>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</si>
  <si>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</si>
  <si>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</si>
  <si>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</si>
  <si>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</si>
  <si>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</si>
  <si>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</si>
  <si>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</si>
  <si>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</si>
  <si>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</si>
  <si>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</si>
  <si>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</si>
  <si>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</si>
  <si>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06-02-02</t>
  </si>
  <si>
    <t>Переустройство хозпитьевого водопровода.НВК3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</si>
  <si>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</si>
  <si>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</si>
  <si>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</si>
  <si>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</si>
  <si>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</si>
  <si>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131-23-НВК3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</si>
  <si>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</si>
  <si>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</si>
  <si>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</si>
  <si>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</si>
  <si>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(1022,77)</t>
  </si>
  <si>
    <t>тыс.руб.</t>
  </si>
  <si>
    <t>в том числе:</t>
  </si>
  <si>
    <t>строительных работ</t>
  </si>
  <si>
    <t>Средства на оплату труда рабочих</t>
  </si>
  <si>
    <t>(19,64)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</si>
  <si>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</si>
  <si>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</si>
  <si>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</si>
  <si>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</si>
  <si>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</si>
  <si>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</si>
  <si>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</si>
  <si>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</si>
  <si>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</si>
  <si>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</si>
  <si>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</si>
  <si>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</si>
  <si>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</si>
  <si>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</si>
  <si>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</si>
  <si>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</si>
  <si>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</si>
  <si>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</si>
  <si>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</si>
  <si>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</si>
  <si>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</si>
  <si>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</si>
  <si>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</si>
  <si>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</si>
  <si>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1000 м3</t>
  </si>
  <si>
    <t>Объем=(790+177+1888+465+310-873,5)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</si>
  <si>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</si>
  <si>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</si>
  <si>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</si>
  <si>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</si>
  <si>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</si>
  <si>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</si>
  <si>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</si>
  <si>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</si>
  <si>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</si>
  <si>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</si>
  <si>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</si>
  <si>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</si>
  <si>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</si>
  <si>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</si>
  <si>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</si>
  <si>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</si>
  <si>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</si>
  <si>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</si>
  <si>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</si>
  <si>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</si>
  <si>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Объем=(116+50,5+677+13+17) / 1000</t>
  </si>
  <si>
    <t>ОТ</t>
  </si>
  <si>
    <t>4</t>
  </si>
  <si>
    <t>М</t>
  </si>
  <si>
    <t>ЗТ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</si>
  <si>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</si>
  <si>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</si>
  <si>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</si>
  <si>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Объем=(24+5,5+57+14+9)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</si>
  <si>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</si>
  <si>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</si>
  <si>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</si>
  <si>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</si>
  <si>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</si>
  <si>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</si>
  <si>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</si>
  <si>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</si>
  <si>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Объем=(663+125+1205+443+287) / 1000</t>
  </si>
  <si>
    <t>5</t>
  </si>
  <si>
    <t>ФЕР01-02-061-01</t>
  </si>
  <si>
    <t>Засыпка вручную траншей, пазух котлованов и ям, группа грунтов: 1</t>
  </si>
  <si>
    <t>Объем=(35+7+63+23+15) / 100</t>
  </si>
  <si>
    <t>6</t>
  </si>
  <si>
    <t>Засыпка вручную траншей, пазух котлованов и ям, группа грунтов: 1 ПЕСКОМ</t>
  </si>
  <si>
    <t>Объем=(106+44+609+9,5+12-43,5) / 100</t>
  </si>
  <si>
    <t>7</t>
  </si>
  <si>
    <t>Цена Поставщика ООО “Грунт-маркет”</t>
  </si>
  <si>
    <t>Песок карьерный</t>
  </si>
  <si>
    <t>м3</t>
  </si>
  <si>
    <t>(Материалы для строительных работ)</t>
  </si>
  <si>
    <t>Объем=737*1,1</t>
  </si>
  <si>
    <t>Цена=1370/1,2/8,16*1,012</t>
  </si>
  <si>
    <t>8</t>
  </si>
  <si>
    <t>ФЕР23-01-001-01</t>
  </si>
  <si>
    <t>Устройство основания под трубопроводы: песчаного</t>
  </si>
  <si>
    <t>10 м3</t>
  </si>
  <si>
    <t>Объем=(8+3+27,5+2+3)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</si>
  <si>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</si>
  <si>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</si>
  <si>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</si>
  <si>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</si>
  <si>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</t>
  </si>
  <si>
    <t>10</t>
  </si>
  <si>
    <t>ФЕР01-02-066-02</t>
  </si>
  <si>
    <t>Крепление инвентарными щитами стенок траншей шириной до 2 м в грунтах: устойчивых</t>
  </si>
  <si>
    <t>100 м2</t>
  </si>
  <si>
    <t>Объем=150 / 100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</si>
  <si>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</si>
  <si>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</si>
  <si>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</si>
  <si>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</si>
  <si>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11</t>
  </si>
  <si>
    <t>ФССЦ-11.2.13.04-0011</t>
  </si>
  <si>
    <t>Щиты из досок, толщина 25 мм</t>
  </si>
  <si>
    <t>м2</t>
  </si>
  <si>
    <t>(Земляные работы, выполняемые по другим видам работ (подготовительным, сопутствующим, укрепительным))</t>
  </si>
  <si>
    <t>12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</si>
  <si>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</si>
  <si>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</si>
  <si>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</si>
  <si>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</si>
  <si>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</si>
  <si>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</si>
  <si>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</si>
  <si>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</si>
  <si>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</si>
  <si>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</si>
  <si>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</si>
  <si>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</si>
  <si>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</si>
  <si>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</si>
  <si>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</si>
  <si>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</si>
  <si>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</si>
  <si>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</si>
  <si>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</si>
  <si>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</si>
  <si>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</si>
  <si>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Переустройство хозпитьевого водопровода (В1) на участке В1-1 - В1-1А</t>
  </si>
  <si>
    <t>13</t>
  </si>
  <si>
    <t>ФЕР22-01-021-03</t>
  </si>
  <si>
    <t>Укладка трубопроводов из полиэтиленовых труб диаметром: 110 мм</t>
  </si>
  <si>
    <t>км</t>
  </si>
  <si>
    <t>Объем=101/1000</t>
  </si>
  <si>
    <t>14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</si>
  <si>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</si>
  <si>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</si>
  <si>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м</t>
  </si>
  <si>
    <t>15</t>
  </si>
  <si>
    <t>ФЕР22-01-015-01</t>
  </si>
  <si>
    <t>Укладка стальных неразрезных кожухов (футляров) в открытых траншеях диаметром: 300 мм</t>
  </si>
  <si>
    <t>100 м</t>
  </si>
  <si>
    <t>Объем=29 / 100</t>
  </si>
  <si>
    <t>16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</si>
  <si>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</si>
  <si>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</si>
  <si>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17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</si>
  <si>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</si>
  <si>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</si>
  <si>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Объем=29/1000</t>
  </si>
  <si>
    <t>18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</si>
  <si>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</si>
  <si>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</si>
  <si>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19</t>
  </si>
  <si>
    <t>ФССЦ-01.2.03.03-0002</t>
  </si>
  <si>
    <t>Мастика "Ярославна БПХ-2"</t>
  </si>
  <si>
    <t>т</t>
  </si>
  <si>
    <t>(Наружные сети водопровода, канализации, теплоснабжения, газопровода)</t>
  </si>
  <si>
    <t>Объем=0,00841+0,28652</t>
  </si>
  <si>
    <t>20</t>
  </si>
  <si>
    <t>ФССЦ-12.1.02.15-0041</t>
  </si>
  <si>
    <t>Материал рулонный гидроизоляционный изол, резино-битумный, без полимерных добавок</t>
  </si>
  <si>
    <t>21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</si>
  <si>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</si>
  <si>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</si>
  <si>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</si>
  <si>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22</t>
  </si>
  <si>
    <t>ФССЦ-23.1.02.03-0002</t>
  </si>
  <si>
    <t>Кольца центрирующие для труб, диаметр 100 мм</t>
  </si>
  <si>
    <t>шт</t>
  </si>
  <si>
    <t>23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</si>
  <si>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</si>
  <si>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</si>
  <si>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</si>
  <si>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Объем=2 / 10</t>
  </si>
  <si>
    <t>24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</si>
  <si>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</si>
  <si>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</si>
  <si>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</si>
  <si>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</si>
  <si>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</si>
  <si>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компл</t>
  </si>
  <si>
    <t>26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</si>
  <si>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</si>
  <si>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</si>
  <si>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27</t>
  </si>
  <si>
    <t>ФЕР29-01-253-01</t>
  </si>
  <si>
    <t>Установка гильз из стальных труб диаметром: 100 мм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</si>
  <si>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</si>
  <si>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</si>
  <si>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</si>
  <si>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</si>
  <si>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28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</si>
  <si>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</si>
  <si>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</si>
  <si>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29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</si>
  <si>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</si>
  <si>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</si>
  <si>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</si>
  <si>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</si>
  <si>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</si>
  <si>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</si>
  <si>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30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</si>
  <si>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</si>
  <si>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</si>
  <si>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</si>
  <si>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31</t>
  </si>
  <si>
    <t>ФССЦ-04.3.01.09-0014</t>
  </si>
  <si>
    <t>Раствор готовый кладочный, цементный, М100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</si>
  <si>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</si>
  <si>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</si>
  <si>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</si>
  <si>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32</t>
  </si>
  <si>
    <t>ФЕР22-01-021-08</t>
  </si>
  <si>
    <t>Укладка трубопроводов из полиэтиленовых труб диаметром: 315 мм</t>
  </si>
  <si>
    <t>Объем=32/1000</t>
  </si>
  <si>
    <t>33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</si>
  <si>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</si>
  <si>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</si>
  <si>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</si>
  <si>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34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</si>
  <si>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</si>
  <si>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</si>
  <si>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</si>
  <si>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35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</si>
  <si>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</si>
  <si>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</si>
  <si>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36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</si>
  <si>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</si>
  <si>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</si>
  <si>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</si>
  <si>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37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</si>
  <si>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</si>
  <si>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</si>
  <si>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38</t>
  </si>
  <si>
    <t>Объем=0,0104+0,2592</t>
  </si>
  <si>
    <t>39</t>
  </si>
  <si>
    <t>40</t>
  </si>
  <si>
    <t>ФЕР22-05-005-05</t>
  </si>
  <si>
    <t>Протаскивание в футляр полиэтиленовых труб диаметром: 315 мм</t>
  </si>
  <si>
    <t>41</t>
  </si>
  <si>
    <t>ФССЦ-23.1.02.03-0004</t>
  </si>
  <si>
    <t>Кольца центрирующие для труб, диаметр 300 мм</t>
  </si>
  <si>
    <t>42</t>
  </si>
  <si>
    <t>43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</si>
  <si>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</si>
  <si>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</si>
  <si>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44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</si>
  <si>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</si>
  <si>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</si>
  <si>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45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</si>
  <si>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</si>
  <si>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</si>
  <si>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46</t>
  </si>
  <si>
    <t>ФЕР29-01-253-03</t>
  </si>
  <si>
    <t>Установка гильз из стальных труб диаметром: 200 мм (применит., 315 мм)</t>
  </si>
  <si>
    <t>47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</si>
  <si>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</si>
  <si>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</si>
  <si>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48</t>
  </si>
  <si>
    <t>49</t>
  </si>
  <si>
    <t>50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</si>
  <si>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</si>
  <si>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</si>
  <si>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</si>
  <si>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51</t>
  </si>
  <si>
    <t>Объем=238/1000</t>
  </si>
  <si>
    <t>52</t>
  </si>
  <si>
    <t>Объем=238*1,01</t>
  </si>
  <si>
    <t>53</t>
  </si>
  <si>
    <t>Объем=(2+2) / 10</t>
  </si>
  <si>
    <t>54</t>
  </si>
  <si>
    <t>ФССЦ-24.3.05.08-0631</t>
  </si>
  <si>
    <t>Отвод полиэтиленовый сварной 90°, ПЭ100, к напорным трубам 0,63 МПа (6,3 кгс/см2), диаметр 315 мм</t>
  </si>
  <si>
    <t>55</t>
  </si>
  <si>
    <t>ФССЦ-24.3.05.08-0605</t>
  </si>
  <si>
    <t>Отвод полиэтиленовый сварной 60°, ПЭ100, к напорным трубам 2,5 МПа (25 кгс/см2), диаметр 315 мм</t>
  </si>
  <si>
    <t>56</t>
  </si>
  <si>
    <t>ФЕР22-01-021-05</t>
  </si>
  <si>
    <t>Укладка трубопроводов из полиэтиленовых труб диаметром: 160 мм</t>
  </si>
  <si>
    <t>Объем=23/1000</t>
  </si>
  <si>
    <t>57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</si>
  <si>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</si>
  <si>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</si>
  <si>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58</t>
  </si>
  <si>
    <t>Объем=113 / 100</t>
  </si>
  <si>
    <t>59</t>
  </si>
  <si>
    <t>60</t>
  </si>
  <si>
    <t>Объем=113/1000</t>
  </si>
  <si>
    <t>61</t>
  </si>
  <si>
    <t>62</t>
  </si>
  <si>
    <t>Объем=1,8306+0,07345</t>
  </si>
  <si>
    <t>63</t>
  </si>
  <si>
    <t>64</t>
  </si>
  <si>
    <t>65</t>
  </si>
  <si>
    <t>66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</si>
  <si>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</si>
  <si>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</si>
  <si>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</si>
  <si>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67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</si>
  <si>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</si>
  <si>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</si>
  <si>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68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</si>
  <si>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</si>
  <si>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</si>
  <si>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</si>
  <si>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69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</si>
  <si>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</si>
  <si>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</si>
  <si>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70</t>
  </si>
  <si>
    <t>Объем=0,00495+0,1725</t>
  </si>
  <si>
    <t>71</t>
  </si>
  <si>
    <t>72</t>
  </si>
  <si>
    <t>ФЕР22-05-005-02</t>
  </si>
  <si>
    <t>Протаскивание в футляр полиэтиленовых труб диаметром: 160 мм</t>
  </si>
  <si>
    <t>73</t>
  </si>
  <si>
    <t>ФССЦ-23.1.02.03-0003</t>
  </si>
  <si>
    <t>Кольца центрирующие для труб, диаметр 160 мм</t>
  </si>
  <si>
    <t>74</t>
  </si>
  <si>
    <t>ФЕР22-03-006-08</t>
  </si>
  <si>
    <t>Установка задвижек или клапанов обратных чугунных диаметром: 300 мм</t>
  </si>
  <si>
    <t>75</t>
  </si>
  <si>
    <t>Счет № 815/694 от 21.08.2023г.</t>
  </si>
  <si>
    <t>Задвижка с обрезиненным клином 30ч39р IDRA GQ PN16 DN300</t>
  </si>
  <si>
    <t>Цена=78000/1,2/4,57</t>
  </si>
  <si>
    <t>ЗГСР МАТ=1,012 к расх.</t>
  </si>
  <si>
    <t>76</t>
  </si>
  <si>
    <t>ФЕР22-03-006-05</t>
  </si>
  <si>
    <t>Установка задвижек или клапанов обратных чугунных диаметром: 150 мм</t>
  </si>
  <si>
    <t>77</t>
  </si>
  <si>
    <t>Задвижка с обрезиненным клином 30ч39р IDRA GQF PN10/16
DN150</t>
  </si>
  <si>
    <t>Цена=19500/1,2/8,16</t>
  </si>
  <si>
    <t>78</t>
  </si>
  <si>
    <t>ФЕР22-03-001-03</t>
  </si>
  <si>
    <t>Установка фасонных частей чугунных диаметром: 250-400 мм</t>
  </si>
  <si>
    <t>Объем=105*2/1000</t>
  </si>
  <si>
    <t>79</t>
  </si>
  <si>
    <t>ФССЦ-23.8.05.15-0003</t>
  </si>
  <si>
    <t>Части чугунные фасонные соединительные к чугунным напорным трубам, наружный диаметр 250-400 мм</t>
  </si>
  <si>
    <t>80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</si>
  <si>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</si>
  <si>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</si>
  <si>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81</t>
  </si>
  <si>
    <t>ФЕР22-03-014-08</t>
  </si>
  <si>
    <t>Приварка фланцев к стальным трубопроводам диаметром: 300 мм</t>
  </si>
  <si>
    <t>82</t>
  </si>
  <si>
    <t>83</t>
  </si>
  <si>
    <t>Объем=(14+2) / 10</t>
  </si>
  <si>
    <t>84</t>
  </si>
  <si>
    <t>85</t>
  </si>
  <si>
    <t>86</t>
  </si>
  <si>
    <t>87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</si>
  <si>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</si>
  <si>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</si>
  <si>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88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</si>
  <si>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</si>
  <si>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</si>
  <si>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89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</si>
  <si>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</si>
  <si>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</si>
  <si>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90</t>
  </si>
  <si>
    <t>Установка гильз из стальных труб диаметром: 200 мм (применит.)</t>
  </si>
  <si>
    <t>91</t>
  </si>
  <si>
    <t>92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</si>
  <si>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</si>
  <si>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</si>
  <si>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93</t>
  </si>
  <si>
    <t>94</t>
  </si>
  <si>
    <t>95</t>
  </si>
  <si>
    <t>Колодцы водопроводные</t>
  </si>
  <si>
    <t>96</t>
  </si>
  <si>
    <t>ФЕР22-04-001-01</t>
  </si>
  <si>
    <t>Устройство круглых колодцев из сборного железобетона в грунтах: сухих</t>
  </si>
  <si>
    <t>Объем=(3*0,38+3*0,27+4*0,4+4*0,265+4*0,02) / 10</t>
  </si>
  <si>
    <t>97</t>
  </si>
  <si>
    <t>ФССЦ-05.1.01.13-0043</t>
  </si>
  <si>
    <t>Плита железобетонная покрытий, перекрытий и днищ</t>
  </si>
  <si>
    <t>98</t>
  </si>
  <si>
    <t>ФССЦ-05.1.01.11-0045</t>
  </si>
  <si>
    <t>Плита днища ПН15, бетон B15 (М200), объем 0,38 м3, расход арматуры 33,13 кг</t>
  </si>
  <si>
    <t>99</t>
  </si>
  <si>
    <t>ФССЦ-05.1.06.09-0003</t>
  </si>
  <si>
    <t>Плиты перекрытия 1ПП15-2, бетон B15, объем 0,27 м3, расход арматуры 32,21 кг</t>
  </si>
  <si>
    <t>100</t>
  </si>
  <si>
    <t>ФССЦ-05.1.01.09-0065</t>
  </si>
  <si>
    <t>Кольцо стеновое смотровых колодцев КС15.9, бетон B15 (М200), объем 0,40 м3, расход арматуры 7,02 кг</t>
  </si>
  <si>
    <t>101</t>
  </si>
  <si>
    <t>ФССЦ-05.1.01.09-0063</t>
  </si>
  <si>
    <t>Кольцо стеновое смотровых колодцев КС15.6, бетон B15 (М200), объем 0,265 м3, расход арматуры 4,94 кг</t>
  </si>
  <si>
    <t>102</t>
  </si>
  <si>
    <t>ФССЦ-05.1.01.09-0042</t>
  </si>
  <si>
    <t>Кольцо опорное КО-6 /бетон B15 (М200), объем 0,02 м3, расход арматуры 1,10 кг</t>
  </si>
  <si>
    <t>103</t>
  </si>
  <si>
    <t>ФССЦ-08.1.02.06-0031</t>
  </si>
  <si>
    <t>Люк чугунный тяжелый (ГОСТ 3634-99) марка Т(C250)-В-1-60</t>
  </si>
  <si>
    <t>104</t>
  </si>
  <si>
    <t>ФССЦ-07.2.05.01-0032</t>
  </si>
  <si>
    <t>Ограждения лестничных проемов, лестничные марши, пожарные лестницы</t>
  </si>
  <si>
    <t>Объем=0,07+0,02+0,02</t>
  </si>
  <si>
    <t>108</t>
  </si>
  <si>
    <t>ФЕР34-02-016-01</t>
  </si>
  <si>
    <t>Пробивка отверстий в колодцах и коробках железобетонных</t>
  </si>
  <si>
    <t>Объем=3,1415*0,365*6+3,1415*0,194*2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</si>
  <si>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</si>
  <si>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</si>
  <si>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</si>
  <si>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</si>
  <si>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110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</si>
  <si>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</si>
  <si>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</si>
  <si>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</si>
  <si>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</si>
  <si>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</si>
  <si>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</si>
  <si>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</si>
  <si>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111</t>
  </si>
  <si>
    <t>ФССЦ-04.1.02.05-0004</t>
  </si>
  <si>
    <t>Смеси бетонные тяжелого бетона (БСТ), класс B10 (М150)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</si>
  <si>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</si>
  <si>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</si>
  <si>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</si>
  <si>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</si>
  <si>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112</t>
  </si>
  <si>
    <t>113</t>
  </si>
  <si>
    <t>114</t>
  </si>
  <si>
    <t>Объем=17,6 / 100</t>
  </si>
  <si>
    <t>115</t>
  </si>
  <si>
    <t>116</t>
  </si>
  <si>
    <t>Объем=17,6/1000</t>
  </si>
  <si>
    <t>117</t>
  </si>
  <si>
    <t>118</t>
  </si>
  <si>
    <t>Мастика "Ярославна БПХ-2"/применит.</t>
  </si>
  <si>
    <t>Объем=0,005808+0,2024</t>
  </si>
  <si>
    <t>119</t>
  </si>
  <si>
    <t>120</t>
  </si>
  <si>
    <t>121</t>
  </si>
  <si>
    <t>122</t>
  </si>
  <si>
    <t>123</t>
  </si>
  <si>
    <t>124</t>
  </si>
  <si>
    <t>125</t>
  </si>
  <si>
    <t>126</t>
  </si>
  <si>
    <t>ФЕР29-01-253-02</t>
  </si>
  <si>
    <t>Установка гильз из стальных труб диаметром: 150 мм</t>
  </si>
  <si>
    <t>127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</si>
  <si>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</si>
  <si>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</si>
  <si>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128</t>
  </si>
  <si>
    <t>129</t>
  </si>
  <si>
    <t>130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</si>
  <si>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</si>
  <si>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</si>
  <si>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</si>
  <si>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131</t>
  </si>
  <si>
    <t>Объем=50/1000</t>
  </si>
  <si>
    <t>132</t>
  </si>
  <si>
    <t>133</t>
  </si>
  <si>
    <t>Объем=27,2 / 100</t>
  </si>
  <si>
    <t>134</t>
  </si>
  <si>
    <t>135</t>
  </si>
  <si>
    <t>Объем=27,2/1000</t>
  </si>
  <si>
    <t>136</t>
  </si>
  <si>
    <t>137</t>
  </si>
  <si>
    <t>Объем=0,007888+0,268736</t>
  </si>
  <si>
    <t>138</t>
  </si>
  <si>
    <t>139</t>
  </si>
  <si>
    <t>140</t>
  </si>
  <si>
    <t>141</t>
  </si>
  <si>
    <t>142</t>
  </si>
  <si>
    <t>143</t>
  </si>
  <si>
    <t>144</t>
  </si>
  <si>
    <t>145</t>
  </si>
  <si>
    <t>Установка гильз из стальных труб диаметром: 100 мм (применит.)</t>
  </si>
  <si>
    <t>146</t>
  </si>
  <si>
    <t>147</t>
  </si>
  <si>
    <t>148</t>
  </si>
  <si>
    <t>149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</si>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</sst>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0"/>
    <numFmt numFmtId="165" formatCode="0.0000000"/>
    <numFmt numFmtId="166" formatCode="0.0"/>
    <numFmt numFmtId="167" formatCode="0.00000"/>
    <numFmt numFmtId="168" formatCode="0.00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64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169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167" fontId="8" fillId="0" borderId="3" xfId="0" applyNumberFormat="1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top" wrapText="1"/>
    </xf>
    <xf numFmtId="49" fontId="7" fillId="4" borderId="5" xfId="0" applyNumberFormat="1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3" fontId="0" fillId="0" borderId="4" xfId="1" applyFont="1" applyBorder="1"/>
    <xf numFmtId="9" fontId="0" fillId="0" borderId="0" xfId="2" applyFont="1"/>
    <xf numFmtId="9" fontId="2" fillId="0" borderId="0" xfId="2" applyFont="1" applyAlignment="1">
      <alignment vertical="top" wrapText="1"/>
    </xf>
    <xf numFmtId="9" fontId="0" fillId="0" borderId="4" xfId="2" applyFont="1" applyBorder="1"/>
    <xf numFmtId="9" fontId="1" fillId="2" borderId="4" xfId="2" applyFont="1" applyFill="1" applyBorder="1"/>
    <xf numFmtId="9" fontId="2" fillId="0" borderId="0" xfId="2" applyFont="1" applyAlignment="1">
      <alignment vertical="top"/>
    </xf>
    <xf numFmtId="9" fontId="2" fillId="0" borderId="0" xfId="2" applyFont="1"/>
    <xf numFmtId="9" fontId="1" fillId="0" borderId="0" xfId="2" applyFo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320"/>
  <sheetViews>
    <sheetView tabSelected="1" topLeftCell="A470" zoomScale="85" zoomScaleNormal="85" workbookViewId="0">
      <selection activeCell="S41" sqref="S41"/>
    </sheetView>
  </sheetViews>
  <sheetFormatPr defaultColWidth="9.109375" defaultRowHeight="11.25" customHeight="1" outlineLevelRow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18" width="9.21875" style="163" bestFit="1" customWidth="1"/>
    <col min="19" max="19" width="13.21875" style="2" bestFit="1" customWidth="1"/>
    <col min="20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2" width="164.109375" style="3" hidden="1" customWidth="1"/>
    <col min="33" max="33" width="39.5546875" style="3" hidden="1" customWidth="1"/>
    <col min="34" max="35" width="134.88671875" style="3" hidden="1" customWidth="1"/>
    <col min="36" max="39" width="39.5546875" style="3" hidden="1" customWidth="1"/>
    <col min="40" max="41" width="134.88671875" style="3" hidden="1" customWidth="1"/>
    <col min="42" max="44" width="101.109375" style="3" hidden="1" customWidth="1"/>
    <col min="45" max="45" width="164.109375" style="3" hidden="1" customWidth="1"/>
    <col min="46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  <c r="R1" s="157"/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R2" s="157"/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R3" s="157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R4" s="157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  <c r="R5" s="157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26" t="s">
        <v>5</v>
      </c>
      <c r="H6" s="126"/>
      <c r="I6" s="126"/>
      <c r="J6" s="126"/>
      <c r="K6" s="126"/>
      <c r="L6" s="126"/>
      <c r="M6" s="126"/>
      <c r="N6" s="126"/>
      <c r="R6" s="157"/>
      <c r="V6" s="11" t="s">
        <v>5</v>
      </c>
    </row>
    <row r="7" spans="1:29" customFormat="1" ht="45" customHeight="1" x14ac:dyDescent="0.3">
      <c r="A7" s="125" t="s">
        <v>6</v>
      </c>
      <c r="B7" s="125"/>
      <c r="C7" s="125"/>
      <c r="D7" s="125"/>
      <c r="E7" s="125"/>
      <c r="F7" s="125"/>
      <c r="G7" s="126" t="s">
        <v>7</v>
      </c>
      <c r="H7" s="126"/>
      <c r="I7" s="126"/>
      <c r="J7" s="126"/>
      <c r="K7" s="126"/>
      <c r="L7" s="126"/>
      <c r="M7" s="126"/>
      <c r="N7" s="126"/>
      <c r="P7" s="12" t="s">
        <v>6</v>
      </c>
      <c r="Q7" s="12" t="s">
        <v>7</v>
      </c>
      <c r="R7" s="158"/>
      <c r="S7" s="13"/>
      <c r="T7" s="13"/>
      <c r="U7" s="13"/>
      <c r="W7" s="11" t="s">
        <v>7</v>
      </c>
    </row>
    <row r="8" spans="1:29" customFormat="1" ht="67.5" customHeight="1" x14ac:dyDescent="0.3">
      <c r="A8" s="128" t="s">
        <v>8</v>
      </c>
      <c r="B8" s="128"/>
      <c r="C8" s="128"/>
      <c r="D8" s="128"/>
      <c r="E8" s="128"/>
      <c r="F8" s="128"/>
      <c r="G8" s="126"/>
      <c r="H8" s="126"/>
      <c r="I8" s="126"/>
      <c r="J8" s="126"/>
      <c r="K8" s="126"/>
      <c r="L8" s="126"/>
      <c r="M8" s="126"/>
      <c r="N8" s="126"/>
      <c r="P8" s="12" t="s">
        <v>9</v>
      </c>
      <c r="Q8" s="12"/>
      <c r="R8" s="158"/>
      <c r="S8" s="13"/>
      <c r="T8" s="13"/>
      <c r="U8" s="13"/>
      <c r="X8" s="11" t="s">
        <v>10</v>
      </c>
    </row>
    <row r="9" spans="1:29" customFormat="1" ht="33.75" customHeight="1" x14ac:dyDescent="0.3">
      <c r="A9" s="125" t="s">
        <v>11</v>
      </c>
      <c r="B9" s="125"/>
      <c r="C9" s="125"/>
      <c r="D9" s="125"/>
      <c r="E9" s="125"/>
      <c r="F9" s="125"/>
      <c r="G9" s="126"/>
      <c r="H9" s="126"/>
      <c r="I9" s="126"/>
      <c r="J9" s="126"/>
      <c r="K9" s="126"/>
      <c r="L9" s="126"/>
      <c r="M9" s="126"/>
      <c r="N9" s="126"/>
      <c r="P9" s="12" t="s">
        <v>11</v>
      </c>
      <c r="Q9" s="12"/>
      <c r="R9" s="158"/>
      <c r="S9" s="13"/>
      <c r="T9" s="13"/>
      <c r="U9" s="13"/>
      <c r="Y9" s="11" t="s">
        <v>10</v>
      </c>
    </row>
    <row r="10" spans="1:29" customFormat="1" ht="11.25" customHeight="1" x14ac:dyDescent="0.3">
      <c r="A10" s="127" t="s">
        <v>12</v>
      </c>
      <c r="B10" s="127"/>
      <c r="C10" s="127"/>
      <c r="D10" s="127"/>
      <c r="E10" s="127"/>
      <c r="F10" s="127"/>
      <c r="G10" s="126" t="s">
        <v>13</v>
      </c>
      <c r="H10" s="126"/>
      <c r="I10" s="126"/>
      <c r="J10" s="126"/>
      <c r="K10" s="126"/>
      <c r="L10" s="126"/>
      <c r="M10" s="126"/>
      <c r="N10" s="126"/>
      <c r="R10" s="157"/>
      <c r="Z10" s="11" t="s">
        <v>13</v>
      </c>
    </row>
    <row r="11" spans="1:29" customFormat="1" ht="14.4" x14ac:dyDescent="0.3">
      <c r="A11" s="127" t="s">
        <v>14</v>
      </c>
      <c r="B11" s="127"/>
      <c r="C11" s="127"/>
      <c r="D11" s="127"/>
      <c r="E11" s="127"/>
      <c r="F11" s="127"/>
      <c r="G11" s="126"/>
      <c r="H11" s="126"/>
      <c r="I11" s="126"/>
      <c r="J11" s="126"/>
      <c r="K11" s="126"/>
      <c r="L11" s="126"/>
      <c r="M11" s="126"/>
      <c r="N11" s="126"/>
      <c r="R11" s="157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  <c r="R12" s="157"/>
    </row>
    <row r="13" spans="1:29" customFormat="1" ht="14.4" x14ac:dyDescent="0.3">
      <c r="A13" s="123" t="s">
        <v>15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R13" s="157"/>
      <c r="AB13" s="11" t="s">
        <v>15</v>
      </c>
    </row>
    <row r="14" spans="1:29" customFormat="1" ht="14.4" x14ac:dyDescent="0.3">
      <c r="A14" s="119" t="s">
        <v>16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R14" s="157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R15" s="157"/>
    </row>
    <row r="16" spans="1:29" customFormat="1" ht="14.4" x14ac:dyDescent="0.3">
      <c r="A16" s="123" t="s">
        <v>17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R16" s="157"/>
      <c r="AC16" s="11" t="s">
        <v>17</v>
      </c>
    </row>
    <row r="17" spans="1:31" customFormat="1" ht="14.4" x14ac:dyDescent="0.3">
      <c r="A17" s="119" t="s">
        <v>18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R17" s="157"/>
    </row>
    <row r="18" spans="1:31" customFormat="1" ht="21" customHeight="1" x14ac:dyDescent="0.3">
      <c r="A18" s="124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R18" s="157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R19" s="157"/>
    </row>
    <row r="20" spans="1:31" customFormat="1" ht="14.4" x14ac:dyDescent="0.3">
      <c r="A20" s="118" t="s">
        <v>20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R20" s="157"/>
      <c r="AD20" s="11" t="s">
        <v>20</v>
      </c>
    </row>
    <row r="21" spans="1:31" customFormat="1" ht="12" customHeight="1" x14ac:dyDescent="0.3">
      <c r="A21" s="119" t="s">
        <v>21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R21" s="157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  <c r="R22" s="157"/>
    </row>
    <row r="23" spans="1:31" customFormat="1" ht="12" customHeight="1" x14ac:dyDescent="0.3">
      <c r="A23" s="5" t="s">
        <v>25</v>
      </c>
      <c r="B23" s="120" t="s">
        <v>26</v>
      </c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  <c r="R23" s="157"/>
    </row>
    <row r="24" spans="1:31" customFormat="1" ht="14.4" x14ac:dyDescent="0.3">
      <c r="A24" s="5"/>
      <c r="B24" s="121" t="s">
        <v>27</v>
      </c>
      <c r="C24" s="121"/>
      <c r="D24" s="121"/>
      <c r="E24" s="121"/>
      <c r="F24" s="121"/>
      <c r="G24" s="18"/>
      <c r="H24" s="18"/>
      <c r="I24" s="18"/>
      <c r="J24" s="18"/>
      <c r="K24" s="18"/>
      <c r="L24" s="18"/>
      <c r="M24" s="19"/>
      <c r="N24" s="18"/>
      <c r="R24" s="157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R25" s="157"/>
    </row>
    <row r="26" spans="1:31" customFormat="1" ht="14.4" x14ac:dyDescent="0.3">
      <c r="A26" s="21" t="s">
        <v>28</v>
      </c>
      <c r="B26" s="5"/>
      <c r="C26" s="5"/>
      <c r="D26" s="122" t="s">
        <v>29</v>
      </c>
      <c r="E26" s="122"/>
      <c r="F26" s="122"/>
      <c r="G26" s="22"/>
      <c r="H26" s="22"/>
      <c r="I26" s="22"/>
      <c r="J26" s="22"/>
      <c r="K26" s="22"/>
      <c r="L26" s="22"/>
      <c r="M26" s="22"/>
      <c r="N26" s="22"/>
      <c r="R26" s="157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R27" s="157"/>
    </row>
    <row r="28" spans="1:31" customFormat="1" ht="12" customHeight="1" x14ac:dyDescent="0.3">
      <c r="A28" s="21" t="s">
        <v>30</v>
      </c>
      <c r="B28" s="7"/>
      <c r="C28" s="24">
        <v>10582.04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  <c r="R28" s="15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  <c r="R29" s="157"/>
    </row>
    <row r="30" spans="1:31" customFormat="1" ht="12" customHeight="1" x14ac:dyDescent="0.3">
      <c r="A30" s="5"/>
      <c r="B30" s="31" t="s">
        <v>34</v>
      </c>
      <c r="C30" s="24">
        <v>10582.04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879.41</v>
      </c>
      <c r="M30" s="32" t="s">
        <v>36</v>
      </c>
      <c r="N30" s="26" t="s">
        <v>32</v>
      </c>
      <c r="R30" s="157"/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40">
        <v>2367.6799999999998</v>
      </c>
      <c r="M31" s="140"/>
      <c r="N31" s="26" t="s">
        <v>40</v>
      </c>
      <c r="R31" s="157"/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40">
        <v>322.74</v>
      </c>
      <c r="M32" s="140"/>
      <c r="N32" s="26" t="s">
        <v>40</v>
      </c>
      <c r="R32" s="157"/>
    </row>
    <row r="33" spans="1:38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41" t="s">
        <v>44</v>
      </c>
      <c r="M33" s="141"/>
      <c r="N33" s="7"/>
      <c r="R33" s="157"/>
    </row>
    <row r="34" spans="1:38" customFormat="1" ht="7.5" customHeight="1" x14ac:dyDescent="0.3">
      <c r="A34" s="34"/>
      <c r="R34" s="157"/>
    </row>
    <row r="35" spans="1:38" customFormat="1" ht="23.25" customHeight="1" x14ac:dyDescent="0.3">
      <c r="A35" s="142" t="s">
        <v>45</v>
      </c>
      <c r="B35" s="134" t="s">
        <v>46</v>
      </c>
      <c r="C35" s="134" t="s">
        <v>47</v>
      </c>
      <c r="D35" s="134"/>
      <c r="E35" s="134"/>
      <c r="F35" s="134" t="s">
        <v>48</v>
      </c>
      <c r="G35" s="134" t="s">
        <v>49</v>
      </c>
      <c r="H35" s="134"/>
      <c r="I35" s="134"/>
      <c r="J35" s="134" t="s">
        <v>50</v>
      </c>
      <c r="K35" s="134"/>
      <c r="L35" s="134"/>
      <c r="M35" s="134" t="s">
        <v>51</v>
      </c>
      <c r="N35" s="134" t="s">
        <v>52</v>
      </c>
      <c r="R35" s="159"/>
      <c r="S35" s="156"/>
    </row>
    <row r="36" spans="1:38" customFormat="1" ht="28.5" customHeight="1" x14ac:dyDescent="0.3">
      <c r="A36" s="142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R36" s="159"/>
      <c r="S36" s="156">
        <f t="shared" ref="S36:S98" si="0">N36*R36</f>
        <v>0</v>
      </c>
    </row>
    <row r="37" spans="1:38" customFormat="1" ht="20.399999999999999" x14ac:dyDescent="0.3">
      <c r="A37" s="142"/>
      <c r="B37" s="134"/>
      <c r="C37" s="134"/>
      <c r="D37" s="134"/>
      <c r="E37" s="134"/>
      <c r="F37" s="134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4"/>
      <c r="N37" s="134"/>
      <c r="R37" s="159"/>
      <c r="S37" s="156">
        <f t="shared" si="0"/>
        <v>0</v>
      </c>
    </row>
    <row r="38" spans="1:38" customFormat="1" ht="14.4" x14ac:dyDescent="0.3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59" t="s">
        <v>520</v>
      </c>
      <c r="S38" s="156" t="s">
        <v>521</v>
      </c>
    </row>
    <row r="39" spans="1:38" customFormat="1" ht="14.4" x14ac:dyDescent="0.3">
      <c r="A39" s="136" t="s">
        <v>57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R39" s="159"/>
      <c r="S39" s="156">
        <f t="shared" si="0"/>
        <v>0</v>
      </c>
      <c r="AF39" s="38" t="s">
        <v>57</v>
      </c>
    </row>
    <row r="40" spans="1:38" customFormat="1" ht="31.8" x14ac:dyDescent="0.3">
      <c r="A40" s="39" t="s">
        <v>58</v>
      </c>
      <c r="B40" s="40" t="s">
        <v>59</v>
      </c>
      <c r="C40" s="131" t="s">
        <v>60</v>
      </c>
      <c r="D40" s="131"/>
      <c r="E40" s="131"/>
      <c r="F40" s="41" t="s">
        <v>61</v>
      </c>
      <c r="G40" s="42">
        <v>2.7565</v>
      </c>
      <c r="H40" s="43">
        <v>1</v>
      </c>
      <c r="I40" s="44">
        <v>2.7565</v>
      </c>
      <c r="J40" s="45"/>
      <c r="K40" s="42"/>
      <c r="L40" s="45"/>
      <c r="M40" s="42"/>
      <c r="N40" s="46"/>
      <c r="R40" s="159"/>
      <c r="S40" s="156">
        <f t="shared" si="0"/>
        <v>0</v>
      </c>
      <c r="AF40" s="38"/>
      <c r="AG40" s="47" t="s">
        <v>60</v>
      </c>
    </row>
    <row r="41" spans="1:38" customFormat="1" ht="14.4" x14ac:dyDescent="0.3">
      <c r="A41" s="48"/>
      <c r="B41" s="49"/>
      <c r="C41" s="130" t="s">
        <v>62</v>
      </c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9"/>
      <c r="R41" s="159"/>
      <c r="S41" s="156">
        <f t="shared" si="0"/>
        <v>0</v>
      </c>
      <c r="AF41" s="38"/>
      <c r="AG41" s="47"/>
      <c r="AH41" s="3" t="s">
        <v>62</v>
      </c>
    </row>
    <row r="42" spans="1:38" customFormat="1" ht="21.6" x14ac:dyDescent="0.3">
      <c r="A42" s="50"/>
      <c r="B42" s="51" t="s">
        <v>63</v>
      </c>
      <c r="C42" s="132" t="s">
        <v>64</v>
      </c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3"/>
      <c r="R42" s="159"/>
      <c r="S42" s="156">
        <f t="shared" si="0"/>
        <v>0</v>
      </c>
      <c r="AF42" s="38"/>
      <c r="AG42" s="47"/>
      <c r="AI42" s="3" t="s">
        <v>64</v>
      </c>
    </row>
    <row r="43" spans="1:38" customFormat="1" ht="52.2" x14ac:dyDescent="0.3">
      <c r="A43" s="50"/>
      <c r="B43" s="51" t="s">
        <v>65</v>
      </c>
      <c r="C43" s="132" t="s">
        <v>66</v>
      </c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3"/>
      <c r="R43" s="159"/>
      <c r="S43" s="156">
        <f t="shared" si="0"/>
        <v>0</v>
      </c>
      <c r="AF43" s="38"/>
      <c r="AG43" s="47"/>
      <c r="AI43" s="3" t="s">
        <v>66</v>
      </c>
    </row>
    <row r="44" spans="1:38" customFormat="1" ht="14.4" x14ac:dyDescent="0.3">
      <c r="A44" s="52"/>
      <c r="B44" s="51" t="s">
        <v>67</v>
      </c>
      <c r="C44" s="130" t="s">
        <v>68</v>
      </c>
      <c r="D44" s="130"/>
      <c r="E44" s="130"/>
      <c r="F44" s="53"/>
      <c r="G44" s="54"/>
      <c r="H44" s="54"/>
      <c r="I44" s="54"/>
      <c r="J44" s="55">
        <v>2100</v>
      </c>
      <c r="K44" s="56">
        <v>1.4375</v>
      </c>
      <c r="L44" s="55">
        <v>8321.18</v>
      </c>
      <c r="M44" s="57">
        <v>13.24</v>
      </c>
      <c r="N44" s="58">
        <v>110172.42</v>
      </c>
      <c r="R44" s="159"/>
      <c r="S44" s="156">
        <f t="shared" si="0"/>
        <v>0</v>
      </c>
      <c r="AF44" s="38"/>
      <c r="AG44" s="47"/>
      <c r="AJ44" s="3" t="s">
        <v>68</v>
      </c>
    </row>
    <row r="45" spans="1:38" customFormat="1" ht="14.4" x14ac:dyDescent="0.3">
      <c r="A45" s="52"/>
      <c r="B45" s="51" t="s">
        <v>69</v>
      </c>
      <c r="C45" s="130" t="s">
        <v>70</v>
      </c>
      <c r="D45" s="130"/>
      <c r="E45" s="130"/>
      <c r="F45" s="53"/>
      <c r="G45" s="54"/>
      <c r="H45" s="54"/>
      <c r="I45" s="54"/>
      <c r="J45" s="59">
        <v>283.5</v>
      </c>
      <c r="K45" s="56">
        <v>1.4375</v>
      </c>
      <c r="L45" s="55">
        <v>1123.3599999999999</v>
      </c>
      <c r="M45" s="57">
        <v>44.77</v>
      </c>
      <c r="N45" s="58">
        <v>50292.83</v>
      </c>
      <c r="R45" s="159"/>
      <c r="S45" s="156">
        <f t="shared" si="0"/>
        <v>0</v>
      </c>
      <c r="AF45" s="38"/>
      <c r="AG45" s="47"/>
      <c r="AJ45" s="3" t="s">
        <v>70</v>
      </c>
    </row>
    <row r="46" spans="1:38" customFormat="1" ht="14.4" x14ac:dyDescent="0.3">
      <c r="A46" s="60"/>
      <c r="B46" s="51"/>
      <c r="C46" s="130" t="s">
        <v>71</v>
      </c>
      <c r="D46" s="130"/>
      <c r="E46" s="130"/>
      <c r="F46" s="53" t="s">
        <v>72</v>
      </c>
      <c r="G46" s="61">
        <v>21</v>
      </c>
      <c r="H46" s="56">
        <v>1.4375</v>
      </c>
      <c r="I46" s="62">
        <v>83.211843799999997</v>
      </c>
      <c r="J46" s="63"/>
      <c r="K46" s="54"/>
      <c r="L46" s="63"/>
      <c r="M46" s="54"/>
      <c r="N46" s="64"/>
      <c r="R46" s="159"/>
      <c r="S46" s="156">
        <f t="shared" si="0"/>
        <v>0</v>
      </c>
      <c r="AF46" s="38"/>
      <c r="AG46" s="47"/>
      <c r="AK46" s="3" t="s">
        <v>71</v>
      </c>
    </row>
    <row r="47" spans="1:38" customFormat="1" ht="14.4" x14ac:dyDescent="0.3">
      <c r="A47" s="52"/>
      <c r="B47" s="51"/>
      <c r="C47" s="129" t="s">
        <v>73</v>
      </c>
      <c r="D47" s="129"/>
      <c r="E47" s="129"/>
      <c r="F47" s="65"/>
      <c r="G47" s="66"/>
      <c r="H47" s="66"/>
      <c r="I47" s="66"/>
      <c r="J47" s="67">
        <v>2100</v>
      </c>
      <c r="K47" s="66"/>
      <c r="L47" s="67">
        <v>8321.18</v>
      </c>
      <c r="M47" s="66"/>
      <c r="N47" s="68">
        <v>110172.42</v>
      </c>
      <c r="R47" s="159"/>
      <c r="S47" s="156">
        <f t="shared" si="0"/>
        <v>0</v>
      </c>
      <c r="AF47" s="38"/>
      <c r="AG47" s="47"/>
      <c r="AL47" s="3" t="s">
        <v>73</v>
      </c>
    </row>
    <row r="48" spans="1:38" customFormat="1" ht="14.4" x14ac:dyDescent="0.3">
      <c r="A48" s="60"/>
      <c r="B48" s="51"/>
      <c r="C48" s="130" t="s">
        <v>74</v>
      </c>
      <c r="D48" s="130"/>
      <c r="E48" s="130"/>
      <c r="F48" s="53"/>
      <c r="G48" s="54"/>
      <c r="H48" s="54"/>
      <c r="I48" s="54"/>
      <c r="J48" s="63"/>
      <c r="K48" s="54"/>
      <c r="L48" s="55">
        <v>1123.3599999999999</v>
      </c>
      <c r="M48" s="54"/>
      <c r="N48" s="58">
        <v>50292.83</v>
      </c>
      <c r="R48" s="159"/>
      <c r="S48" s="156">
        <f t="shared" si="0"/>
        <v>0</v>
      </c>
      <c r="AF48" s="38"/>
      <c r="AG48" s="47"/>
      <c r="AK48" s="3" t="s">
        <v>74</v>
      </c>
    </row>
    <row r="49" spans="1:39" customFormat="1" ht="21.6" x14ac:dyDescent="0.3">
      <c r="A49" s="60"/>
      <c r="B49" s="51" t="s">
        <v>75</v>
      </c>
      <c r="C49" s="130" t="s">
        <v>76</v>
      </c>
      <c r="D49" s="130"/>
      <c r="E49" s="130"/>
      <c r="F49" s="53" t="s">
        <v>77</v>
      </c>
      <c r="G49" s="61">
        <v>92</v>
      </c>
      <c r="H49" s="54"/>
      <c r="I49" s="61">
        <v>92</v>
      </c>
      <c r="J49" s="63"/>
      <c r="K49" s="54"/>
      <c r="L49" s="55">
        <v>1033.49</v>
      </c>
      <c r="M49" s="54"/>
      <c r="N49" s="58">
        <v>46269.4</v>
      </c>
      <c r="R49" s="159"/>
      <c r="S49" s="156">
        <f t="shared" si="0"/>
        <v>0</v>
      </c>
      <c r="AF49" s="38"/>
      <c r="AG49" s="47"/>
      <c r="AK49" s="3" t="s">
        <v>76</v>
      </c>
    </row>
    <row r="50" spans="1:39" customFormat="1" ht="40.799999999999997" x14ac:dyDescent="0.3">
      <c r="A50" s="60"/>
      <c r="B50" s="51" t="s">
        <v>78</v>
      </c>
      <c r="C50" s="130" t="s">
        <v>79</v>
      </c>
      <c r="D50" s="130"/>
      <c r="E50" s="130"/>
      <c r="F50" s="53" t="s">
        <v>77</v>
      </c>
      <c r="G50" s="61">
        <v>46</v>
      </c>
      <c r="H50" s="57">
        <v>0.85</v>
      </c>
      <c r="I50" s="69">
        <v>39.1</v>
      </c>
      <c r="J50" s="63"/>
      <c r="K50" s="54"/>
      <c r="L50" s="59">
        <v>439.23</v>
      </c>
      <c r="M50" s="54"/>
      <c r="N50" s="58">
        <v>19664.5</v>
      </c>
      <c r="R50" s="159"/>
      <c r="S50" s="156">
        <f t="shared" si="0"/>
        <v>0</v>
      </c>
      <c r="AF50" s="38"/>
      <c r="AG50" s="47"/>
      <c r="AK50" s="3" t="s">
        <v>79</v>
      </c>
    </row>
    <row r="51" spans="1:39" customFormat="1" ht="14.4" x14ac:dyDescent="0.3">
      <c r="A51" s="70"/>
      <c r="B51" s="71"/>
      <c r="C51" s="131" t="s">
        <v>80</v>
      </c>
      <c r="D51" s="131"/>
      <c r="E51" s="131"/>
      <c r="F51" s="41"/>
      <c r="G51" s="42"/>
      <c r="H51" s="42"/>
      <c r="I51" s="42"/>
      <c r="J51" s="45"/>
      <c r="K51" s="42"/>
      <c r="L51" s="72">
        <v>9793.9</v>
      </c>
      <c r="M51" s="66"/>
      <c r="N51" s="73">
        <v>176106.32</v>
      </c>
      <c r="R51" s="159">
        <v>0.5</v>
      </c>
      <c r="S51" s="156">
        <f t="shared" si="0"/>
        <v>88053.16</v>
      </c>
      <c r="AF51" s="38"/>
      <c r="AG51" s="47"/>
      <c r="AM51" s="47" t="s">
        <v>80</v>
      </c>
    </row>
    <row r="52" spans="1:39" customFormat="1" ht="31.8" x14ac:dyDescent="0.3">
      <c r="A52" s="39" t="s">
        <v>67</v>
      </c>
      <c r="B52" s="40" t="s">
        <v>81</v>
      </c>
      <c r="C52" s="131" t="s">
        <v>82</v>
      </c>
      <c r="D52" s="131"/>
      <c r="E52" s="131"/>
      <c r="F52" s="41" t="s">
        <v>61</v>
      </c>
      <c r="G52" s="42">
        <v>0.87350000000000005</v>
      </c>
      <c r="H52" s="43">
        <v>1</v>
      </c>
      <c r="I52" s="44">
        <v>0.87350000000000005</v>
      </c>
      <c r="J52" s="45"/>
      <c r="K52" s="42"/>
      <c r="L52" s="45"/>
      <c r="M52" s="42"/>
      <c r="N52" s="46"/>
      <c r="R52" s="159"/>
      <c r="S52" s="156">
        <f t="shared" si="0"/>
        <v>0</v>
      </c>
      <c r="AF52" s="38"/>
      <c r="AG52" s="47" t="s">
        <v>82</v>
      </c>
      <c r="AM52" s="47"/>
    </row>
    <row r="53" spans="1:39" customFormat="1" ht="14.4" x14ac:dyDescent="0.3">
      <c r="A53" s="48"/>
      <c r="B53" s="49"/>
      <c r="C53" s="130" t="s">
        <v>83</v>
      </c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9"/>
      <c r="R53" s="159"/>
      <c r="S53" s="156">
        <f t="shared" si="0"/>
        <v>0</v>
      </c>
      <c r="AF53" s="38"/>
      <c r="AG53" s="47"/>
      <c r="AH53" s="3" t="s">
        <v>83</v>
      </c>
      <c r="AM53" s="47"/>
    </row>
    <row r="54" spans="1:39" customFormat="1" ht="21.6" x14ac:dyDescent="0.3">
      <c r="A54" s="50"/>
      <c r="B54" s="51" t="s">
        <v>63</v>
      </c>
      <c r="C54" s="132" t="s">
        <v>64</v>
      </c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3"/>
      <c r="R54" s="159"/>
      <c r="S54" s="156">
        <f t="shared" si="0"/>
        <v>0</v>
      </c>
      <c r="AF54" s="38"/>
      <c r="AG54" s="47"/>
      <c r="AI54" s="3" t="s">
        <v>64</v>
      </c>
      <c r="AM54" s="47"/>
    </row>
    <row r="55" spans="1:39" customFormat="1" ht="52.2" x14ac:dyDescent="0.3">
      <c r="A55" s="50"/>
      <c r="B55" s="51" t="s">
        <v>65</v>
      </c>
      <c r="C55" s="132" t="s">
        <v>66</v>
      </c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3"/>
      <c r="R55" s="159"/>
      <c r="S55" s="156">
        <f t="shared" si="0"/>
        <v>0</v>
      </c>
      <c r="AF55" s="38"/>
      <c r="AG55" s="47"/>
      <c r="AI55" s="3" t="s">
        <v>66</v>
      </c>
      <c r="AM55" s="47"/>
    </row>
    <row r="56" spans="1:39" customFormat="1" ht="14.4" x14ac:dyDescent="0.3">
      <c r="A56" s="52"/>
      <c r="B56" s="51" t="s">
        <v>58</v>
      </c>
      <c r="C56" s="130" t="s">
        <v>84</v>
      </c>
      <c r="D56" s="130"/>
      <c r="E56" s="130"/>
      <c r="F56" s="53"/>
      <c r="G56" s="54"/>
      <c r="H56" s="54"/>
      <c r="I56" s="54"/>
      <c r="J56" s="59">
        <v>62.4</v>
      </c>
      <c r="K56" s="56">
        <v>1.3225</v>
      </c>
      <c r="L56" s="59">
        <v>72.08</v>
      </c>
      <c r="M56" s="57">
        <v>44.77</v>
      </c>
      <c r="N56" s="58">
        <v>3227.02</v>
      </c>
      <c r="R56" s="159"/>
      <c r="S56" s="156">
        <f t="shared" si="0"/>
        <v>0</v>
      </c>
      <c r="AF56" s="38"/>
      <c r="AG56" s="47"/>
      <c r="AJ56" s="3" t="s">
        <v>84</v>
      </c>
      <c r="AM56" s="47"/>
    </row>
    <row r="57" spans="1:39" customFormat="1" ht="14.4" x14ac:dyDescent="0.3">
      <c r="A57" s="52"/>
      <c r="B57" s="51" t="s">
        <v>67</v>
      </c>
      <c r="C57" s="130" t="s">
        <v>68</v>
      </c>
      <c r="D57" s="130"/>
      <c r="E57" s="130"/>
      <c r="F57" s="53"/>
      <c r="G57" s="54"/>
      <c r="H57" s="54"/>
      <c r="I57" s="54"/>
      <c r="J57" s="55">
        <v>2464.31</v>
      </c>
      <c r="K57" s="56">
        <v>1.4375</v>
      </c>
      <c r="L57" s="55">
        <v>3094.33</v>
      </c>
      <c r="M57" s="57">
        <v>13.24</v>
      </c>
      <c r="N57" s="58">
        <v>40968.93</v>
      </c>
      <c r="R57" s="159"/>
      <c r="S57" s="156">
        <f t="shared" si="0"/>
        <v>0</v>
      </c>
      <c r="AF57" s="38"/>
      <c r="AG57" s="47"/>
      <c r="AJ57" s="3" t="s">
        <v>68</v>
      </c>
      <c r="AM57" s="47"/>
    </row>
    <row r="58" spans="1:39" customFormat="1" ht="14.4" x14ac:dyDescent="0.3">
      <c r="A58" s="52"/>
      <c r="B58" s="51" t="s">
        <v>69</v>
      </c>
      <c r="C58" s="130" t="s">
        <v>70</v>
      </c>
      <c r="D58" s="130"/>
      <c r="E58" s="130"/>
      <c r="F58" s="53"/>
      <c r="G58" s="54"/>
      <c r="H58" s="54"/>
      <c r="I58" s="54"/>
      <c r="J58" s="59">
        <v>313.2</v>
      </c>
      <c r="K58" s="56">
        <v>1.4375</v>
      </c>
      <c r="L58" s="59">
        <v>393.27</v>
      </c>
      <c r="M58" s="57">
        <v>44.77</v>
      </c>
      <c r="N58" s="58">
        <v>17606.7</v>
      </c>
      <c r="R58" s="159"/>
      <c r="S58" s="156">
        <f t="shared" si="0"/>
        <v>0</v>
      </c>
      <c r="AF58" s="38"/>
      <c r="AG58" s="47"/>
      <c r="AJ58" s="3" t="s">
        <v>70</v>
      </c>
      <c r="AM58" s="47"/>
    </row>
    <row r="59" spans="1:39" customFormat="1" ht="14.4" x14ac:dyDescent="0.3">
      <c r="A59" s="52"/>
      <c r="B59" s="51" t="s">
        <v>85</v>
      </c>
      <c r="C59" s="130" t="s">
        <v>86</v>
      </c>
      <c r="D59" s="130"/>
      <c r="E59" s="130"/>
      <c r="F59" s="53"/>
      <c r="G59" s="54"/>
      <c r="H59" s="54"/>
      <c r="I59" s="54"/>
      <c r="J59" s="59">
        <v>3.25</v>
      </c>
      <c r="K59" s="54"/>
      <c r="L59" s="59">
        <v>2.84</v>
      </c>
      <c r="M59" s="57">
        <v>8.16</v>
      </c>
      <c r="N59" s="74">
        <v>23.17</v>
      </c>
      <c r="R59" s="159"/>
      <c r="S59" s="156">
        <f t="shared" si="0"/>
        <v>0</v>
      </c>
      <c r="AF59" s="38"/>
      <c r="AG59" s="47"/>
      <c r="AJ59" s="3" t="s">
        <v>86</v>
      </c>
      <c r="AM59" s="47"/>
    </row>
    <row r="60" spans="1:39" customFormat="1" ht="14.4" x14ac:dyDescent="0.3">
      <c r="A60" s="60"/>
      <c r="B60" s="51"/>
      <c r="C60" s="130" t="s">
        <v>87</v>
      </c>
      <c r="D60" s="130"/>
      <c r="E60" s="130"/>
      <c r="F60" s="53" t="s">
        <v>72</v>
      </c>
      <c r="G60" s="61">
        <v>8</v>
      </c>
      <c r="H60" s="56">
        <v>1.3225</v>
      </c>
      <c r="I60" s="75">
        <v>9.2416300000000007</v>
      </c>
      <c r="J60" s="63"/>
      <c r="K60" s="54"/>
      <c r="L60" s="63"/>
      <c r="M60" s="54"/>
      <c r="N60" s="64"/>
      <c r="R60" s="159"/>
      <c r="S60" s="156">
        <f t="shared" si="0"/>
        <v>0</v>
      </c>
      <c r="AF60" s="38"/>
      <c r="AG60" s="47"/>
      <c r="AK60" s="3" t="s">
        <v>87</v>
      </c>
      <c r="AM60" s="47"/>
    </row>
    <row r="61" spans="1:39" customFormat="1" ht="14.4" x14ac:dyDescent="0.3">
      <c r="A61" s="60"/>
      <c r="B61" s="51"/>
      <c r="C61" s="130" t="s">
        <v>71</v>
      </c>
      <c r="D61" s="130"/>
      <c r="E61" s="130"/>
      <c r="F61" s="53" t="s">
        <v>72</v>
      </c>
      <c r="G61" s="69">
        <v>23.2</v>
      </c>
      <c r="H61" s="56">
        <v>1.4375</v>
      </c>
      <c r="I61" s="76">
        <v>29.131225000000001</v>
      </c>
      <c r="J61" s="63"/>
      <c r="K61" s="54"/>
      <c r="L61" s="63"/>
      <c r="M61" s="54"/>
      <c r="N61" s="64"/>
      <c r="R61" s="159"/>
      <c r="S61" s="156">
        <f t="shared" si="0"/>
        <v>0</v>
      </c>
      <c r="AF61" s="38"/>
      <c r="AG61" s="47"/>
      <c r="AK61" s="3" t="s">
        <v>71</v>
      </c>
      <c r="AM61" s="47"/>
    </row>
    <row r="62" spans="1:39" customFormat="1" ht="14.4" x14ac:dyDescent="0.3">
      <c r="A62" s="52"/>
      <c r="B62" s="51"/>
      <c r="C62" s="129" t="s">
        <v>73</v>
      </c>
      <c r="D62" s="129"/>
      <c r="E62" s="129"/>
      <c r="F62" s="65"/>
      <c r="G62" s="66"/>
      <c r="H62" s="66"/>
      <c r="I62" s="66"/>
      <c r="J62" s="67">
        <v>2529.96</v>
      </c>
      <c r="K62" s="66"/>
      <c r="L62" s="67">
        <v>3169.25</v>
      </c>
      <c r="M62" s="66"/>
      <c r="N62" s="68">
        <v>44219.12</v>
      </c>
      <c r="R62" s="159"/>
      <c r="S62" s="156">
        <f t="shared" si="0"/>
        <v>0</v>
      </c>
      <c r="AF62" s="38"/>
      <c r="AG62" s="47"/>
      <c r="AL62" s="3" t="s">
        <v>73</v>
      </c>
      <c r="AM62" s="47"/>
    </row>
    <row r="63" spans="1:39" customFormat="1" ht="14.4" x14ac:dyDescent="0.3">
      <c r="A63" s="60"/>
      <c r="B63" s="51"/>
      <c r="C63" s="130" t="s">
        <v>74</v>
      </c>
      <c r="D63" s="130"/>
      <c r="E63" s="130"/>
      <c r="F63" s="53"/>
      <c r="G63" s="54"/>
      <c r="H63" s="54"/>
      <c r="I63" s="54"/>
      <c r="J63" s="63"/>
      <c r="K63" s="54"/>
      <c r="L63" s="59">
        <v>465.35</v>
      </c>
      <c r="M63" s="54"/>
      <c r="N63" s="58">
        <v>20833.72</v>
      </c>
      <c r="R63" s="159"/>
      <c r="S63" s="156">
        <f t="shared" si="0"/>
        <v>0</v>
      </c>
      <c r="AF63" s="38"/>
      <c r="AG63" s="47"/>
      <c r="AK63" s="3" t="s">
        <v>74</v>
      </c>
      <c r="AM63" s="47"/>
    </row>
    <row r="64" spans="1:39" customFormat="1" ht="21.6" x14ac:dyDescent="0.3">
      <c r="A64" s="60"/>
      <c r="B64" s="51" t="s">
        <v>75</v>
      </c>
      <c r="C64" s="130" t="s">
        <v>76</v>
      </c>
      <c r="D64" s="130"/>
      <c r="E64" s="130"/>
      <c r="F64" s="53" t="s">
        <v>77</v>
      </c>
      <c r="G64" s="61">
        <v>92</v>
      </c>
      <c r="H64" s="54"/>
      <c r="I64" s="61">
        <v>92</v>
      </c>
      <c r="J64" s="63"/>
      <c r="K64" s="54"/>
      <c r="L64" s="59">
        <v>428.12</v>
      </c>
      <c r="M64" s="54"/>
      <c r="N64" s="58">
        <v>19167.02</v>
      </c>
      <c r="R64" s="159"/>
      <c r="S64" s="156">
        <f t="shared" si="0"/>
        <v>0</v>
      </c>
      <c r="AF64" s="38"/>
      <c r="AG64" s="47"/>
      <c r="AK64" s="3" t="s">
        <v>76</v>
      </c>
      <c r="AM64" s="47"/>
    </row>
    <row r="65" spans="1:39" customFormat="1" ht="40.799999999999997" x14ac:dyDescent="0.3">
      <c r="A65" s="60"/>
      <c r="B65" s="51" t="s">
        <v>78</v>
      </c>
      <c r="C65" s="130" t="s">
        <v>79</v>
      </c>
      <c r="D65" s="130"/>
      <c r="E65" s="130"/>
      <c r="F65" s="53" t="s">
        <v>77</v>
      </c>
      <c r="G65" s="61">
        <v>46</v>
      </c>
      <c r="H65" s="57">
        <v>0.85</v>
      </c>
      <c r="I65" s="69">
        <v>39.1</v>
      </c>
      <c r="J65" s="63"/>
      <c r="K65" s="54"/>
      <c r="L65" s="59">
        <v>181.95</v>
      </c>
      <c r="M65" s="54"/>
      <c r="N65" s="58">
        <v>8145.98</v>
      </c>
      <c r="R65" s="159"/>
      <c r="S65" s="156">
        <f t="shared" si="0"/>
        <v>0</v>
      </c>
      <c r="AF65" s="38"/>
      <c r="AG65" s="47"/>
      <c r="AK65" s="3" t="s">
        <v>79</v>
      </c>
      <c r="AM65" s="47"/>
    </row>
    <row r="66" spans="1:39" customFormat="1" ht="14.4" x14ac:dyDescent="0.3">
      <c r="A66" s="70"/>
      <c r="B66" s="71"/>
      <c r="C66" s="131" t="s">
        <v>80</v>
      </c>
      <c r="D66" s="131"/>
      <c r="E66" s="131"/>
      <c r="F66" s="41"/>
      <c r="G66" s="42"/>
      <c r="H66" s="42"/>
      <c r="I66" s="42"/>
      <c r="J66" s="45"/>
      <c r="K66" s="42"/>
      <c r="L66" s="72">
        <v>3779.32</v>
      </c>
      <c r="M66" s="66"/>
      <c r="N66" s="73">
        <v>71532.12</v>
      </c>
      <c r="R66" s="159">
        <v>0.5</v>
      </c>
      <c r="S66" s="156">
        <f t="shared" si="0"/>
        <v>35766.06</v>
      </c>
      <c r="AF66" s="38"/>
      <c r="AG66" s="47"/>
      <c r="AM66" s="47" t="s">
        <v>80</v>
      </c>
    </row>
    <row r="67" spans="1:39" customFormat="1" ht="21.6" x14ac:dyDescent="0.3">
      <c r="A67" s="39" t="s">
        <v>69</v>
      </c>
      <c r="B67" s="40" t="s">
        <v>88</v>
      </c>
      <c r="C67" s="131" t="s">
        <v>89</v>
      </c>
      <c r="D67" s="131"/>
      <c r="E67" s="131"/>
      <c r="F67" s="41" t="s">
        <v>90</v>
      </c>
      <c r="G67" s="42">
        <v>1.095</v>
      </c>
      <c r="H67" s="43">
        <v>1</v>
      </c>
      <c r="I67" s="77">
        <v>1.095</v>
      </c>
      <c r="J67" s="45"/>
      <c r="K67" s="42"/>
      <c r="L67" s="45"/>
      <c r="M67" s="42"/>
      <c r="N67" s="46"/>
      <c r="R67" s="159"/>
      <c r="S67" s="156">
        <f t="shared" si="0"/>
        <v>0</v>
      </c>
      <c r="AF67" s="38"/>
      <c r="AG67" s="47" t="s">
        <v>89</v>
      </c>
      <c r="AM67" s="47"/>
    </row>
    <row r="68" spans="1:39" customFormat="1" ht="14.4" x14ac:dyDescent="0.3">
      <c r="A68" s="48"/>
      <c r="B68" s="49"/>
      <c r="C68" s="130" t="s">
        <v>91</v>
      </c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9"/>
      <c r="R68" s="159"/>
      <c r="S68" s="156">
        <f t="shared" si="0"/>
        <v>0</v>
      </c>
      <c r="AF68" s="38"/>
      <c r="AG68" s="47"/>
      <c r="AH68" s="3" t="s">
        <v>91</v>
      </c>
      <c r="AM68" s="47"/>
    </row>
    <row r="69" spans="1:39" customFormat="1" ht="14.4" x14ac:dyDescent="0.3">
      <c r="A69" s="50"/>
      <c r="B69" s="51" t="s">
        <v>92</v>
      </c>
      <c r="C69" s="132" t="s">
        <v>93</v>
      </c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3"/>
      <c r="R69" s="159"/>
      <c r="S69" s="156">
        <f t="shared" si="0"/>
        <v>0</v>
      </c>
      <c r="AF69" s="38"/>
      <c r="AG69" s="47"/>
      <c r="AI69" s="3" t="s">
        <v>93</v>
      </c>
      <c r="AM69" s="47"/>
    </row>
    <row r="70" spans="1:39" customFormat="1" ht="21.6" x14ac:dyDescent="0.3">
      <c r="A70" s="50"/>
      <c r="B70" s="51" t="s">
        <v>63</v>
      </c>
      <c r="C70" s="132" t="s">
        <v>64</v>
      </c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3"/>
      <c r="R70" s="159"/>
      <c r="S70" s="156">
        <f t="shared" si="0"/>
        <v>0</v>
      </c>
      <c r="AF70" s="38"/>
      <c r="AG70" s="47"/>
      <c r="AI70" s="3" t="s">
        <v>64</v>
      </c>
      <c r="AM70" s="47"/>
    </row>
    <row r="71" spans="1:39" customFormat="1" ht="52.2" x14ac:dyDescent="0.3">
      <c r="A71" s="50"/>
      <c r="B71" s="51" t="s">
        <v>65</v>
      </c>
      <c r="C71" s="132" t="s">
        <v>66</v>
      </c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3"/>
      <c r="R71" s="159"/>
      <c r="S71" s="156">
        <f t="shared" si="0"/>
        <v>0</v>
      </c>
      <c r="AF71" s="38"/>
      <c r="AG71" s="47"/>
      <c r="AI71" s="3" t="s">
        <v>66</v>
      </c>
      <c r="AM71" s="47"/>
    </row>
    <row r="72" spans="1:39" customFormat="1" ht="14.4" x14ac:dyDescent="0.3">
      <c r="A72" s="52"/>
      <c r="B72" s="51" t="s">
        <v>58</v>
      </c>
      <c r="C72" s="130" t="s">
        <v>84</v>
      </c>
      <c r="D72" s="130"/>
      <c r="E72" s="130"/>
      <c r="F72" s="53"/>
      <c r="G72" s="54"/>
      <c r="H72" s="54"/>
      <c r="I72" s="54"/>
      <c r="J72" s="59">
        <v>920.4</v>
      </c>
      <c r="K72" s="78">
        <v>1.587</v>
      </c>
      <c r="L72" s="55">
        <v>1599.44</v>
      </c>
      <c r="M72" s="57">
        <v>44.77</v>
      </c>
      <c r="N72" s="58">
        <v>71606.929999999993</v>
      </c>
      <c r="R72" s="159"/>
      <c r="S72" s="156">
        <f t="shared" si="0"/>
        <v>0</v>
      </c>
      <c r="AF72" s="38"/>
      <c r="AG72" s="47"/>
      <c r="AJ72" s="3" t="s">
        <v>84</v>
      </c>
      <c r="AM72" s="47"/>
    </row>
    <row r="73" spans="1:39" customFormat="1" ht="14.4" x14ac:dyDescent="0.3">
      <c r="A73" s="60"/>
      <c r="B73" s="51"/>
      <c r="C73" s="130" t="s">
        <v>87</v>
      </c>
      <c r="D73" s="130"/>
      <c r="E73" s="130"/>
      <c r="F73" s="53" t="s">
        <v>72</v>
      </c>
      <c r="G73" s="61">
        <v>118</v>
      </c>
      <c r="H73" s="78">
        <v>1.587</v>
      </c>
      <c r="I73" s="75">
        <v>205.05627000000001</v>
      </c>
      <c r="J73" s="63"/>
      <c r="K73" s="54"/>
      <c r="L73" s="63"/>
      <c r="M73" s="54"/>
      <c r="N73" s="64"/>
      <c r="R73" s="159"/>
      <c r="S73" s="156">
        <f t="shared" si="0"/>
        <v>0</v>
      </c>
      <c r="AF73" s="38"/>
      <c r="AG73" s="47"/>
      <c r="AK73" s="3" t="s">
        <v>87</v>
      </c>
      <c r="AM73" s="47"/>
    </row>
    <row r="74" spans="1:39" customFormat="1" ht="14.4" x14ac:dyDescent="0.3">
      <c r="A74" s="52"/>
      <c r="B74" s="51"/>
      <c r="C74" s="129" t="s">
        <v>73</v>
      </c>
      <c r="D74" s="129"/>
      <c r="E74" s="129"/>
      <c r="F74" s="65"/>
      <c r="G74" s="66"/>
      <c r="H74" s="66"/>
      <c r="I74" s="66"/>
      <c r="J74" s="79">
        <v>920.4</v>
      </c>
      <c r="K74" s="66"/>
      <c r="L74" s="67">
        <v>1599.44</v>
      </c>
      <c r="M74" s="66"/>
      <c r="N74" s="68">
        <v>71606.929999999993</v>
      </c>
      <c r="R74" s="159"/>
      <c r="S74" s="156">
        <f t="shared" si="0"/>
        <v>0</v>
      </c>
      <c r="AF74" s="38"/>
      <c r="AG74" s="47"/>
      <c r="AL74" s="3" t="s">
        <v>73</v>
      </c>
      <c r="AM74" s="47"/>
    </row>
    <row r="75" spans="1:39" customFormat="1" ht="14.4" x14ac:dyDescent="0.3">
      <c r="A75" s="60"/>
      <c r="B75" s="51"/>
      <c r="C75" s="130" t="s">
        <v>74</v>
      </c>
      <c r="D75" s="130"/>
      <c r="E75" s="130"/>
      <c r="F75" s="53"/>
      <c r="G75" s="54"/>
      <c r="H75" s="54"/>
      <c r="I75" s="54"/>
      <c r="J75" s="63"/>
      <c r="K75" s="54"/>
      <c r="L75" s="55">
        <v>1599.44</v>
      </c>
      <c r="M75" s="54"/>
      <c r="N75" s="58">
        <v>71606.929999999993</v>
      </c>
      <c r="R75" s="159"/>
      <c r="S75" s="156">
        <f t="shared" si="0"/>
        <v>0</v>
      </c>
      <c r="AF75" s="38"/>
      <c r="AG75" s="47"/>
      <c r="AK75" s="3" t="s">
        <v>74</v>
      </c>
      <c r="AM75" s="47"/>
    </row>
    <row r="76" spans="1:39" customFormat="1" ht="20.399999999999999" x14ac:dyDescent="0.3">
      <c r="A76" s="60"/>
      <c r="B76" s="51" t="s">
        <v>94</v>
      </c>
      <c r="C76" s="130" t="s">
        <v>95</v>
      </c>
      <c r="D76" s="130"/>
      <c r="E76" s="130"/>
      <c r="F76" s="53" t="s">
        <v>77</v>
      </c>
      <c r="G76" s="61">
        <v>89</v>
      </c>
      <c r="H76" s="54"/>
      <c r="I76" s="61">
        <v>89</v>
      </c>
      <c r="J76" s="63"/>
      <c r="K76" s="54"/>
      <c r="L76" s="55">
        <v>1423.5</v>
      </c>
      <c r="M76" s="54"/>
      <c r="N76" s="58">
        <v>63730.17</v>
      </c>
      <c r="R76" s="159"/>
      <c r="S76" s="156">
        <f t="shared" si="0"/>
        <v>0</v>
      </c>
      <c r="AF76" s="38"/>
      <c r="AG76" s="47"/>
      <c r="AK76" s="3" t="s">
        <v>95</v>
      </c>
      <c r="AM76" s="47"/>
    </row>
    <row r="77" spans="1:39" customFormat="1" ht="40.799999999999997" x14ac:dyDescent="0.3">
      <c r="A77" s="60"/>
      <c r="B77" s="51" t="s">
        <v>96</v>
      </c>
      <c r="C77" s="130" t="s">
        <v>97</v>
      </c>
      <c r="D77" s="130"/>
      <c r="E77" s="130"/>
      <c r="F77" s="53" t="s">
        <v>77</v>
      </c>
      <c r="G77" s="61">
        <v>40</v>
      </c>
      <c r="H77" s="57">
        <v>0.85</v>
      </c>
      <c r="I77" s="61">
        <v>34</v>
      </c>
      <c r="J77" s="63"/>
      <c r="K77" s="54"/>
      <c r="L77" s="59">
        <v>543.80999999999995</v>
      </c>
      <c r="M77" s="54"/>
      <c r="N77" s="58">
        <v>24346.36</v>
      </c>
      <c r="R77" s="159"/>
      <c r="S77" s="156">
        <f t="shared" si="0"/>
        <v>0</v>
      </c>
      <c r="AF77" s="38"/>
      <c r="AG77" s="47"/>
      <c r="AK77" s="3" t="s">
        <v>97</v>
      </c>
      <c r="AM77" s="47"/>
    </row>
    <row r="78" spans="1:39" customFormat="1" ht="14.4" x14ac:dyDescent="0.3">
      <c r="A78" s="70"/>
      <c r="B78" s="71"/>
      <c r="C78" s="131" t="s">
        <v>80</v>
      </c>
      <c r="D78" s="131"/>
      <c r="E78" s="131"/>
      <c r="F78" s="41"/>
      <c r="G78" s="42"/>
      <c r="H78" s="42"/>
      <c r="I78" s="42"/>
      <c r="J78" s="45"/>
      <c r="K78" s="42"/>
      <c r="L78" s="72">
        <v>3566.75</v>
      </c>
      <c r="M78" s="66"/>
      <c r="N78" s="73">
        <v>159683.46</v>
      </c>
      <c r="R78" s="159">
        <v>0.5</v>
      </c>
      <c r="S78" s="156">
        <f t="shared" si="0"/>
        <v>79841.73</v>
      </c>
      <c r="AF78" s="38"/>
      <c r="AG78" s="47"/>
      <c r="AM78" s="47" t="s">
        <v>80</v>
      </c>
    </row>
    <row r="79" spans="1:39" customFormat="1" ht="31.8" x14ac:dyDescent="0.3">
      <c r="A79" s="39" t="s">
        <v>85</v>
      </c>
      <c r="B79" s="40" t="s">
        <v>98</v>
      </c>
      <c r="C79" s="131" t="s">
        <v>99</v>
      </c>
      <c r="D79" s="131"/>
      <c r="E79" s="131"/>
      <c r="F79" s="41" t="s">
        <v>61</v>
      </c>
      <c r="G79" s="42">
        <v>2.7229999999999999</v>
      </c>
      <c r="H79" s="43">
        <v>1</v>
      </c>
      <c r="I79" s="77">
        <v>2.7229999999999999</v>
      </c>
      <c r="J79" s="45"/>
      <c r="K79" s="42"/>
      <c r="L79" s="45"/>
      <c r="M79" s="42"/>
      <c r="N79" s="46"/>
      <c r="R79" s="159"/>
      <c r="S79" s="156">
        <f t="shared" si="0"/>
        <v>0</v>
      </c>
      <c r="AF79" s="38"/>
      <c r="AG79" s="47" t="s">
        <v>99</v>
      </c>
      <c r="AM79" s="47"/>
    </row>
    <row r="80" spans="1:39" customFormat="1" ht="14.4" x14ac:dyDescent="0.3">
      <c r="A80" s="48"/>
      <c r="B80" s="49"/>
      <c r="C80" s="130" t="s">
        <v>100</v>
      </c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9"/>
      <c r="R80" s="159"/>
      <c r="S80" s="156">
        <f t="shared" si="0"/>
        <v>0</v>
      </c>
      <c r="AF80" s="38"/>
      <c r="AG80" s="47"/>
      <c r="AH80" s="3" t="s">
        <v>100</v>
      </c>
      <c r="AM80" s="47"/>
    </row>
    <row r="81" spans="1:39" customFormat="1" ht="21.6" x14ac:dyDescent="0.3">
      <c r="A81" s="50"/>
      <c r="B81" s="51" t="s">
        <v>63</v>
      </c>
      <c r="C81" s="132" t="s">
        <v>64</v>
      </c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3"/>
      <c r="R81" s="159"/>
      <c r="S81" s="156">
        <f t="shared" si="0"/>
        <v>0</v>
      </c>
      <c r="AF81" s="38"/>
      <c r="AG81" s="47"/>
      <c r="AI81" s="3" t="s">
        <v>64</v>
      </c>
      <c r="AM81" s="47"/>
    </row>
    <row r="82" spans="1:39" customFormat="1" ht="52.2" x14ac:dyDescent="0.3">
      <c r="A82" s="50"/>
      <c r="B82" s="51" t="s">
        <v>65</v>
      </c>
      <c r="C82" s="132" t="s">
        <v>66</v>
      </c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3"/>
      <c r="R82" s="159"/>
      <c r="S82" s="156">
        <f t="shared" si="0"/>
        <v>0</v>
      </c>
      <c r="AF82" s="38"/>
      <c r="AG82" s="47"/>
      <c r="AI82" s="3" t="s">
        <v>66</v>
      </c>
      <c r="AM82" s="47"/>
    </row>
    <row r="83" spans="1:39" customFormat="1" ht="14.4" x14ac:dyDescent="0.3">
      <c r="A83" s="52"/>
      <c r="B83" s="51" t="s">
        <v>67</v>
      </c>
      <c r="C83" s="130" t="s">
        <v>68</v>
      </c>
      <c r="D83" s="130"/>
      <c r="E83" s="130"/>
      <c r="F83" s="53"/>
      <c r="G83" s="54"/>
      <c r="H83" s="54"/>
      <c r="I83" s="54"/>
      <c r="J83" s="59">
        <v>410.94</v>
      </c>
      <c r="K83" s="56">
        <v>1.4375</v>
      </c>
      <c r="L83" s="55">
        <v>1608.55</v>
      </c>
      <c r="M83" s="57">
        <v>13.24</v>
      </c>
      <c r="N83" s="58">
        <v>21297.200000000001</v>
      </c>
      <c r="R83" s="159"/>
      <c r="S83" s="156">
        <f t="shared" si="0"/>
        <v>0</v>
      </c>
      <c r="AF83" s="38"/>
      <c r="AG83" s="47"/>
      <c r="AJ83" s="3" t="s">
        <v>68</v>
      </c>
      <c r="AM83" s="47"/>
    </row>
    <row r="84" spans="1:39" customFormat="1" ht="14.4" x14ac:dyDescent="0.3">
      <c r="A84" s="52"/>
      <c r="B84" s="51" t="s">
        <v>69</v>
      </c>
      <c r="C84" s="130" t="s">
        <v>70</v>
      </c>
      <c r="D84" s="130"/>
      <c r="E84" s="130"/>
      <c r="F84" s="53"/>
      <c r="G84" s="54"/>
      <c r="H84" s="54"/>
      <c r="I84" s="54"/>
      <c r="J84" s="59">
        <v>80.16</v>
      </c>
      <c r="K84" s="56">
        <v>1.4375</v>
      </c>
      <c r="L84" s="59">
        <v>313.77</v>
      </c>
      <c r="M84" s="57">
        <v>44.77</v>
      </c>
      <c r="N84" s="58">
        <v>14047.48</v>
      </c>
      <c r="R84" s="159"/>
      <c r="S84" s="156">
        <f t="shared" si="0"/>
        <v>0</v>
      </c>
      <c r="AF84" s="38"/>
      <c r="AG84" s="47"/>
      <c r="AJ84" s="3" t="s">
        <v>70</v>
      </c>
      <c r="AM84" s="47"/>
    </row>
    <row r="85" spans="1:39" customFormat="1" ht="14.4" x14ac:dyDescent="0.3">
      <c r="A85" s="60"/>
      <c r="B85" s="51"/>
      <c r="C85" s="130" t="s">
        <v>71</v>
      </c>
      <c r="D85" s="130"/>
      <c r="E85" s="130"/>
      <c r="F85" s="53" t="s">
        <v>72</v>
      </c>
      <c r="G85" s="57">
        <v>6.91</v>
      </c>
      <c r="H85" s="56">
        <v>1.4375</v>
      </c>
      <c r="I85" s="62">
        <v>27.047899399999999</v>
      </c>
      <c r="J85" s="63"/>
      <c r="K85" s="54"/>
      <c r="L85" s="63"/>
      <c r="M85" s="54"/>
      <c r="N85" s="64"/>
      <c r="R85" s="159"/>
      <c r="S85" s="156">
        <f t="shared" si="0"/>
        <v>0</v>
      </c>
      <c r="AF85" s="38"/>
      <c r="AG85" s="47"/>
      <c r="AK85" s="3" t="s">
        <v>71</v>
      </c>
      <c r="AM85" s="47"/>
    </row>
    <row r="86" spans="1:39" customFormat="1" ht="14.4" x14ac:dyDescent="0.3">
      <c r="A86" s="52"/>
      <c r="B86" s="51"/>
      <c r="C86" s="129" t="s">
        <v>73</v>
      </c>
      <c r="D86" s="129"/>
      <c r="E86" s="129"/>
      <c r="F86" s="65"/>
      <c r="G86" s="66"/>
      <c r="H86" s="66"/>
      <c r="I86" s="66"/>
      <c r="J86" s="79">
        <v>410.94</v>
      </c>
      <c r="K86" s="66"/>
      <c r="L86" s="67">
        <v>1608.55</v>
      </c>
      <c r="M86" s="66"/>
      <c r="N86" s="68">
        <v>21297.200000000001</v>
      </c>
      <c r="R86" s="159"/>
      <c r="S86" s="156">
        <f t="shared" si="0"/>
        <v>0</v>
      </c>
      <c r="AF86" s="38"/>
      <c r="AG86" s="47"/>
      <c r="AL86" s="3" t="s">
        <v>73</v>
      </c>
      <c r="AM86" s="47"/>
    </row>
    <row r="87" spans="1:39" customFormat="1" ht="14.4" x14ac:dyDescent="0.3">
      <c r="A87" s="60"/>
      <c r="B87" s="51"/>
      <c r="C87" s="130" t="s">
        <v>74</v>
      </c>
      <c r="D87" s="130"/>
      <c r="E87" s="130"/>
      <c r="F87" s="53"/>
      <c r="G87" s="54"/>
      <c r="H87" s="54"/>
      <c r="I87" s="54"/>
      <c r="J87" s="63"/>
      <c r="K87" s="54"/>
      <c r="L87" s="59">
        <v>313.77</v>
      </c>
      <c r="M87" s="54"/>
      <c r="N87" s="58">
        <v>14047.48</v>
      </c>
      <c r="R87" s="159"/>
      <c r="S87" s="156">
        <f t="shared" si="0"/>
        <v>0</v>
      </c>
      <c r="AF87" s="38"/>
      <c r="AG87" s="47"/>
      <c r="AK87" s="3" t="s">
        <v>74</v>
      </c>
      <c r="AM87" s="47"/>
    </row>
    <row r="88" spans="1:39" customFormat="1" ht="21.6" x14ac:dyDescent="0.3">
      <c r="A88" s="60"/>
      <c r="B88" s="51" t="s">
        <v>75</v>
      </c>
      <c r="C88" s="130" t="s">
        <v>76</v>
      </c>
      <c r="D88" s="130"/>
      <c r="E88" s="130"/>
      <c r="F88" s="53" t="s">
        <v>77</v>
      </c>
      <c r="G88" s="61">
        <v>92</v>
      </c>
      <c r="H88" s="54"/>
      <c r="I88" s="61">
        <v>92</v>
      </c>
      <c r="J88" s="63"/>
      <c r="K88" s="54"/>
      <c r="L88" s="59">
        <v>288.67</v>
      </c>
      <c r="M88" s="54"/>
      <c r="N88" s="58">
        <v>12923.68</v>
      </c>
      <c r="R88" s="159"/>
      <c r="S88" s="156">
        <f t="shared" si="0"/>
        <v>0</v>
      </c>
      <c r="AF88" s="38"/>
      <c r="AG88" s="47"/>
      <c r="AK88" s="3" t="s">
        <v>76</v>
      </c>
      <c r="AM88" s="47"/>
    </row>
    <row r="89" spans="1:39" customFormat="1" ht="40.799999999999997" x14ac:dyDescent="0.3">
      <c r="A89" s="60"/>
      <c r="B89" s="51" t="s">
        <v>78</v>
      </c>
      <c r="C89" s="130" t="s">
        <v>79</v>
      </c>
      <c r="D89" s="130"/>
      <c r="E89" s="130"/>
      <c r="F89" s="53" t="s">
        <v>77</v>
      </c>
      <c r="G89" s="61">
        <v>46</v>
      </c>
      <c r="H89" s="57">
        <v>0.85</v>
      </c>
      <c r="I89" s="69">
        <v>39.1</v>
      </c>
      <c r="J89" s="63"/>
      <c r="K89" s="54"/>
      <c r="L89" s="59">
        <v>122.68</v>
      </c>
      <c r="M89" s="54"/>
      <c r="N89" s="58">
        <v>5492.56</v>
      </c>
      <c r="R89" s="159"/>
      <c r="S89" s="156">
        <f t="shared" si="0"/>
        <v>0</v>
      </c>
      <c r="AF89" s="38"/>
      <c r="AG89" s="47"/>
      <c r="AK89" s="3" t="s">
        <v>79</v>
      </c>
      <c r="AM89" s="47"/>
    </row>
    <row r="90" spans="1:39" customFormat="1" ht="14.4" x14ac:dyDescent="0.3">
      <c r="A90" s="70"/>
      <c r="B90" s="71"/>
      <c r="C90" s="131" t="s">
        <v>80</v>
      </c>
      <c r="D90" s="131"/>
      <c r="E90" s="131"/>
      <c r="F90" s="41"/>
      <c r="G90" s="42"/>
      <c r="H90" s="42"/>
      <c r="I90" s="42"/>
      <c r="J90" s="45"/>
      <c r="K90" s="42"/>
      <c r="L90" s="72">
        <v>2019.9</v>
      </c>
      <c r="M90" s="66"/>
      <c r="N90" s="73">
        <v>39713.440000000002</v>
      </c>
      <c r="R90" s="159">
        <v>0.5</v>
      </c>
      <c r="S90" s="156">
        <f t="shared" si="0"/>
        <v>19856.72</v>
      </c>
      <c r="AF90" s="38"/>
      <c r="AG90" s="47"/>
      <c r="AM90" s="47" t="s">
        <v>80</v>
      </c>
    </row>
    <row r="91" spans="1:39" customFormat="1" ht="21.6" x14ac:dyDescent="0.3">
      <c r="A91" s="39" t="s">
        <v>101</v>
      </c>
      <c r="B91" s="40" t="s">
        <v>102</v>
      </c>
      <c r="C91" s="131" t="s">
        <v>103</v>
      </c>
      <c r="D91" s="131"/>
      <c r="E91" s="131"/>
      <c r="F91" s="41" t="s">
        <v>90</v>
      </c>
      <c r="G91" s="42">
        <v>1.43</v>
      </c>
      <c r="H91" s="43">
        <v>1</v>
      </c>
      <c r="I91" s="80">
        <v>1.43</v>
      </c>
      <c r="J91" s="45"/>
      <c r="K91" s="42"/>
      <c r="L91" s="45"/>
      <c r="M91" s="42"/>
      <c r="N91" s="46"/>
      <c r="R91" s="159"/>
      <c r="S91" s="156">
        <f t="shared" si="0"/>
        <v>0</v>
      </c>
      <c r="AF91" s="38"/>
      <c r="AG91" s="47" t="s">
        <v>103</v>
      </c>
      <c r="AM91" s="47"/>
    </row>
    <row r="92" spans="1:39" customFormat="1" ht="14.4" x14ac:dyDescent="0.3">
      <c r="A92" s="48"/>
      <c r="B92" s="49"/>
      <c r="C92" s="130" t="s">
        <v>104</v>
      </c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9"/>
      <c r="R92" s="159"/>
      <c r="S92" s="156">
        <f t="shared" si="0"/>
        <v>0</v>
      </c>
      <c r="AF92" s="38"/>
      <c r="AG92" s="47"/>
      <c r="AH92" s="3" t="s">
        <v>104</v>
      </c>
      <c r="AM92" s="47"/>
    </row>
    <row r="93" spans="1:39" customFormat="1" ht="21.6" x14ac:dyDescent="0.3">
      <c r="A93" s="50"/>
      <c r="B93" s="51" t="s">
        <v>63</v>
      </c>
      <c r="C93" s="132" t="s">
        <v>64</v>
      </c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3"/>
      <c r="R93" s="159"/>
      <c r="S93" s="156">
        <f t="shared" si="0"/>
        <v>0</v>
      </c>
      <c r="AF93" s="38"/>
      <c r="AG93" s="47"/>
      <c r="AI93" s="3" t="s">
        <v>64</v>
      </c>
      <c r="AM93" s="47"/>
    </row>
    <row r="94" spans="1:39" customFormat="1" ht="52.2" x14ac:dyDescent="0.3">
      <c r="A94" s="50"/>
      <c r="B94" s="51" t="s">
        <v>65</v>
      </c>
      <c r="C94" s="132" t="s">
        <v>66</v>
      </c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3"/>
      <c r="R94" s="159"/>
      <c r="S94" s="156">
        <f t="shared" si="0"/>
        <v>0</v>
      </c>
      <c r="AF94" s="38"/>
      <c r="AG94" s="47"/>
      <c r="AI94" s="3" t="s">
        <v>66</v>
      </c>
      <c r="AM94" s="47"/>
    </row>
    <row r="95" spans="1:39" customFormat="1" ht="14.4" x14ac:dyDescent="0.3">
      <c r="A95" s="52"/>
      <c r="B95" s="51" t="s">
        <v>58</v>
      </c>
      <c r="C95" s="130" t="s">
        <v>84</v>
      </c>
      <c r="D95" s="130"/>
      <c r="E95" s="130"/>
      <c r="F95" s="53"/>
      <c r="G95" s="54"/>
      <c r="H95" s="54"/>
      <c r="I95" s="54"/>
      <c r="J95" s="59">
        <v>663.75</v>
      </c>
      <c r="K95" s="56">
        <v>1.3225</v>
      </c>
      <c r="L95" s="55">
        <v>1255.27</v>
      </c>
      <c r="M95" s="57">
        <v>44.77</v>
      </c>
      <c r="N95" s="58">
        <v>56198.44</v>
      </c>
      <c r="R95" s="159"/>
      <c r="S95" s="156">
        <f t="shared" si="0"/>
        <v>0</v>
      </c>
      <c r="AF95" s="38"/>
      <c r="AG95" s="47"/>
      <c r="AJ95" s="3" t="s">
        <v>84</v>
      </c>
      <c r="AM95" s="47"/>
    </row>
    <row r="96" spans="1:39" customFormat="1" ht="14.4" x14ac:dyDescent="0.3">
      <c r="A96" s="60"/>
      <c r="B96" s="51"/>
      <c r="C96" s="130" t="s">
        <v>87</v>
      </c>
      <c r="D96" s="130"/>
      <c r="E96" s="130"/>
      <c r="F96" s="53" t="s">
        <v>72</v>
      </c>
      <c r="G96" s="69">
        <v>88.5</v>
      </c>
      <c r="H96" s="56">
        <v>1.3225</v>
      </c>
      <c r="I96" s="62">
        <v>167.3689875</v>
      </c>
      <c r="J96" s="63"/>
      <c r="K96" s="54"/>
      <c r="L96" s="63"/>
      <c r="M96" s="54"/>
      <c r="N96" s="64"/>
      <c r="R96" s="159"/>
      <c r="S96" s="156">
        <f t="shared" si="0"/>
        <v>0</v>
      </c>
      <c r="AF96" s="38"/>
      <c r="AG96" s="47"/>
      <c r="AK96" s="3" t="s">
        <v>87</v>
      </c>
      <c r="AM96" s="47"/>
    </row>
    <row r="97" spans="1:39" customFormat="1" ht="14.4" x14ac:dyDescent="0.3">
      <c r="A97" s="52"/>
      <c r="B97" s="51"/>
      <c r="C97" s="129" t="s">
        <v>73</v>
      </c>
      <c r="D97" s="129"/>
      <c r="E97" s="129"/>
      <c r="F97" s="65"/>
      <c r="G97" s="66"/>
      <c r="H97" s="66"/>
      <c r="I97" s="66"/>
      <c r="J97" s="79">
        <v>663.75</v>
      </c>
      <c r="K97" s="66"/>
      <c r="L97" s="67">
        <v>1255.27</v>
      </c>
      <c r="M97" s="66"/>
      <c r="N97" s="68">
        <v>56198.44</v>
      </c>
      <c r="R97" s="159"/>
      <c r="S97" s="156">
        <f t="shared" si="0"/>
        <v>0</v>
      </c>
      <c r="AF97" s="38"/>
      <c r="AG97" s="47"/>
      <c r="AL97" s="3" t="s">
        <v>73</v>
      </c>
      <c r="AM97" s="47"/>
    </row>
    <row r="98" spans="1:39" customFormat="1" ht="14.4" x14ac:dyDescent="0.3">
      <c r="A98" s="60"/>
      <c r="B98" s="51"/>
      <c r="C98" s="130" t="s">
        <v>74</v>
      </c>
      <c r="D98" s="130"/>
      <c r="E98" s="130"/>
      <c r="F98" s="53"/>
      <c r="G98" s="54"/>
      <c r="H98" s="54"/>
      <c r="I98" s="54"/>
      <c r="J98" s="63"/>
      <c r="K98" s="54"/>
      <c r="L98" s="55">
        <v>1255.27</v>
      </c>
      <c r="M98" s="54"/>
      <c r="N98" s="58">
        <v>56198.44</v>
      </c>
      <c r="R98" s="159"/>
      <c r="S98" s="156">
        <f t="shared" si="0"/>
        <v>0</v>
      </c>
      <c r="AF98" s="38"/>
      <c r="AG98" s="47"/>
      <c r="AK98" s="3" t="s">
        <v>74</v>
      </c>
      <c r="AM98" s="47"/>
    </row>
    <row r="99" spans="1:39" customFormat="1" ht="20.399999999999999" x14ac:dyDescent="0.3">
      <c r="A99" s="60"/>
      <c r="B99" s="51" t="s">
        <v>94</v>
      </c>
      <c r="C99" s="130" t="s">
        <v>95</v>
      </c>
      <c r="D99" s="130"/>
      <c r="E99" s="130"/>
      <c r="F99" s="53" t="s">
        <v>77</v>
      </c>
      <c r="G99" s="61">
        <v>89</v>
      </c>
      <c r="H99" s="54"/>
      <c r="I99" s="61">
        <v>89</v>
      </c>
      <c r="J99" s="63"/>
      <c r="K99" s="54"/>
      <c r="L99" s="55">
        <v>1117.19</v>
      </c>
      <c r="M99" s="54"/>
      <c r="N99" s="58">
        <v>50016.61</v>
      </c>
      <c r="R99" s="159"/>
      <c r="S99" s="156">
        <f t="shared" ref="S99:S162" si="1">N99*R99</f>
        <v>0</v>
      </c>
      <c r="AF99" s="38"/>
      <c r="AG99" s="47"/>
      <c r="AK99" s="3" t="s">
        <v>95</v>
      </c>
      <c r="AM99" s="47"/>
    </row>
    <row r="100" spans="1:39" customFormat="1" ht="40.799999999999997" x14ac:dyDescent="0.3">
      <c r="A100" s="60"/>
      <c r="B100" s="51" t="s">
        <v>96</v>
      </c>
      <c r="C100" s="130" t="s">
        <v>97</v>
      </c>
      <c r="D100" s="130"/>
      <c r="E100" s="130"/>
      <c r="F100" s="53" t="s">
        <v>77</v>
      </c>
      <c r="G100" s="61">
        <v>40</v>
      </c>
      <c r="H100" s="57">
        <v>0.85</v>
      </c>
      <c r="I100" s="61">
        <v>34</v>
      </c>
      <c r="J100" s="63"/>
      <c r="K100" s="54"/>
      <c r="L100" s="59">
        <v>426.79</v>
      </c>
      <c r="M100" s="54"/>
      <c r="N100" s="58">
        <v>19107.47</v>
      </c>
      <c r="R100" s="159"/>
      <c r="S100" s="156">
        <f t="shared" si="1"/>
        <v>0</v>
      </c>
      <c r="AF100" s="38"/>
      <c r="AG100" s="47"/>
      <c r="AK100" s="3" t="s">
        <v>97</v>
      </c>
      <c r="AM100" s="47"/>
    </row>
    <row r="101" spans="1:39" customFormat="1" ht="14.4" x14ac:dyDescent="0.3">
      <c r="A101" s="70"/>
      <c r="B101" s="71"/>
      <c r="C101" s="131" t="s">
        <v>80</v>
      </c>
      <c r="D101" s="131"/>
      <c r="E101" s="131"/>
      <c r="F101" s="41"/>
      <c r="G101" s="42"/>
      <c r="H101" s="42"/>
      <c r="I101" s="42"/>
      <c r="J101" s="45"/>
      <c r="K101" s="42"/>
      <c r="L101" s="72">
        <v>2799.25</v>
      </c>
      <c r="M101" s="66"/>
      <c r="N101" s="73">
        <v>125322.52</v>
      </c>
      <c r="R101" s="159">
        <v>0.5</v>
      </c>
      <c r="S101" s="156">
        <f t="shared" si="1"/>
        <v>62661.26</v>
      </c>
      <c r="AF101" s="38"/>
      <c r="AG101" s="47"/>
      <c r="AM101" s="47" t="s">
        <v>80</v>
      </c>
    </row>
    <row r="102" spans="1:39" customFormat="1" ht="21.6" x14ac:dyDescent="0.3">
      <c r="A102" s="39" t="s">
        <v>105</v>
      </c>
      <c r="B102" s="40" t="s">
        <v>102</v>
      </c>
      <c r="C102" s="131" t="s">
        <v>106</v>
      </c>
      <c r="D102" s="131"/>
      <c r="E102" s="131"/>
      <c r="F102" s="41" t="s">
        <v>90</v>
      </c>
      <c r="G102" s="42">
        <v>7.37</v>
      </c>
      <c r="H102" s="43">
        <v>1</v>
      </c>
      <c r="I102" s="80">
        <v>7.37</v>
      </c>
      <c r="J102" s="45"/>
      <c r="K102" s="42"/>
      <c r="L102" s="45"/>
      <c r="M102" s="42"/>
      <c r="N102" s="46"/>
      <c r="R102" s="159"/>
      <c r="S102" s="156">
        <f t="shared" si="1"/>
        <v>0</v>
      </c>
      <c r="AF102" s="38"/>
      <c r="AG102" s="47" t="s">
        <v>106</v>
      </c>
      <c r="AM102" s="47"/>
    </row>
    <row r="103" spans="1:39" customFormat="1" ht="14.4" x14ac:dyDescent="0.3">
      <c r="A103" s="48"/>
      <c r="B103" s="49"/>
      <c r="C103" s="130" t="s">
        <v>107</v>
      </c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9"/>
      <c r="R103" s="159"/>
      <c r="S103" s="156">
        <f t="shared" si="1"/>
        <v>0</v>
      </c>
      <c r="AF103" s="38"/>
      <c r="AG103" s="47"/>
      <c r="AH103" s="3" t="s">
        <v>107</v>
      </c>
      <c r="AM103" s="47"/>
    </row>
    <row r="104" spans="1:39" customFormat="1" ht="21.6" x14ac:dyDescent="0.3">
      <c r="A104" s="50"/>
      <c r="B104" s="51" t="s">
        <v>63</v>
      </c>
      <c r="C104" s="132" t="s">
        <v>64</v>
      </c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3"/>
      <c r="R104" s="159"/>
      <c r="S104" s="156">
        <f t="shared" si="1"/>
        <v>0</v>
      </c>
      <c r="AF104" s="38"/>
      <c r="AG104" s="47"/>
      <c r="AI104" s="3" t="s">
        <v>64</v>
      </c>
      <c r="AM104" s="47"/>
    </row>
    <row r="105" spans="1:39" customFormat="1" ht="52.2" x14ac:dyDescent="0.3">
      <c r="A105" s="50"/>
      <c r="B105" s="51" t="s">
        <v>65</v>
      </c>
      <c r="C105" s="132" t="s">
        <v>66</v>
      </c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3"/>
      <c r="R105" s="159"/>
      <c r="S105" s="156">
        <f t="shared" si="1"/>
        <v>0</v>
      </c>
      <c r="AF105" s="38"/>
      <c r="AG105" s="47"/>
      <c r="AI105" s="3" t="s">
        <v>66</v>
      </c>
      <c r="AM105" s="47"/>
    </row>
    <row r="106" spans="1:39" customFormat="1" ht="14.4" x14ac:dyDescent="0.3">
      <c r="A106" s="52"/>
      <c r="B106" s="51" t="s">
        <v>58</v>
      </c>
      <c r="C106" s="130" t="s">
        <v>84</v>
      </c>
      <c r="D106" s="130"/>
      <c r="E106" s="130"/>
      <c r="F106" s="53"/>
      <c r="G106" s="54"/>
      <c r="H106" s="54"/>
      <c r="I106" s="54"/>
      <c r="J106" s="59">
        <v>663.75</v>
      </c>
      <c r="K106" s="56">
        <v>1.3225</v>
      </c>
      <c r="L106" s="55">
        <v>6469.46</v>
      </c>
      <c r="M106" s="57">
        <v>44.77</v>
      </c>
      <c r="N106" s="58">
        <v>289637.71999999997</v>
      </c>
      <c r="R106" s="159"/>
      <c r="S106" s="156">
        <f t="shared" si="1"/>
        <v>0</v>
      </c>
      <c r="AF106" s="38"/>
      <c r="AG106" s="47"/>
      <c r="AJ106" s="3" t="s">
        <v>84</v>
      </c>
      <c r="AM106" s="47"/>
    </row>
    <row r="107" spans="1:39" customFormat="1" ht="14.4" x14ac:dyDescent="0.3">
      <c r="A107" s="60"/>
      <c r="B107" s="51"/>
      <c r="C107" s="130" t="s">
        <v>87</v>
      </c>
      <c r="D107" s="130"/>
      <c r="E107" s="130"/>
      <c r="F107" s="53" t="s">
        <v>72</v>
      </c>
      <c r="G107" s="69">
        <v>88.5</v>
      </c>
      <c r="H107" s="56">
        <v>1.3225</v>
      </c>
      <c r="I107" s="62">
        <v>862.59401249999996</v>
      </c>
      <c r="J107" s="63"/>
      <c r="K107" s="54"/>
      <c r="L107" s="63"/>
      <c r="M107" s="54"/>
      <c r="N107" s="64"/>
      <c r="R107" s="159"/>
      <c r="S107" s="156">
        <f t="shared" si="1"/>
        <v>0</v>
      </c>
      <c r="AF107" s="38"/>
      <c r="AG107" s="47"/>
      <c r="AK107" s="3" t="s">
        <v>87</v>
      </c>
      <c r="AM107" s="47"/>
    </row>
    <row r="108" spans="1:39" customFormat="1" ht="14.4" x14ac:dyDescent="0.3">
      <c r="A108" s="52"/>
      <c r="B108" s="51"/>
      <c r="C108" s="129" t="s">
        <v>73</v>
      </c>
      <c r="D108" s="129"/>
      <c r="E108" s="129"/>
      <c r="F108" s="65"/>
      <c r="G108" s="66"/>
      <c r="H108" s="66"/>
      <c r="I108" s="66"/>
      <c r="J108" s="79">
        <v>663.75</v>
      </c>
      <c r="K108" s="66"/>
      <c r="L108" s="67">
        <v>6469.46</v>
      </c>
      <c r="M108" s="66"/>
      <c r="N108" s="68">
        <v>289637.71999999997</v>
      </c>
      <c r="R108" s="159"/>
      <c r="S108" s="156">
        <f t="shared" si="1"/>
        <v>0</v>
      </c>
      <c r="AF108" s="38"/>
      <c r="AG108" s="47"/>
      <c r="AL108" s="3" t="s">
        <v>73</v>
      </c>
      <c r="AM108" s="47"/>
    </row>
    <row r="109" spans="1:39" customFormat="1" ht="14.4" x14ac:dyDescent="0.3">
      <c r="A109" s="60"/>
      <c r="B109" s="51"/>
      <c r="C109" s="130" t="s">
        <v>74</v>
      </c>
      <c r="D109" s="130"/>
      <c r="E109" s="130"/>
      <c r="F109" s="53"/>
      <c r="G109" s="54"/>
      <c r="H109" s="54"/>
      <c r="I109" s="54"/>
      <c r="J109" s="63"/>
      <c r="K109" s="54"/>
      <c r="L109" s="55">
        <v>6469.46</v>
      </c>
      <c r="M109" s="54"/>
      <c r="N109" s="58">
        <v>289637.71999999997</v>
      </c>
      <c r="R109" s="159"/>
      <c r="S109" s="156">
        <f t="shared" si="1"/>
        <v>0</v>
      </c>
      <c r="AF109" s="38"/>
      <c r="AG109" s="47"/>
      <c r="AK109" s="3" t="s">
        <v>74</v>
      </c>
      <c r="AM109" s="47"/>
    </row>
    <row r="110" spans="1:39" customFormat="1" ht="20.399999999999999" x14ac:dyDescent="0.3">
      <c r="A110" s="60"/>
      <c r="B110" s="51" t="s">
        <v>94</v>
      </c>
      <c r="C110" s="130" t="s">
        <v>95</v>
      </c>
      <c r="D110" s="130"/>
      <c r="E110" s="130"/>
      <c r="F110" s="53" t="s">
        <v>77</v>
      </c>
      <c r="G110" s="61">
        <v>89</v>
      </c>
      <c r="H110" s="54"/>
      <c r="I110" s="61">
        <v>89</v>
      </c>
      <c r="J110" s="63"/>
      <c r="K110" s="54"/>
      <c r="L110" s="55">
        <v>5757.82</v>
      </c>
      <c r="M110" s="54"/>
      <c r="N110" s="58">
        <v>257777.57</v>
      </c>
      <c r="R110" s="159"/>
      <c r="S110" s="156">
        <f t="shared" si="1"/>
        <v>0</v>
      </c>
      <c r="AF110" s="38"/>
      <c r="AG110" s="47"/>
      <c r="AK110" s="3" t="s">
        <v>95</v>
      </c>
      <c r="AM110" s="47"/>
    </row>
    <row r="111" spans="1:39" customFormat="1" ht="40.799999999999997" x14ac:dyDescent="0.3">
      <c r="A111" s="60"/>
      <c r="B111" s="51" t="s">
        <v>96</v>
      </c>
      <c r="C111" s="130" t="s">
        <v>97</v>
      </c>
      <c r="D111" s="130"/>
      <c r="E111" s="130"/>
      <c r="F111" s="53" t="s">
        <v>77</v>
      </c>
      <c r="G111" s="61">
        <v>40</v>
      </c>
      <c r="H111" s="57">
        <v>0.85</v>
      </c>
      <c r="I111" s="61">
        <v>34</v>
      </c>
      <c r="J111" s="63"/>
      <c r="K111" s="54"/>
      <c r="L111" s="55">
        <v>2199.62</v>
      </c>
      <c r="M111" s="54"/>
      <c r="N111" s="58">
        <v>98476.82</v>
      </c>
      <c r="R111" s="159"/>
      <c r="S111" s="156">
        <f t="shared" si="1"/>
        <v>0</v>
      </c>
      <c r="AF111" s="38"/>
      <c r="AG111" s="47"/>
      <c r="AK111" s="3" t="s">
        <v>97</v>
      </c>
      <c r="AM111" s="47"/>
    </row>
    <row r="112" spans="1:39" customFormat="1" ht="14.4" x14ac:dyDescent="0.3">
      <c r="A112" s="70"/>
      <c r="B112" s="71"/>
      <c r="C112" s="131" t="s">
        <v>80</v>
      </c>
      <c r="D112" s="131"/>
      <c r="E112" s="131"/>
      <c r="F112" s="41"/>
      <c r="G112" s="42"/>
      <c r="H112" s="42"/>
      <c r="I112" s="42"/>
      <c r="J112" s="45"/>
      <c r="K112" s="42"/>
      <c r="L112" s="72">
        <v>14426.9</v>
      </c>
      <c r="M112" s="66"/>
      <c r="N112" s="73">
        <v>645892.11</v>
      </c>
      <c r="R112" s="159">
        <v>0.5</v>
      </c>
      <c r="S112" s="156">
        <f t="shared" si="1"/>
        <v>322946.05499999999</v>
      </c>
      <c r="AF112" s="38"/>
      <c r="AG112" s="47"/>
      <c r="AM112" s="47" t="s">
        <v>80</v>
      </c>
    </row>
    <row r="113" spans="1:41" customFormat="1" ht="20.399999999999999" x14ac:dyDescent="0.3">
      <c r="A113" s="39" t="s">
        <v>108</v>
      </c>
      <c r="B113" s="40" t="s">
        <v>109</v>
      </c>
      <c r="C113" s="131" t="s">
        <v>110</v>
      </c>
      <c r="D113" s="131"/>
      <c r="E113" s="131"/>
      <c r="F113" s="41" t="s">
        <v>111</v>
      </c>
      <c r="G113" s="42">
        <v>810.7</v>
      </c>
      <c r="H113" s="43">
        <v>1</v>
      </c>
      <c r="I113" s="81">
        <v>810.7</v>
      </c>
      <c r="J113" s="82">
        <v>141.59</v>
      </c>
      <c r="K113" s="42"/>
      <c r="L113" s="72">
        <v>114787.01</v>
      </c>
      <c r="M113" s="80">
        <v>8.16</v>
      </c>
      <c r="N113" s="73">
        <v>936662</v>
      </c>
      <c r="R113" s="159"/>
      <c r="S113" s="156">
        <f t="shared" si="1"/>
        <v>0</v>
      </c>
      <c r="AF113" s="38"/>
      <c r="AG113" s="47" t="s">
        <v>110</v>
      </c>
      <c r="AM113" s="47"/>
    </row>
    <row r="114" spans="1:41" customFormat="1" ht="14.4" x14ac:dyDescent="0.3">
      <c r="A114" s="70"/>
      <c r="B114" s="71"/>
      <c r="C114" s="130" t="s">
        <v>112</v>
      </c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9"/>
      <c r="R114" s="159"/>
      <c r="S114" s="156">
        <f t="shared" si="1"/>
        <v>0</v>
      </c>
      <c r="AF114" s="38"/>
      <c r="AG114" s="47"/>
      <c r="AM114" s="47"/>
      <c r="AN114" s="3" t="s">
        <v>112</v>
      </c>
    </row>
    <row r="115" spans="1:41" customFormat="1" ht="14.4" x14ac:dyDescent="0.3">
      <c r="A115" s="48"/>
      <c r="B115" s="49"/>
      <c r="C115" s="130" t="s">
        <v>113</v>
      </c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9"/>
      <c r="R115" s="159"/>
      <c r="S115" s="156">
        <f t="shared" si="1"/>
        <v>0</v>
      </c>
      <c r="AF115" s="38"/>
      <c r="AG115" s="47"/>
      <c r="AH115" s="3" t="s">
        <v>113</v>
      </c>
      <c r="AM115" s="47"/>
    </row>
    <row r="116" spans="1:41" customFormat="1" ht="14.4" x14ac:dyDescent="0.3">
      <c r="A116" s="48"/>
      <c r="B116" s="49"/>
      <c r="C116" s="130" t="s">
        <v>114</v>
      </c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9"/>
      <c r="R116" s="159"/>
      <c r="S116" s="156">
        <f t="shared" si="1"/>
        <v>0</v>
      </c>
      <c r="AF116" s="38"/>
      <c r="AG116" s="47"/>
      <c r="AM116" s="47"/>
      <c r="AO116" s="3" t="s">
        <v>114</v>
      </c>
    </row>
    <row r="117" spans="1:41" customFormat="1" ht="14.4" x14ac:dyDescent="0.3">
      <c r="A117" s="70"/>
      <c r="B117" s="71"/>
      <c r="C117" s="131" t="s">
        <v>80</v>
      </c>
      <c r="D117" s="131"/>
      <c r="E117" s="131"/>
      <c r="F117" s="41"/>
      <c r="G117" s="42"/>
      <c r="H117" s="42"/>
      <c r="I117" s="42"/>
      <c r="J117" s="45"/>
      <c r="K117" s="42"/>
      <c r="L117" s="72">
        <v>114787.01</v>
      </c>
      <c r="M117" s="66"/>
      <c r="N117" s="73">
        <v>936662</v>
      </c>
      <c r="R117" s="159">
        <v>0.5</v>
      </c>
      <c r="S117" s="156">
        <f t="shared" si="1"/>
        <v>468331</v>
      </c>
      <c r="AF117" s="38"/>
      <c r="AG117" s="47"/>
      <c r="AM117" s="47" t="s">
        <v>80</v>
      </c>
    </row>
    <row r="118" spans="1:41" customFormat="1" ht="21.6" x14ac:dyDescent="0.3">
      <c r="A118" s="39" t="s">
        <v>115</v>
      </c>
      <c r="B118" s="40" t="s">
        <v>116</v>
      </c>
      <c r="C118" s="131" t="s">
        <v>117</v>
      </c>
      <c r="D118" s="131"/>
      <c r="E118" s="131"/>
      <c r="F118" s="41" t="s">
        <v>118</v>
      </c>
      <c r="G118" s="42">
        <v>4.3499999999999996</v>
      </c>
      <c r="H118" s="43">
        <v>1</v>
      </c>
      <c r="I118" s="80">
        <v>4.3499999999999996</v>
      </c>
      <c r="J118" s="45"/>
      <c r="K118" s="42"/>
      <c r="L118" s="45"/>
      <c r="M118" s="42"/>
      <c r="N118" s="46"/>
      <c r="R118" s="159"/>
      <c r="S118" s="156">
        <f t="shared" si="1"/>
        <v>0</v>
      </c>
      <c r="AF118" s="38"/>
      <c r="AG118" s="47" t="s">
        <v>117</v>
      </c>
      <c r="AM118" s="47"/>
    </row>
    <row r="119" spans="1:41" customFormat="1" ht="14.4" x14ac:dyDescent="0.3">
      <c r="A119" s="48"/>
      <c r="B119" s="49"/>
      <c r="C119" s="130" t="s">
        <v>119</v>
      </c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9"/>
      <c r="R119" s="159"/>
      <c r="S119" s="156">
        <f t="shared" si="1"/>
        <v>0</v>
      </c>
      <c r="AF119" s="38"/>
      <c r="AG119" s="47"/>
      <c r="AH119" s="3" t="s">
        <v>119</v>
      </c>
      <c r="AM119" s="47"/>
    </row>
    <row r="120" spans="1:41" customFormat="1" ht="21.6" x14ac:dyDescent="0.3">
      <c r="A120" s="50"/>
      <c r="B120" s="51" t="s">
        <v>63</v>
      </c>
      <c r="C120" s="132" t="s">
        <v>64</v>
      </c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3"/>
      <c r="R120" s="159"/>
      <c r="S120" s="156">
        <f t="shared" si="1"/>
        <v>0</v>
      </c>
      <c r="AF120" s="38"/>
      <c r="AG120" s="47"/>
      <c r="AI120" s="3" t="s">
        <v>64</v>
      </c>
      <c r="AM120" s="47"/>
    </row>
    <row r="121" spans="1:41" customFormat="1" ht="52.2" x14ac:dyDescent="0.3">
      <c r="A121" s="50"/>
      <c r="B121" s="51" t="s">
        <v>65</v>
      </c>
      <c r="C121" s="132" t="s">
        <v>66</v>
      </c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3"/>
      <c r="R121" s="159"/>
      <c r="S121" s="156">
        <f t="shared" si="1"/>
        <v>0</v>
      </c>
      <c r="AF121" s="38"/>
      <c r="AG121" s="47"/>
      <c r="AI121" s="3" t="s">
        <v>66</v>
      </c>
      <c r="AM121" s="47"/>
    </row>
    <row r="122" spans="1:41" customFormat="1" ht="14.4" x14ac:dyDescent="0.3">
      <c r="A122" s="52"/>
      <c r="B122" s="51" t="s">
        <v>58</v>
      </c>
      <c r="C122" s="130" t="s">
        <v>84</v>
      </c>
      <c r="D122" s="130"/>
      <c r="E122" s="130"/>
      <c r="F122" s="53"/>
      <c r="G122" s="54"/>
      <c r="H122" s="54"/>
      <c r="I122" s="54"/>
      <c r="J122" s="59">
        <v>83.33</v>
      </c>
      <c r="K122" s="56">
        <v>1.3225</v>
      </c>
      <c r="L122" s="59">
        <v>479.39</v>
      </c>
      <c r="M122" s="57">
        <v>44.77</v>
      </c>
      <c r="N122" s="58">
        <v>21462.29</v>
      </c>
      <c r="R122" s="159"/>
      <c r="S122" s="156">
        <f t="shared" si="1"/>
        <v>0</v>
      </c>
      <c r="AF122" s="38"/>
      <c r="AG122" s="47"/>
      <c r="AJ122" s="3" t="s">
        <v>84</v>
      </c>
      <c r="AM122" s="47"/>
    </row>
    <row r="123" spans="1:41" customFormat="1" ht="14.4" x14ac:dyDescent="0.3">
      <c r="A123" s="52"/>
      <c r="B123" s="51" t="s">
        <v>67</v>
      </c>
      <c r="C123" s="130" t="s">
        <v>68</v>
      </c>
      <c r="D123" s="130"/>
      <c r="E123" s="130"/>
      <c r="F123" s="53"/>
      <c r="G123" s="54"/>
      <c r="H123" s="54"/>
      <c r="I123" s="54"/>
      <c r="J123" s="59">
        <v>28.8</v>
      </c>
      <c r="K123" s="56">
        <v>1.4375</v>
      </c>
      <c r="L123" s="59">
        <v>180.09</v>
      </c>
      <c r="M123" s="57">
        <v>13.24</v>
      </c>
      <c r="N123" s="58">
        <v>2384.39</v>
      </c>
      <c r="R123" s="159"/>
      <c r="S123" s="156">
        <f t="shared" si="1"/>
        <v>0</v>
      </c>
      <c r="AF123" s="38"/>
      <c r="AG123" s="47"/>
      <c r="AJ123" s="3" t="s">
        <v>68</v>
      </c>
      <c r="AM123" s="47"/>
    </row>
    <row r="124" spans="1:41" customFormat="1" ht="14.4" x14ac:dyDescent="0.3">
      <c r="A124" s="52"/>
      <c r="B124" s="51" t="s">
        <v>69</v>
      </c>
      <c r="C124" s="130" t="s">
        <v>70</v>
      </c>
      <c r="D124" s="130"/>
      <c r="E124" s="130"/>
      <c r="F124" s="53"/>
      <c r="G124" s="54"/>
      <c r="H124" s="54"/>
      <c r="I124" s="54"/>
      <c r="J124" s="59">
        <v>3.22</v>
      </c>
      <c r="K124" s="56">
        <v>1.4375</v>
      </c>
      <c r="L124" s="59">
        <v>20.14</v>
      </c>
      <c r="M124" s="57">
        <v>44.77</v>
      </c>
      <c r="N124" s="74">
        <v>901.67</v>
      </c>
      <c r="R124" s="159"/>
      <c r="S124" s="156">
        <f t="shared" si="1"/>
        <v>0</v>
      </c>
      <c r="AF124" s="38"/>
      <c r="AG124" s="47"/>
      <c r="AJ124" s="3" t="s">
        <v>70</v>
      </c>
      <c r="AM124" s="47"/>
    </row>
    <row r="125" spans="1:41" customFormat="1" ht="14.4" x14ac:dyDescent="0.3">
      <c r="A125" s="60"/>
      <c r="B125" s="51"/>
      <c r="C125" s="130" t="s">
        <v>87</v>
      </c>
      <c r="D125" s="130"/>
      <c r="E125" s="130"/>
      <c r="F125" s="53" t="s">
        <v>72</v>
      </c>
      <c r="G125" s="69">
        <v>10.199999999999999</v>
      </c>
      <c r="H125" s="56">
        <v>1.3225</v>
      </c>
      <c r="I125" s="76">
        <v>58.679324999999999</v>
      </c>
      <c r="J125" s="63"/>
      <c r="K125" s="54"/>
      <c r="L125" s="63"/>
      <c r="M125" s="54"/>
      <c r="N125" s="64"/>
      <c r="R125" s="159"/>
      <c r="S125" s="156">
        <f t="shared" si="1"/>
        <v>0</v>
      </c>
      <c r="AF125" s="38"/>
      <c r="AG125" s="47"/>
      <c r="AK125" s="3" t="s">
        <v>87</v>
      </c>
      <c r="AM125" s="47"/>
    </row>
    <row r="126" spans="1:41" customFormat="1" ht="14.4" x14ac:dyDescent="0.3">
      <c r="A126" s="60"/>
      <c r="B126" s="51"/>
      <c r="C126" s="130" t="s">
        <v>71</v>
      </c>
      <c r="D126" s="130"/>
      <c r="E126" s="130"/>
      <c r="F126" s="53" t="s">
        <v>72</v>
      </c>
      <c r="G126" s="57">
        <v>0.32</v>
      </c>
      <c r="H126" s="56">
        <v>1.4375</v>
      </c>
      <c r="I126" s="78">
        <v>2.0009999999999999</v>
      </c>
      <c r="J126" s="63"/>
      <c r="K126" s="54"/>
      <c r="L126" s="63"/>
      <c r="M126" s="54"/>
      <c r="N126" s="64"/>
      <c r="R126" s="159"/>
      <c r="S126" s="156">
        <f t="shared" si="1"/>
        <v>0</v>
      </c>
      <c r="AF126" s="38"/>
      <c r="AG126" s="47"/>
      <c r="AK126" s="3" t="s">
        <v>71</v>
      </c>
      <c r="AM126" s="47"/>
    </row>
    <row r="127" spans="1:41" customFormat="1" ht="14.4" x14ac:dyDescent="0.3">
      <c r="A127" s="52"/>
      <c r="B127" s="51"/>
      <c r="C127" s="129" t="s">
        <v>73</v>
      </c>
      <c r="D127" s="129"/>
      <c r="E127" s="129"/>
      <c r="F127" s="65"/>
      <c r="G127" s="66"/>
      <c r="H127" s="66"/>
      <c r="I127" s="66"/>
      <c r="J127" s="79">
        <v>112.13</v>
      </c>
      <c r="K127" s="66"/>
      <c r="L127" s="79">
        <v>659.48</v>
      </c>
      <c r="M127" s="66"/>
      <c r="N127" s="68">
        <v>23846.68</v>
      </c>
      <c r="R127" s="159"/>
      <c r="S127" s="156">
        <f t="shared" si="1"/>
        <v>0</v>
      </c>
      <c r="AF127" s="38"/>
      <c r="AG127" s="47"/>
      <c r="AL127" s="3" t="s">
        <v>73</v>
      </c>
      <c r="AM127" s="47"/>
    </row>
    <row r="128" spans="1:41" customFormat="1" ht="14.4" x14ac:dyDescent="0.3">
      <c r="A128" s="60"/>
      <c r="B128" s="51"/>
      <c r="C128" s="130" t="s">
        <v>74</v>
      </c>
      <c r="D128" s="130"/>
      <c r="E128" s="130"/>
      <c r="F128" s="53"/>
      <c r="G128" s="54"/>
      <c r="H128" s="54"/>
      <c r="I128" s="54"/>
      <c r="J128" s="63"/>
      <c r="K128" s="54"/>
      <c r="L128" s="59">
        <v>499.53</v>
      </c>
      <c r="M128" s="54"/>
      <c r="N128" s="58">
        <v>22363.96</v>
      </c>
      <c r="R128" s="159"/>
      <c r="S128" s="156">
        <f t="shared" si="1"/>
        <v>0</v>
      </c>
      <c r="AF128" s="38"/>
      <c r="AG128" s="47"/>
      <c r="AK128" s="3" t="s">
        <v>74</v>
      </c>
      <c r="AM128" s="47"/>
    </row>
    <row r="129" spans="1:41" customFormat="1" ht="21.6" x14ac:dyDescent="0.3">
      <c r="A129" s="60"/>
      <c r="B129" s="51" t="s">
        <v>120</v>
      </c>
      <c r="C129" s="130" t="s">
        <v>121</v>
      </c>
      <c r="D129" s="130"/>
      <c r="E129" s="130"/>
      <c r="F129" s="53" t="s">
        <v>77</v>
      </c>
      <c r="G129" s="61">
        <v>117</v>
      </c>
      <c r="H129" s="54"/>
      <c r="I129" s="61">
        <v>117</v>
      </c>
      <c r="J129" s="63"/>
      <c r="K129" s="54"/>
      <c r="L129" s="59">
        <v>584.45000000000005</v>
      </c>
      <c r="M129" s="54"/>
      <c r="N129" s="58">
        <v>26165.83</v>
      </c>
      <c r="R129" s="159"/>
      <c r="S129" s="156">
        <f t="shared" si="1"/>
        <v>0</v>
      </c>
      <c r="AF129" s="38"/>
      <c r="AG129" s="47"/>
      <c r="AK129" s="3" t="s">
        <v>121</v>
      </c>
      <c r="AM129" s="47"/>
    </row>
    <row r="130" spans="1:41" customFormat="1" ht="40.799999999999997" x14ac:dyDescent="0.3">
      <c r="A130" s="60"/>
      <c r="B130" s="51" t="s">
        <v>122</v>
      </c>
      <c r="C130" s="130" t="s">
        <v>123</v>
      </c>
      <c r="D130" s="130"/>
      <c r="E130" s="130"/>
      <c r="F130" s="53" t="s">
        <v>77</v>
      </c>
      <c r="G130" s="61">
        <v>74</v>
      </c>
      <c r="H130" s="57">
        <v>0.85</v>
      </c>
      <c r="I130" s="69">
        <v>62.9</v>
      </c>
      <c r="J130" s="63"/>
      <c r="K130" s="54"/>
      <c r="L130" s="59">
        <v>314.2</v>
      </c>
      <c r="M130" s="54"/>
      <c r="N130" s="58">
        <v>14066.93</v>
      </c>
      <c r="R130" s="159"/>
      <c r="S130" s="156">
        <f t="shared" si="1"/>
        <v>0</v>
      </c>
      <c r="AF130" s="38"/>
      <c r="AG130" s="47"/>
      <c r="AK130" s="3" t="s">
        <v>123</v>
      </c>
      <c r="AM130" s="47"/>
    </row>
    <row r="131" spans="1:41" customFormat="1" ht="14.4" x14ac:dyDescent="0.3">
      <c r="A131" s="70"/>
      <c r="B131" s="71"/>
      <c r="C131" s="131" t="s">
        <v>80</v>
      </c>
      <c r="D131" s="131"/>
      <c r="E131" s="131"/>
      <c r="F131" s="41"/>
      <c r="G131" s="42"/>
      <c r="H131" s="42"/>
      <c r="I131" s="42"/>
      <c r="J131" s="45"/>
      <c r="K131" s="42"/>
      <c r="L131" s="72">
        <v>1558.13</v>
      </c>
      <c r="M131" s="66"/>
      <c r="N131" s="73">
        <v>64079.44</v>
      </c>
      <c r="R131" s="159">
        <v>0.5</v>
      </c>
      <c r="S131" s="156">
        <f t="shared" si="1"/>
        <v>32039.72</v>
      </c>
      <c r="AF131" s="38"/>
      <c r="AG131" s="47"/>
      <c r="AM131" s="47" t="s">
        <v>80</v>
      </c>
    </row>
    <row r="132" spans="1:41" customFormat="1" ht="20.399999999999999" x14ac:dyDescent="0.3">
      <c r="A132" s="39" t="s">
        <v>124</v>
      </c>
      <c r="B132" s="40" t="s">
        <v>109</v>
      </c>
      <c r="C132" s="131" t="s">
        <v>110</v>
      </c>
      <c r="D132" s="131"/>
      <c r="E132" s="131"/>
      <c r="F132" s="41" t="s">
        <v>111</v>
      </c>
      <c r="G132" s="42">
        <v>47.85</v>
      </c>
      <c r="H132" s="43">
        <v>1</v>
      </c>
      <c r="I132" s="80">
        <v>47.85</v>
      </c>
      <c r="J132" s="82">
        <v>141.59</v>
      </c>
      <c r="K132" s="42"/>
      <c r="L132" s="72">
        <v>6775.08</v>
      </c>
      <c r="M132" s="80">
        <v>8.16</v>
      </c>
      <c r="N132" s="73">
        <v>55284.65</v>
      </c>
      <c r="R132" s="159"/>
      <c r="S132" s="156">
        <f t="shared" si="1"/>
        <v>0</v>
      </c>
      <c r="AF132" s="38"/>
      <c r="AG132" s="47" t="s">
        <v>110</v>
      </c>
      <c r="AM132" s="47"/>
    </row>
    <row r="133" spans="1:41" customFormat="1" ht="14.4" x14ac:dyDescent="0.3">
      <c r="A133" s="70"/>
      <c r="B133" s="71"/>
      <c r="C133" s="130" t="s">
        <v>112</v>
      </c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9"/>
      <c r="R133" s="159"/>
      <c r="S133" s="156">
        <f t="shared" si="1"/>
        <v>0</v>
      </c>
      <c r="AF133" s="38"/>
      <c r="AG133" s="47"/>
      <c r="AM133" s="47"/>
      <c r="AN133" s="3" t="s">
        <v>112</v>
      </c>
    </row>
    <row r="134" spans="1:41" customFormat="1" ht="14.4" x14ac:dyDescent="0.3">
      <c r="A134" s="48"/>
      <c r="B134" s="49"/>
      <c r="C134" s="130" t="s">
        <v>114</v>
      </c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9"/>
      <c r="R134" s="159"/>
      <c r="S134" s="156">
        <f t="shared" si="1"/>
        <v>0</v>
      </c>
      <c r="AF134" s="38"/>
      <c r="AG134" s="47"/>
      <c r="AM134" s="47"/>
      <c r="AO134" s="3" t="s">
        <v>114</v>
      </c>
    </row>
    <row r="135" spans="1:41" customFormat="1" ht="14.4" x14ac:dyDescent="0.3">
      <c r="A135" s="70"/>
      <c r="B135" s="71"/>
      <c r="C135" s="131" t="s">
        <v>80</v>
      </c>
      <c r="D135" s="131"/>
      <c r="E135" s="131"/>
      <c r="F135" s="41"/>
      <c r="G135" s="42"/>
      <c r="H135" s="42"/>
      <c r="I135" s="42"/>
      <c r="J135" s="45"/>
      <c r="K135" s="42"/>
      <c r="L135" s="72">
        <v>6775.08</v>
      </c>
      <c r="M135" s="66"/>
      <c r="N135" s="73">
        <v>55284.65</v>
      </c>
      <c r="R135" s="159">
        <v>0.5</v>
      </c>
      <c r="S135" s="156">
        <f t="shared" si="1"/>
        <v>27642.325000000001</v>
      </c>
      <c r="AF135" s="38"/>
      <c r="AG135" s="47"/>
      <c r="AM135" s="47" t="s">
        <v>80</v>
      </c>
    </row>
    <row r="136" spans="1:41" customFormat="1" ht="21.6" x14ac:dyDescent="0.3">
      <c r="A136" s="39" t="s">
        <v>125</v>
      </c>
      <c r="B136" s="40" t="s">
        <v>126</v>
      </c>
      <c r="C136" s="131" t="s">
        <v>127</v>
      </c>
      <c r="D136" s="131"/>
      <c r="E136" s="131"/>
      <c r="F136" s="41" t="s">
        <v>128</v>
      </c>
      <c r="G136" s="42">
        <v>1.5</v>
      </c>
      <c r="H136" s="43">
        <v>1</v>
      </c>
      <c r="I136" s="81">
        <v>1.5</v>
      </c>
      <c r="J136" s="45"/>
      <c r="K136" s="42"/>
      <c r="L136" s="45"/>
      <c r="M136" s="42"/>
      <c r="N136" s="46"/>
      <c r="R136" s="159"/>
      <c r="S136" s="156">
        <f t="shared" si="1"/>
        <v>0</v>
      </c>
      <c r="AF136" s="38"/>
      <c r="AG136" s="47" t="s">
        <v>127</v>
      </c>
      <c r="AM136" s="47"/>
    </row>
    <row r="137" spans="1:41" customFormat="1" ht="14.4" x14ac:dyDescent="0.3">
      <c r="A137" s="48"/>
      <c r="B137" s="49"/>
      <c r="C137" s="130" t="s">
        <v>129</v>
      </c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9"/>
      <c r="R137" s="159"/>
      <c r="S137" s="156">
        <f t="shared" si="1"/>
        <v>0</v>
      </c>
      <c r="AF137" s="38"/>
      <c r="AG137" s="47"/>
      <c r="AH137" s="3" t="s">
        <v>129</v>
      </c>
      <c r="AM137" s="47"/>
    </row>
    <row r="138" spans="1:41" customFormat="1" ht="21.6" x14ac:dyDescent="0.3">
      <c r="A138" s="50"/>
      <c r="B138" s="51" t="s">
        <v>63</v>
      </c>
      <c r="C138" s="132" t="s">
        <v>64</v>
      </c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3"/>
      <c r="R138" s="159"/>
      <c r="S138" s="156">
        <f t="shared" si="1"/>
        <v>0</v>
      </c>
      <c r="AF138" s="38"/>
      <c r="AG138" s="47"/>
      <c r="AI138" s="3" t="s">
        <v>64</v>
      </c>
      <c r="AM138" s="47"/>
    </row>
    <row r="139" spans="1:41" customFormat="1" ht="52.2" x14ac:dyDescent="0.3">
      <c r="A139" s="50"/>
      <c r="B139" s="51" t="s">
        <v>65</v>
      </c>
      <c r="C139" s="132" t="s">
        <v>66</v>
      </c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3"/>
      <c r="R139" s="159"/>
      <c r="S139" s="156">
        <f t="shared" si="1"/>
        <v>0</v>
      </c>
      <c r="AF139" s="38"/>
      <c r="AG139" s="47"/>
      <c r="AI139" s="3" t="s">
        <v>66</v>
      </c>
      <c r="AM139" s="47"/>
    </row>
    <row r="140" spans="1:41" customFormat="1" ht="14.4" x14ac:dyDescent="0.3">
      <c r="A140" s="52"/>
      <c r="B140" s="51" t="s">
        <v>58</v>
      </c>
      <c r="C140" s="130" t="s">
        <v>84</v>
      </c>
      <c r="D140" s="130"/>
      <c r="E140" s="130"/>
      <c r="F140" s="53"/>
      <c r="G140" s="54"/>
      <c r="H140" s="54"/>
      <c r="I140" s="54"/>
      <c r="J140" s="59">
        <v>172.31</v>
      </c>
      <c r="K140" s="56">
        <v>1.3225</v>
      </c>
      <c r="L140" s="59">
        <v>341.82</v>
      </c>
      <c r="M140" s="57">
        <v>44.77</v>
      </c>
      <c r="N140" s="58">
        <v>15303.28</v>
      </c>
      <c r="R140" s="159"/>
      <c r="S140" s="156">
        <f t="shared" si="1"/>
        <v>0</v>
      </c>
      <c r="AF140" s="38"/>
      <c r="AG140" s="47"/>
      <c r="AJ140" s="3" t="s">
        <v>84</v>
      </c>
      <c r="AM140" s="47"/>
    </row>
    <row r="141" spans="1:41" customFormat="1" ht="14.4" x14ac:dyDescent="0.3">
      <c r="A141" s="52"/>
      <c r="B141" s="51" t="s">
        <v>67</v>
      </c>
      <c r="C141" s="130" t="s">
        <v>68</v>
      </c>
      <c r="D141" s="130"/>
      <c r="E141" s="130"/>
      <c r="F141" s="53"/>
      <c r="G141" s="54"/>
      <c r="H141" s="54"/>
      <c r="I141" s="54"/>
      <c r="J141" s="59">
        <v>61.73</v>
      </c>
      <c r="K141" s="56">
        <v>1.4375</v>
      </c>
      <c r="L141" s="59">
        <v>133.11000000000001</v>
      </c>
      <c r="M141" s="57">
        <v>13.24</v>
      </c>
      <c r="N141" s="58">
        <v>1762.38</v>
      </c>
      <c r="R141" s="159"/>
      <c r="S141" s="156">
        <f t="shared" si="1"/>
        <v>0</v>
      </c>
      <c r="AF141" s="38"/>
      <c r="AG141" s="47"/>
      <c r="AJ141" s="3" t="s">
        <v>68</v>
      </c>
      <c r="AM141" s="47"/>
    </row>
    <row r="142" spans="1:41" customFormat="1" ht="14.4" x14ac:dyDescent="0.3">
      <c r="A142" s="52"/>
      <c r="B142" s="51" t="s">
        <v>69</v>
      </c>
      <c r="C142" s="130" t="s">
        <v>70</v>
      </c>
      <c r="D142" s="130"/>
      <c r="E142" s="130"/>
      <c r="F142" s="53"/>
      <c r="G142" s="54"/>
      <c r="H142" s="54"/>
      <c r="I142" s="54"/>
      <c r="J142" s="59">
        <v>8.91</v>
      </c>
      <c r="K142" s="56">
        <v>1.4375</v>
      </c>
      <c r="L142" s="59">
        <v>19.21</v>
      </c>
      <c r="M142" s="57">
        <v>44.77</v>
      </c>
      <c r="N142" s="74">
        <v>860.03</v>
      </c>
      <c r="R142" s="159"/>
      <c r="S142" s="156">
        <f t="shared" si="1"/>
        <v>0</v>
      </c>
      <c r="AF142" s="38"/>
      <c r="AG142" s="47"/>
      <c r="AJ142" s="3" t="s">
        <v>70</v>
      </c>
      <c r="AM142" s="47"/>
    </row>
    <row r="143" spans="1:41" customFormat="1" ht="14.4" x14ac:dyDescent="0.3">
      <c r="A143" s="52"/>
      <c r="B143" s="51" t="s">
        <v>85</v>
      </c>
      <c r="C143" s="130" t="s">
        <v>86</v>
      </c>
      <c r="D143" s="130"/>
      <c r="E143" s="130"/>
      <c r="F143" s="53"/>
      <c r="G143" s="54"/>
      <c r="H143" s="54"/>
      <c r="I143" s="54"/>
      <c r="J143" s="59">
        <v>77.09</v>
      </c>
      <c r="K143" s="54"/>
      <c r="L143" s="59">
        <v>115.64</v>
      </c>
      <c r="M143" s="57">
        <v>8.16</v>
      </c>
      <c r="N143" s="74">
        <v>943.62</v>
      </c>
      <c r="R143" s="159"/>
      <c r="S143" s="156">
        <f t="shared" si="1"/>
        <v>0</v>
      </c>
      <c r="AF143" s="38"/>
      <c r="AG143" s="47"/>
      <c r="AJ143" s="3" t="s">
        <v>86</v>
      </c>
      <c r="AM143" s="47"/>
    </row>
    <row r="144" spans="1:41" customFormat="1" ht="14.4" x14ac:dyDescent="0.3">
      <c r="A144" s="60"/>
      <c r="B144" s="51"/>
      <c r="C144" s="130" t="s">
        <v>87</v>
      </c>
      <c r="D144" s="130"/>
      <c r="E144" s="130"/>
      <c r="F144" s="53" t="s">
        <v>72</v>
      </c>
      <c r="G144" s="69">
        <v>20.2</v>
      </c>
      <c r="H144" s="56">
        <v>1.3225</v>
      </c>
      <c r="I144" s="75">
        <v>40.071750000000002</v>
      </c>
      <c r="J144" s="63"/>
      <c r="K144" s="54"/>
      <c r="L144" s="63"/>
      <c r="M144" s="54"/>
      <c r="N144" s="64"/>
      <c r="R144" s="159"/>
      <c r="S144" s="156">
        <f t="shared" si="1"/>
        <v>0</v>
      </c>
      <c r="AF144" s="38"/>
      <c r="AG144" s="47"/>
      <c r="AK144" s="3" t="s">
        <v>87</v>
      </c>
      <c r="AM144" s="47"/>
    </row>
    <row r="145" spans="1:43" customFormat="1" ht="14.4" x14ac:dyDescent="0.3">
      <c r="A145" s="60"/>
      <c r="B145" s="51"/>
      <c r="C145" s="130" t="s">
        <v>71</v>
      </c>
      <c r="D145" s="130"/>
      <c r="E145" s="130"/>
      <c r="F145" s="53" t="s">
        <v>72</v>
      </c>
      <c r="G145" s="57">
        <v>0.72</v>
      </c>
      <c r="H145" s="56">
        <v>1.4375</v>
      </c>
      <c r="I145" s="56">
        <v>1.5525</v>
      </c>
      <c r="J145" s="63"/>
      <c r="K145" s="54"/>
      <c r="L145" s="63"/>
      <c r="M145" s="54"/>
      <c r="N145" s="64"/>
      <c r="R145" s="159"/>
      <c r="S145" s="156">
        <f t="shared" si="1"/>
        <v>0</v>
      </c>
      <c r="AF145" s="38"/>
      <c r="AG145" s="47"/>
      <c r="AK145" s="3" t="s">
        <v>71</v>
      </c>
      <c r="AM145" s="47"/>
    </row>
    <row r="146" spans="1:43" customFormat="1" ht="14.4" x14ac:dyDescent="0.3">
      <c r="A146" s="52"/>
      <c r="B146" s="51"/>
      <c r="C146" s="129" t="s">
        <v>73</v>
      </c>
      <c r="D146" s="129"/>
      <c r="E146" s="129"/>
      <c r="F146" s="65"/>
      <c r="G146" s="66"/>
      <c r="H146" s="66"/>
      <c r="I146" s="66"/>
      <c r="J146" s="79">
        <v>311.13</v>
      </c>
      <c r="K146" s="66"/>
      <c r="L146" s="79">
        <v>590.57000000000005</v>
      </c>
      <c r="M146" s="66"/>
      <c r="N146" s="68">
        <v>18009.28</v>
      </c>
      <c r="R146" s="159"/>
      <c r="S146" s="156">
        <f t="shared" si="1"/>
        <v>0</v>
      </c>
      <c r="AF146" s="38"/>
      <c r="AG146" s="47"/>
      <c r="AL146" s="3" t="s">
        <v>73</v>
      </c>
      <c r="AM146" s="47"/>
    </row>
    <row r="147" spans="1:43" customFormat="1" ht="14.4" x14ac:dyDescent="0.3">
      <c r="A147" s="60"/>
      <c r="B147" s="51"/>
      <c r="C147" s="130" t="s">
        <v>74</v>
      </c>
      <c r="D147" s="130"/>
      <c r="E147" s="130"/>
      <c r="F147" s="53"/>
      <c r="G147" s="54"/>
      <c r="H147" s="54"/>
      <c r="I147" s="54"/>
      <c r="J147" s="63"/>
      <c r="K147" s="54"/>
      <c r="L147" s="59">
        <v>361.03</v>
      </c>
      <c r="M147" s="54"/>
      <c r="N147" s="58">
        <v>16163.31</v>
      </c>
      <c r="R147" s="159"/>
      <c r="S147" s="156">
        <f t="shared" si="1"/>
        <v>0</v>
      </c>
      <c r="AF147" s="38"/>
      <c r="AG147" s="47"/>
      <c r="AK147" s="3" t="s">
        <v>74</v>
      </c>
      <c r="AM147" s="47"/>
    </row>
    <row r="148" spans="1:43" customFormat="1" ht="31.8" x14ac:dyDescent="0.3">
      <c r="A148" s="60"/>
      <c r="B148" s="51" t="s">
        <v>130</v>
      </c>
      <c r="C148" s="130" t="s">
        <v>131</v>
      </c>
      <c r="D148" s="130"/>
      <c r="E148" s="130"/>
      <c r="F148" s="53" t="s">
        <v>77</v>
      </c>
      <c r="G148" s="61">
        <v>89</v>
      </c>
      <c r="H148" s="54"/>
      <c r="I148" s="61">
        <v>89</v>
      </c>
      <c r="J148" s="63"/>
      <c r="K148" s="54"/>
      <c r="L148" s="59">
        <v>321.32</v>
      </c>
      <c r="M148" s="54"/>
      <c r="N148" s="58">
        <v>14385.35</v>
      </c>
      <c r="R148" s="159"/>
      <c r="S148" s="156">
        <f t="shared" si="1"/>
        <v>0</v>
      </c>
      <c r="AF148" s="38"/>
      <c r="AG148" s="47"/>
      <c r="AK148" s="3" t="s">
        <v>131</v>
      </c>
      <c r="AM148" s="47"/>
    </row>
    <row r="149" spans="1:43" customFormat="1" ht="40.799999999999997" x14ac:dyDescent="0.3">
      <c r="A149" s="60"/>
      <c r="B149" s="51" t="s">
        <v>132</v>
      </c>
      <c r="C149" s="130" t="s">
        <v>133</v>
      </c>
      <c r="D149" s="130"/>
      <c r="E149" s="130"/>
      <c r="F149" s="53" t="s">
        <v>77</v>
      </c>
      <c r="G149" s="61">
        <v>41</v>
      </c>
      <c r="H149" s="57">
        <v>0.85</v>
      </c>
      <c r="I149" s="57">
        <v>34.85</v>
      </c>
      <c r="J149" s="63"/>
      <c r="K149" s="54"/>
      <c r="L149" s="59">
        <v>125.82</v>
      </c>
      <c r="M149" s="54"/>
      <c r="N149" s="58">
        <v>5632.91</v>
      </c>
      <c r="R149" s="159"/>
      <c r="S149" s="156">
        <f t="shared" si="1"/>
        <v>0</v>
      </c>
      <c r="AF149" s="38"/>
      <c r="AG149" s="47"/>
      <c r="AK149" s="3" t="s">
        <v>133</v>
      </c>
      <c r="AM149" s="47"/>
    </row>
    <row r="150" spans="1:43" customFormat="1" ht="14.4" x14ac:dyDescent="0.3">
      <c r="A150" s="70"/>
      <c r="B150" s="71"/>
      <c r="C150" s="131" t="s">
        <v>80</v>
      </c>
      <c r="D150" s="131"/>
      <c r="E150" s="131"/>
      <c r="F150" s="41"/>
      <c r="G150" s="42"/>
      <c r="H150" s="42"/>
      <c r="I150" s="42"/>
      <c r="J150" s="45"/>
      <c r="K150" s="42"/>
      <c r="L150" s="72">
        <v>1037.71</v>
      </c>
      <c r="M150" s="66"/>
      <c r="N150" s="73">
        <v>38027.54</v>
      </c>
      <c r="R150" s="159">
        <v>0.5</v>
      </c>
      <c r="S150" s="156">
        <f t="shared" si="1"/>
        <v>19013.77</v>
      </c>
      <c r="AF150" s="38"/>
      <c r="AG150" s="47"/>
      <c r="AM150" s="47" t="s">
        <v>80</v>
      </c>
    </row>
    <row r="151" spans="1:43" customFormat="1" ht="14.4" x14ac:dyDescent="0.3">
      <c r="A151" s="39" t="s">
        <v>134</v>
      </c>
      <c r="B151" s="40" t="s">
        <v>135</v>
      </c>
      <c r="C151" s="131" t="s">
        <v>136</v>
      </c>
      <c r="D151" s="131"/>
      <c r="E151" s="131"/>
      <c r="F151" s="41" t="s">
        <v>137</v>
      </c>
      <c r="G151" s="42">
        <v>33</v>
      </c>
      <c r="H151" s="43">
        <v>1</v>
      </c>
      <c r="I151" s="43">
        <v>33</v>
      </c>
      <c r="J151" s="82">
        <v>35.53</v>
      </c>
      <c r="K151" s="42"/>
      <c r="L151" s="72">
        <v>1172.49</v>
      </c>
      <c r="M151" s="80">
        <v>8.16</v>
      </c>
      <c r="N151" s="73">
        <v>9567.52</v>
      </c>
      <c r="R151" s="159"/>
      <c r="S151" s="156">
        <f t="shared" si="1"/>
        <v>0</v>
      </c>
      <c r="AF151" s="38"/>
      <c r="AG151" s="47" t="s">
        <v>136</v>
      </c>
      <c r="AM151" s="47"/>
    </row>
    <row r="152" spans="1:43" customFormat="1" ht="14.4" x14ac:dyDescent="0.3">
      <c r="A152" s="70"/>
      <c r="B152" s="71"/>
      <c r="C152" s="130" t="s">
        <v>138</v>
      </c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9"/>
      <c r="R152" s="159"/>
      <c r="S152" s="156">
        <f t="shared" si="1"/>
        <v>0</v>
      </c>
      <c r="AF152" s="38"/>
      <c r="AG152" s="47"/>
      <c r="AM152" s="47"/>
      <c r="AN152" s="3" t="s">
        <v>138</v>
      </c>
    </row>
    <row r="153" spans="1:43" customFormat="1" ht="14.4" x14ac:dyDescent="0.3">
      <c r="A153" s="70"/>
      <c r="B153" s="71"/>
      <c r="C153" s="131" t="s">
        <v>80</v>
      </c>
      <c r="D153" s="131"/>
      <c r="E153" s="131"/>
      <c r="F153" s="41"/>
      <c r="G153" s="42"/>
      <c r="H153" s="42"/>
      <c r="I153" s="42"/>
      <c r="J153" s="45"/>
      <c r="K153" s="42"/>
      <c r="L153" s="72">
        <v>1172.49</v>
      </c>
      <c r="M153" s="66"/>
      <c r="N153" s="73">
        <v>9567.52</v>
      </c>
      <c r="R153" s="159">
        <v>0.5</v>
      </c>
      <c r="S153" s="156">
        <f t="shared" si="1"/>
        <v>4783.76</v>
      </c>
      <c r="AF153" s="38"/>
      <c r="AG153" s="47"/>
      <c r="AM153" s="47" t="s">
        <v>80</v>
      </c>
    </row>
    <row r="154" spans="1:43" customFormat="1" ht="21.6" x14ac:dyDescent="0.3">
      <c r="A154" s="39" t="s">
        <v>139</v>
      </c>
      <c r="B154" s="40" t="s">
        <v>140</v>
      </c>
      <c r="C154" s="131" t="s">
        <v>141</v>
      </c>
      <c r="D154" s="131"/>
      <c r="E154" s="131"/>
      <c r="F154" s="41" t="s">
        <v>111</v>
      </c>
      <c r="G154" s="42">
        <v>873.5</v>
      </c>
      <c r="H154" s="43">
        <v>1</v>
      </c>
      <c r="I154" s="81">
        <v>873.5</v>
      </c>
      <c r="J154" s="82">
        <v>162.38</v>
      </c>
      <c r="K154" s="42"/>
      <c r="L154" s="72">
        <v>141838.93</v>
      </c>
      <c r="M154" s="80">
        <v>8.16</v>
      </c>
      <c r="N154" s="73">
        <v>1157405.67</v>
      </c>
      <c r="R154" s="159"/>
      <c r="S154" s="156">
        <f t="shared" si="1"/>
        <v>0</v>
      </c>
      <c r="AF154" s="38"/>
      <c r="AG154" s="47" t="s">
        <v>141</v>
      </c>
      <c r="AM154" s="47"/>
    </row>
    <row r="155" spans="1:43" customFormat="1" ht="14.4" x14ac:dyDescent="0.3">
      <c r="A155" s="70"/>
      <c r="B155" s="71"/>
      <c r="C155" s="130" t="s">
        <v>112</v>
      </c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9"/>
      <c r="R155" s="159"/>
      <c r="S155" s="156">
        <f t="shared" si="1"/>
        <v>0</v>
      </c>
      <c r="AF155" s="38"/>
      <c r="AG155" s="47"/>
      <c r="AM155" s="47"/>
      <c r="AN155" s="3" t="s">
        <v>112</v>
      </c>
    </row>
    <row r="156" spans="1:43" customFormat="1" ht="14.4" x14ac:dyDescent="0.3">
      <c r="A156" s="48"/>
      <c r="B156" s="49"/>
      <c r="C156" s="130" t="s">
        <v>142</v>
      </c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9"/>
      <c r="R156" s="159"/>
      <c r="S156" s="156">
        <f t="shared" si="1"/>
        <v>0</v>
      </c>
      <c r="AF156" s="38"/>
      <c r="AG156" s="47"/>
      <c r="AM156" s="47"/>
      <c r="AO156" s="3" t="s">
        <v>142</v>
      </c>
    </row>
    <row r="157" spans="1:43" customFormat="1" ht="14.4" x14ac:dyDescent="0.3">
      <c r="A157" s="70"/>
      <c r="B157" s="71"/>
      <c r="C157" s="131" t="s">
        <v>80</v>
      </c>
      <c r="D157" s="131"/>
      <c r="E157" s="131"/>
      <c r="F157" s="41"/>
      <c r="G157" s="42"/>
      <c r="H157" s="42"/>
      <c r="I157" s="42"/>
      <c r="J157" s="45"/>
      <c r="K157" s="42"/>
      <c r="L157" s="72">
        <v>141838.93</v>
      </c>
      <c r="M157" s="66"/>
      <c r="N157" s="73">
        <v>1157405.67</v>
      </c>
      <c r="R157" s="159">
        <v>0.5</v>
      </c>
      <c r="S157" s="156">
        <f t="shared" si="1"/>
        <v>578702.83499999996</v>
      </c>
      <c r="AF157" s="38"/>
      <c r="AG157" s="47"/>
      <c r="AM157" s="47" t="s">
        <v>80</v>
      </c>
    </row>
    <row r="158" spans="1:43" customFormat="1" ht="0" hidden="1" customHeight="1" x14ac:dyDescent="0.3">
      <c r="A158" s="83"/>
      <c r="B158" s="84"/>
      <c r="C158" s="84"/>
      <c r="D158" s="84"/>
      <c r="E158" s="84"/>
      <c r="F158" s="85"/>
      <c r="G158" s="85"/>
      <c r="H158" s="85"/>
      <c r="I158" s="85"/>
      <c r="J158" s="86"/>
      <c r="K158" s="85"/>
      <c r="L158" s="86"/>
      <c r="M158" s="54"/>
      <c r="N158" s="86"/>
      <c r="R158" s="159"/>
      <c r="S158" s="156">
        <f t="shared" si="1"/>
        <v>0</v>
      </c>
      <c r="AF158" s="38"/>
      <c r="AG158" s="47"/>
      <c r="AM158" s="47"/>
    </row>
    <row r="159" spans="1:43" customFormat="1" ht="14.4" x14ac:dyDescent="0.3">
      <c r="A159" s="87"/>
      <c r="B159" s="88"/>
      <c r="C159" s="131" t="s">
        <v>143</v>
      </c>
      <c r="D159" s="131"/>
      <c r="E159" s="131"/>
      <c r="F159" s="131"/>
      <c r="G159" s="131"/>
      <c r="H159" s="131"/>
      <c r="I159" s="131"/>
      <c r="J159" s="131"/>
      <c r="K159" s="131"/>
      <c r="L159" s="89"/>
      <c r="M159" s="90"/>
      <c r="N159" s="91"/>
      <c r="R159" s="159"/>
      <c r="S159" s="156">
        <f t="shared" si="1"/>
        <v>0</v>
      </c>
      <c r="AF159" s="38"/>
      <c r="AG159" s="47"/>
      <c r="AM159" s="47"/>
      <c r="AP159" s="47" t="s">
        <v>143</v>
      </c>
    </row>
    <row r="160" spans="1:43" customFormat="1" ht="14.4" x14ac:dyDescent="0.3">
      <c r="A160" s="92"/>
      <c r="B160" s="51"/>
      <c r="C160" s="130" t="s">
        <v>144</v>
      </c>
      <c r="D160" s="130"/>
      <c r="E160" s="130"/>
      <c r="F160" s="130"/>
      <c r="G160" s="130"/>
      <c r="H160" s="130"/>
      <c r="I160" s="130"/>
      <c r="J160" s="130"/>
      <c r="K160" s="130"/>
      <c r="L160" s="93">
        <v>288246.71000000002</v>
      </c>
      <c r="M160" s="94"/>
      <c r="N160" s="95"/>
      <c r="R160" s="159"/>
      <c r="S160" s="156">
        <f t="shared" si="1"/>
        <v>0</v>
      </c>
      <c r="AF160" s="38"/>
      <c r="AG160" s="47"/>
      <c r="AM160" s="47"/>
      <c r="AP160" s="47"/>
      <c r="AQ160" s="3" t="s">
        <v>144</v>
      </c>
    </row>
    <row r="161" spans="1:43" customFormat="1" ht="14.4" x14ac:dyDescent="0.3">
      <c r="A161" s="92"/>
      <c r="B161" s="51"/>
      <c r="C161" s="130" t="s">
        <v>145</v>
      </c>
      <c r="D161" s="130"/>
      <c r="E161" s="130"/>
      <c r="F161" s="130"/>
      <c r="G161" s="130"/>
      <c r="H161" s="130"/>
      <c r="I161" s="130"/>
      <c r="J161" s="130"/>
      <c r="K161" s="130"/>
      <c r="L161" s="96"/>
      <c r="M161" s="94"/>
      <c r="N161" s="95"/>
      <c r="R161" s="159"/>
      <c r="S161" s="156">
        <f t="shared" si="1"/>
        <v>0</v>
      </c>
      <c r="AF161" s="38"/>
      <c r="AG161" s="47"/>
      <c r="AM161" s="47"/>
      <c r="AP161" s="47"/>
      <c r="AQ161" s="3" t="s">
        <v>145</v>
      </c>
    </row>
    <row r="162" spans="1:43" customFormat="1" ht="14.4" x14ac:dyDescent="0.3">
      <c r="A162" s="92"/>
      <c r="B162" s="51"/>
      <c r="C162" s="130" t="s">
        <v>146</v>
      </c>
      <c r="D162" s="130"/>
      <c r="E162" s="130"/>
      <c r="F162" s="130"/>
      <c r="G162" s="130"/>
      <c r="H162" s="130"/>
      <c r="I162" s="130"/>
      <c r="J162" s="130"/>
      <c r="K162" s="130"/>
      <c r="L162" s="93">
        <v>10217.459999999999</v>
      </c>
      <c r="M162" s="94"/>
      <c r="N162" s="95"/>
      <c r="R162" s="159"/>
      <c r="S162" s="156">
        <f t="shared" si="1"/>
        <v>0</v>
      </c>
      <c r="AF162" s="38"/>
      <c r="AG162" s="47"/>
      <c r="AM162" s="47"/>
      <c r="AP162" s="47"/>
      <c r="AQ162" s="3" t="s">
        <v>146</v>
      </c>
    </row>
    <row r="163" spans="1:43" customFormat="1" ht="14.4" x14ac:dyDescent="0.3">
      <c r="A163" s="92"/>
      <c r="B163" s="51"/>
      <c r="C163" s="130" t="s">
        <v>147</v>
      </c>
      <c r="D163" s="130"/>
      <c r="E163" s="130"/>
      <c r="F163" s="130"/>
      <c r="G163" s="130"/>
      <c r="H163" s="130"/>
      <c r="I163" s="130"/>
      <c r="J163" s="130"/>
      <c r="K163" s="130"/>
      <c r="L163" s="93">
        <v>13337.26</v>
      </c>
      <c r="M163" s="94"/>
      <c r="N163" s="95"/>
      <c r="R163" s="159"/>
      <c r="S163" s="156">
        <f t="shared" ref="S163:S226" si="2">N163*R163</f>
        <v>0</v>
      </c>
      <c r="AF163" s="38"/>
      <c r="AG163" s="47"/>
      <c r="AM163" s="47"/>
      <c r="AP163" s="47"/>
      <c r="AQ163" s="3" t="s">
        <v>147</v>
      </c>
    </row>
    <row r="164" spans="1:43" customFormat="1" ht="14.4" x14ac:dyDescent="0.3">
      <c r="A164" s="92"/>
      <c r="B164" s="51"/>
      <c r="C164" s="130" t="s">
        <v>148</v>
      </c>
      <c r="D164" s="130"/>
      <c r="E164" s="130"/>
      <c r="F164" s="130"/>
      <c r="G164" s="130"/>
      <c r="H164" s="130"/>
      <c r="I164" s="130"/>
      <c r="J164" s="130"/>
      <c r="K164" s="130"/>
      <c r="L164" s="93">
        <v>1869.75</v>
      </c>
      <c r="M164" s="94"/>
      <c r="N164" s="95"/>
      <c r="R164" s="159"/>
      <c r="S164" s="156">
        <f t="shared" si="2"/>
        <v>0</v>
      </c>
      <c r="AF164" s="38"/>
      <c r="AG164" s="47"/>
      <c r="AM164" s="47"/>
      <c r="AP164" s="47"/>
      <c r="AQ164" s="3" t="s">
        <v>148</v>
      </c>
    </row>
    <row r="165" spans="1:43" customFormat="1" ht="14.4" x14ac:dyDescent="0.3">
      <c r="A165" s="92"/>
      <c r="B165" s="51"/>
      <c r="C165" s="130" t="s">
        <v>149</v>
      </c>
      <c r="D165" s="130"/>
      <c r="E165" s="130"/>
      <c r="F165" s="130"/>
      <c r="G165" s="130"/>
      <c r="H165" s="130"/>
      <c r="I165" s="130"/>
      <c r="J165" s="130"/>
      <c r="K165" s="130"/>
      <c r="L165" s="93">
        <v>264691.99</v>
      </c>
      <c r="M165" s="94"/>
      <c r="N165" s="95"/>
      <c r="R165" s="159"/>
      <c r="S165" s="156">
        <f t="shared" si="2"/>
        <v>0</v>
      </c>
      <c r="AF165" s="38"/>
      <c r="AG165" s="47"/>
      <c r="AM165" s="47"/>
      <c r="AP165" s="47"/>
      <c r="AQ165" s="3" t="s">
        <v>149</v>
      </c>
    </row>
    <row r="166" spans="1:43" customFormat="1" ht="14.4" x14ac:dyDescent="0.3">
      <c r="A166" s="92"/>
      <c r="B166" s="51"/>
      <c r="C166" s="130" t="s">
        <v>150</v>
      </c>
      <c r="D166" s="130"/>
      <c r="E166" s="130"/>
      <c r="F166" s="130"/>
      <c r="G166" s="130"/>
      <c r="H166" s="130"/>
      <c r="I166" s="130"/>
      <c r="J166" s="130"/>
      <c r="K166" s="130"/>
      <c r="L166" s="93">
        <v>303555.37</v>
      </c>
      <c r="M166" s="94"/>
      <c r="N166" s="95"/>
      <c r="R166" s="159"/>
      <c r="S166" s="156">
        <f t="shared" si="2"/>
        <v>0</v>
      </c>
      <c r="AF166" s="38"/>
      <c r="AG166" s="47"/>
      <c r="AM166" s="47"/>
      <c r="AP166" s="47"/>
      <c r="AQ166" s="3" t="s">
        <v>150</v>
      </c>
    </row>
    <row r="167" spans="1:43" customFormat="1" ht="14.4" x14ac:dyDescent="0.3">
      <c r="A167" s="92"/>
      <c r="B167" s="51"/>
      <c r="C167" s="130" t="s">
        <v>145</v>
      </c>
      <c r="D167" s="130"/>
      <c r="E167" s="130"/>
      <c r="F167" s="130"/>
      <c r="G167" s="130"/>
      <c r="H167" s="130"/>
      <c r="I167" s="130"/>
      <c r="J167" s="130"/>
      <c r="K167" s="130"/>
      <c r="L167" s="96"/>
      <c r="M167" s="94"/>
      <c r="N167" s="95"/>
      <c r="R167" s="159"/>
      <c r="S167" s="156">
        <f t="shared" si="2"/>
        <v>0</v>
      </c>
      <c r="AF167" s="38"/>
      <c r="AG167" s="47"/>
      <c r="AM167" s="47"/>
      <c r="AP167" s="47"/>
      <c r="AQ167" s="3" t="s">
        <v>145</v>
      </c>
    </row>
    <row r="168" spans="1:43" customFormat="1" ht="14.4" x14ac:dyDescent="0.3">
      <c r="A168" s="92"/>
      <c r="B168" s="51"/>
      <c r="C168" s="130" t="s">
        <v>151</v>
      </c>
      <c r="D168" s="130"/>
      <c r="E168" s="130"/>
      <c r="F168" s="130"/>
      <c r="G168" s="130"/>
      <c r="H168" s="130"/>
      <c r="I168" s="130"/>
      <c r="J168" s="130"/>
      <c r="K168" s="130"/>
      <c r="L168" s="93">
        <v>10217.459999999999</v>
      </c>
      <c r="M168" s="94"/>
      <c r="N168" s="95"/>
      <c r="R168" s="159"/>
      <c r="S168" s="156">
        <f t="shared" si="2"/>
        <v>0</v>
      </c>
      <c r="AF168" s="38"/>
      <c r="AG168" s="47"/>
      <c r="AM168" s="47"/>
      <c r="AP168" s="47"/>
      <c r="AQ168" s="3" t="s">
        <v>151</v>
      </c>
    </row>
    <row r="169" spans="1:43" customFormat="1" ht="14.4" x14ac:dyDescent="0.3">
      <c r="A169" s="92"/>
      <c r="B169" s="51"/>
      <c r="C169" s="130" t="s">
        <v>152</v>
      </c>
      <c r="D169" s="130"/>
      <c r="E169" s="130"/>
      <c r="F169" s="130"/>
      <c r="G169" s="130"/>
      <c r="H169" s="130"/>
      <c r="I169" s="130"/>
      <c r="J169" s="130"/>
      <c r="K169" s="130"/>
      <c r="L169" s="93">
        <v>13337.26</v>
      </c>
      <c r="M169" s="94"/>
      <c r="N169" s="95"/>
      <c r="R169" s="159"/>
      <c r="S169" s="156">
        <f t="shared" si="2"/>
        <v>0</v>
      </c>
      <c r="AF169" s="38"/>
      <c r="AG169" s="47"/>
      <c r="AM169" s="47"/>
      <c r="AP169" s="47"/>
      <c r="AQ169" s="3" t="s">
        <v>152</v>
      </c>
    </row>
    <row r="170" spans="1:43" customFormat="1" ht="14.4" x14ac:dyDescent="0.3">
      <c r="A170" s="92"/>
      <c r="B170" s="51"/>
      <c r="C170" s="130" t="s">
        <v>153</v>
      </c>
      <c r="D170" s="130"/>
      <c r="E170" s="130"/>
      <c r="F170" s="130"/>
      <c r="G170" s="130"/>
      <c r="H170" s="130"/>
      <c r="I170" s="130"/>
      <c r="J170" s="130"/>
      <c r="K170" s="130"/>
      <c r="L170" s="93">
        <v>1869.75</v>
      </c>
      <c r="M170" s="94"/>
      <c r="N170" s="95"/>
      <c r="R170" s="159"/>
      <c r="S170" s="156">
        <f t="shared" si="2"/>
        <v>0</v>
      </c>
      <c r="AF170" s="38"/>
      <c r="AG170" s="47"/>
      <c r="AM170" s="47"/>
      <c r="AP170" s="47"/>
      <c r="AQ170" s="3" t="s">
        <v>153</v>
      </c>
    </row>
    <row r="171" spans="1:43" customFormat="1" ht="14.4" x14ac:dyDescent="0.3">
      <c r="A171" s="92"/>
      <c r="B171" s="51"/>
      <c r="C171" s="130" t="s">
        <v>154</v>
      </c>
      <c r="D171" s="130"/>
      <c r="E171" s="130"/>
      <c r="F171" s="130"/>
      <c r="G171" s="130"/>
      <c r="H171" s="130"/>
      <c r="I171" s="130"/>
      <c r="J171" s="130"/>
      <c r="K171" s="130"/>
      <c r="L171" s="93">
        <v>264691.99</v>
      </c>
      <c r="M171" s="94"/>
      <c r="N171" s="95"/>
      <c r="R171" s="159"/>
      <c r="S171" s="156">
        <f t="shared" si="2"/>
        <v>0</v>
      </c>
      <c r="AF171" s="38"/>
      <c r="AG171" s="47"/>
      <c r="AM171" s="47"/>
      <c r="AP171" s="47"/>
      <c r="AQ171" s="3" t="s">
        <v>154</v>
      </c>
    </row>
    <row r="172" spans="1:43" customFormat="1" ht="14.4" x14ac:dyDescent="0.3">
      <c r="A172" s="92"/>
      <c r="B172" s="51"/>
      <c r="C172" s="130" t="s">
        <v>155</v>
      </c>
      <c r="D172" s="130"/>
      <c r="E172" s="130"/>
      <c r="F172" s="130"/>
      <c r="G172" s="130"/>
      <c r="H172" s="130"/>
      <c r="I172" s="130"/>
      <c r="J172" s="130"/>
      <c r="K172" s="130"/>
      <c r="L172" s="93">
        <v>10954.56</v>
      </c>
      <c r="M172" s="94"/>
      <c r="N172" s="95"/>
      <c r="R172" s="159"/>
      <c r="S172" s="156">
        <f t="shared" si="2"/>
        <v>0</v>
      </c>
      <c r="AF172" s="38"/>
      <c r="AG172" s="47"/>
      <c r="AM172" s="47"/>
      <c r="AP172" s="47"/>
      <c r="AQ172" s="3" t="s">
        <v>155</v>
      </c>
    </row>
    <row r="173" spans="1:43" customFormat="1" ht="14.4" x14ac:dyDescent="0.3">
      <c r="A173" s="92"/>
      <c r="B173" s="51"/>
      <c r="C173" s="130" t="s">
        <v>156</v>
      </c>
      <c r="D173" s="130"/>
      <c r="E173" s="130"/>
      <c r="F173" s="130"/>
      <c r="G173" s="130"/>
      <c r="H173" s="130"/>
      <c r="I173" s="130"/>
      <c r="J173" s="130"/>
      <c r="K173" s="130"/>
      <c r="L173" s="93">
        <v>4354.1000000000004</v>
      </c>
      <c r="M173" s="94"/>
      <c r="N173" s="95"/>
      <c r="R173" s="159"/>
      <c r="S173" s="156">
        <f t="shared" si="2"/>
        <v>0</v>
      </c>
      <c r="AF173" s="38"/>
      <c r="AG173" s="47"/>
      <c r="AM173" s="47"/>
      <c r="AP173" s="47"/>
      <c r="AQ173" s="3" t="s">
        <v>156</v>
      </c>
    </row>
    <row r="174" spans="1:43" customFormat="1" ht="14.4" x14ac:dyDescent="0.3">
      <c r="A174" s="92"/>
      <c r="B174" s="51"/>
      <c r="C174" s="130" t="s">
        <v>157</v>
      </c>
      <c r="D174" s="130"/>
      <c r="E174" s="130"/>
      <c r="F174" s="130"/>
      <c r="G174" s="130"/>
      <c r="H174" s="130"/>
      <c r="I174" s="130"/>
      <c r="J174" s="130"/>
      <c r="K174" s="130"/>
      <c r="L174" s="93">
        <v>12087.21</v>
      </c>
      <c r="M174" s="94"/>
      <c r="N174" s="95"/>
      <c r="R174" s="159"/>
      <c r="S174" s="156">
        <f t="shared" si="2"/>
        <v>0</v>
      </c>
      <c r="AF174" s="38"/>
      <c r="AG174" s="47"/>
      <c r="AM174" s="47"/>
      <c r="AP174" s="47"/>
      <c r="AQ174" s="3" t="s">
        <v>157</v>
      </c>
    </row>
    <row r="175" spans="1:43" customFormat="1" ht="14.4" x14ac:dyDescent="0.3">
      <c r="A175" s="92"/>
      <c r="B175" s="51"/>
      <c r="C175" s="130" t="s">
        <v>158</v>
      </c>
      <c r="D175" s="130"/>
      <c r="E175" s="130"/>
      <c r="F175" s="130"/>
      <c r="G175" s="130"/>
      <c r="H175" s="130"/>
      <c r="I175" s="130"/>
      <c r="J175" s="130"/>
      <c r="K175" s="130"/>
      <c r="L175" s="93">
        <v>10954.56</v>
      </c>
      <c r="M175" s="94"/>
      <c r="N175" s="95"/>
      <c r="R175" s="159"/>
      <c r="S175" s="156">
        <f t="shared" si="2"/>
        <v>0</v>
      </c>
      <c r="AF175" s="38"/>
      <c r="AG175" s="47"/>
      <c r="AM175" s="47"/>
      <c r="AP175" s="47"/>
      <c r="AQ175" s="3" t="s">
        <v>158</v>
      </c>
    </row>
    <row r="176" spans="1:43" customFormat="1" ht="14.4" x14ac:dyDescent="0.3">
      <c r="A176" s="92"/>
      <c r="B176" s="51"/>
      <c r="C176" s="130" t="s">
        <v>159</v>
      </c>
      <c r="D176" s="130"/>
      <c r="E176" s="130"/>
      <c r="F176" s="130"/>
      <c r="G176" s="130"/>
      <c r="H176" s="130"/>
      <c r="I176" s="130"/>
      <c r="J176" s="130"/>
      <c r="K176" s="130"/>
      <c r="L176" s="93">
        <v>4354.1000000000004</v>
      </c>
      <c r="M176" s="94"/>
      <c r="N176" s="95"/>
      <c r="R176" s="159"/>
      <c r="S176" s="156">
        <f t="shared" si="2"/>
        <v>0</v>
      </c>
      <c r="AF176" s="38"/>
      <c r="AG176" s="47"/>
      <c r="AM176" s="47"/>
      <c r="AP176" s="47"/>
      <c r="AQ176" s="3" t="s">
        <v>159</v>
      </c>
    </row>
    <row r="177" spans="1:44" customFormat="1" ht="14.4" x14ac:dyDescent="0.3">
      <c r="A177" s="92"/>
      <c r="B177" s="97"/>
      <c r="C177" s="146" t="s">
        <v>160</v>
      </c>
      <c r="D177" s="146"/>
      <c r="E177" s="146"/>
      <c r="F177" s="146"/>
      <c r="G177" s="146"/>
      <c r="H177" s="146"/>
      <c r="I177" s="146"/>
      <c r="J177" s="146"/>
      <c r="K177" s="146"/>
      <c r="L177" s="98">
        <v>303555.37</v>
      </c>
      <c r="M177" s="99"/>
      <c r="N177" s="100"/>
      <c r="R177" s="159"/>
      <c r="S177" s="156">
        <f t="shared" si="2"/>
        <v>0</v>
      </c>
      <c r="AF177" s="38"/>
      <c r="AG177" s="47"/>
      <c r="AM177" s="47"/>
      <c r="AP177" s="47"/>
      <c r="AR177" s="47" t="s">
        <v>160</v>
      </c>
    </row>
    <row r="178" spans="1:44" customFormat="1" ht="14.4" x14ac:dyDescent="0.3">
      <c r="A178" s="143" t="s">
        <v>161</v>
      </c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5"/>
      <c r="R178" s="159"/>
      <c r="S178" s="156">
        <f t="shared" si="2"/>
        <v>0</v>
      </c>
      <c r="AF178" s="38" t="s">
        <v>161</v>
      </c>
      <c r="AG178" s="47"/>
      <c r="AM178" s="47"/>
      <c r="AP178" s="47"/>
      <c r="AR178" s="47"/>
    </row>
    <row r="179" spans="1:44" customFormat="1" ht="21.6" x14ac:dyDescent="0.3">
      <c r="A179" s="39" t="s">
        <v>162</v>
      </c>
      <c r="B179" s="40" t="s">
        <v>163</v>
      </c>
      <c r="C179" s="131" t="s">
        <v>164</v>
      </c>
      <c r="D179" s="131"/>
      <c r="E179" s="131"/>
      <c r="F179" s="41" t="s">
        <v>165</v>
      </c>
      <c r="G179" s="42">
        <v>0.10100000000000001</v>
      </c>
      <c r="H179" s="43">
        <v>1</v>
      </c>
      <c r="I179" s="77">
        <v>0.10100000000000001</v>
      </c>
      <c r="J179" s="45"/>
      <c r="K179" s="42"/>
      <c r="L179" s="45"/>
      <c r="M179" s="42"/>
      <c r="N179" s="46"/>
      <c r="R179" s="159"/>
      <c r="S179" s="156">
        <f t="shared" si="2"/>
        <v>0</v>
      </c>
      <c r="AF179" s="38"/>
      <c r="AG179" s="47" t="s">
        <v>164</v>
      </c>
      <c r="AM179" s="47"/>
      <c r="AP179" s="47"/>
      <c r="AR179" s="47"/>
    </row>
    <row r="180" spans="1:44" customFormat="1" ht="14.4" x14ac:dyDescent="0.3">
      <c r="A180" s="48"/>
      <c r="B180" s="49"/>
      <c r="C180" s="130" t="s">
        <v>166</v>
      </c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9"/>
      <c r="R180" s="159"/>
      <c r="S180" s="156">
        <f t="shared" si="2"/>
        <v>0</v>
      </c>
      <c r="AF180" s="38"/>
      <c r="AG180" s="47"/>
      <c r="AH180" s="3" t="s">
        <v>166</v>
      </c>
      <c r="AM180" s="47"/>
      <c r="AP180" s="47"/>
      <c r="AR180" s="47"/>
    </row>
    <row r="181" spans="1:44" customFormat="1" ht="21.6" x14ac:dyDescent="0.3">
      <c r="A181" s="50"/>
      <c r="B181" s="51" t="s">
        <v>63</v>
      </c>
      <c r="C181" s="132" t="s">
        <v>64</v>
      </c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3"/>
      <c r="R181" s="159"/>
      <c r="S181" s="156">
        <f t="shared" si="2"/>
        <v>0</v>
      </c>
      <c r="AF181" s="38"/>
      <c r="AG181" s="47"/>
      <c r="AI181" s="3" t="s">
        <v>64</v>
      </c>
      <c r="AM181" s="47"/>
      <c r="AP181" s="47"/>
      <c r="AR181" s="47"/>
    </row>
    <row r="182" spans="1:44" customFormat="1" ht="52.2" x14ac:dyDescent="0.3">
      <c r="A182" s="50"/>
      <c r="B182" s="51" t="s">
        <v>65</v>
      </c>
      <c r="C182" s="132" t="s">
        <v>66</v>
      </c>
      <c r="D182" s="132"/>
      <c r="E182" s="132"/>
      <c r="F182" s="132"/>
      <c r="G182" s="132"/>
      <c r="H182" s="132"/>
      <c r="I182" s="132"/>
      <c r="J182" s="132"/>
      <c r="K182" s="132"/>
      <c r="L182" s="132"/>
      <c r="M182" s="132"/>
      <c r="N182" s="133"/>
      <c r="R182" s="159"/>
      <c r="S182" s="156">
        <f t="shared" si="2"/>
        <v>0</v>
      </c>
      <c r="AF182" s="38"/>
      <c r="AG182" s="47"/>
      <c r="AI182" s="3" t="s">
        <v>66</v>
      </c>
      <c r="AM182" s="47"/>
      <c r="AP182" s="47"/>
      <c r="AR182" s="47"/>
    </row>
    <row r="183" spans="1:44" customFormat="1" ht="14.4" x14ac:dyDescent="0.3">
      <c r="A183" s="52"/>
      <c r="B183" s="51" t="s">
        <v>58</v>
      </c>
      <c r="C183" s="130" t="s">
        <v>84</v>
      </c>
      <c r="D183" s="130"/>
      <c r="E183" s="130"/>
      <c r="F183" s="53"/>
      <c r="G183" s="54"/>
      <c r="H183" s="54"/>
      <c r="I183" s="54"/>
      <c r="J183" s="55">
        <v>2090.62</v>
      </c>
      <c r="K183" s="56">
        <v>1.3225</v>
      </c>
      <c r="L183" s="59">
        <v>279.25</v>
      </c>
      <c r="M183" s="57">
        <v>44.77</v>
      </c>
      <c r="N183" s="58">
        <v>12502.02</v>
      </c>
      <c r="R183" s="159"/>
      <c r="S183" s="156">
        <f t="shared" si="2"/>
        <v>0</v>
      </c>
      <c r="AF183" s="38"/>
      <c r="AG183" s="47"/>
      <c r="AJ183" s="3" t="s">
        <v>84</v>
      </c>
      <c r="AM183" s="47"/>
      <c r="AP183" s="47"/>
      <c r="AR183" s="47"/>
    </row>
    <row r="184" spans="1:44" customFormat="1" ht="14.4" x14ac:dyDescent="0.3">
      <c r="A184" s="52"/>
      <c r="B184" s="51" t="s">
        <v>67</v>
      </c>
      <c r="C184" s="130" t="s">
        <v>68</v>
      </c>
      <c r="D184" s="130"/>
      <c r="E184" s="130"/>
      <c r="F184" s="53"/>
      <c r="G184" s="54"/>
      <c r="H184" s="54"/>
      <c r="I184" s="54"/>
      <c r="J184" s="55">
        <v>3282.3</v>
      </c>
      <c r="K184" s="56">
        <v>1.4375</v>
      </c>
      <c r="L184" s="59">
        <v>476.55</v>
      </c>
      <c r="M184" s="57">
        <v>13.24</v>
      </c>
      <c r="N184" s="58">
        <v>6309.52</v>
      </c>
      <c r="R184" s="159"/>
      <c r="S184" s="156">
        <f t="shared" si="2"/>
        <v>0</v>
      </c>
      <c r="AF184" s="38"/>
      <c r="AG184" s="47"/>
      <c r="AJ184" s="3" t="s">
        <v>68</v>
      </c>
      <c r="AM184" s="47"/>
      <c r="AP184" s="47"/>
      <c r="AR184" s="47"/>
    </row>
    <row r="185" spans="1:44" customFormat="1" ht="14.4" x14ac:dyDescent="0.3">
      <c r="A185" s="52"/>
      <c r="B185" s="51" t="s">
        <v>69</v>
      </c>
      <c r="C185" s="130" t="s">
        <v>70</v>
      </c>
      <c r="D185" s="130"/>
      <c r="E185" s="130"/>
      <c r="F185" s="53"/>
      <c r="G185" s="54"/>
      <c r="H185" s="54"/>
      <c r="I185" s="54"/>
      <c r="J185" s="59">
        <v>411.71</v>
      </c>
      <c r="K185" s="56">
        <v>1.4375</v>
      </c>
      <c r="L185" s="59">
        <v>59.78</v>
      </c>
      <c r="M185" s="57">
        <v>44.77</v>
      </c>
      <c r="N185" s="58">
        <v>2676.35</v>
      </c>
      <c r="R185" s="159"/>
      <c r="S185" s="156">
        <f t="shared" si="2"/>
        <v>0</v>
      </c>
      <c r="AF185" s="38"/>
      <c r="AG185" s="47"/>
      <c r="AJ185" s="3" t="s">
        <v>70</v>
      </c>
      <c r="AM185" s="47"/>
      <c r="AP185" s="47"/>
      <c r="AR185" s="47"/>
    </row>
    <row r="186" spans="1:44" customFormat="1" ht="14.4" x14ac:dyDescent="0.3">
      <c r="A186" s="52"/>
      <c r="B186" s="51" t="s">
        <v>85</v>
      </c>
      <c r="C186" s="130" t="s">
        <v>86</v>
      </c>
      <c r="D186" s="130"/>
      <c r="E186" s="130"/>
      <c r="F186" s="53"/>
      <c r="G186" s="54"/>
      <c r="H186" s="54"/>
      <c r="I186" s="54"/>
      <c r="J186" s="59">
        <v>26.46</v>
      </c>
      <c r="K186" s="54"/>
      <c r="L186" s="59">
        <v>2.67</v>
      </c>
      <c r="M186" s="57">
        <v>8.16</v>
      </c>
      <c r="N186" s="74">
        <v>21.79</v>
      </c>
      <c r="R186" s="159"/>
      <c r="S186" s="156">
        <f t="shared" si="2"/>
        <v>0</v>
      </c>
      <c r="AF186" s="38"/>
      <c r="AG186" s="47"/>
      <c r="AJ186" s="3" t="s">
        <v>86</v>
      </c>
      <c r="AM186" s="47"/>
      <c r="AP186" s="47"/>
      <c r="AR186" s="47"/>
    </row>
    <row r="187" spans="1:44" customFormat="1" ht="14.4" x14ac:dyDescent="0.3">
      <c r="A187" s="60"/>
      <c r="B187" s="51"/>
      <c r="C187" s="130" t="s">
        <v>87</v>
      </c>
      <c r="D187" s="130"/>
      <c r="E187" s="130"/>
      <c r="F187" s="53" t="s">
        <v>72</v>
      </c>
      <c r="G187" s="57">
        <v>225.04</v>
      </c>
      <c r="H187" s="56">
        <v>1.3225</v>
      </c>
      <c r="I187" s="62">
        <v>30.059155400000002</v>
      </c>
      <c r="J187" s="63"/>
      <c r="K187" s="54"/>
      <c r="L187" s="63"/>
      <c r="M187" s="54"/>
      <c r="N187" s="64"/>
      <c r="R187" s="159"/>
      <c r="S187" s="156">
        <f t="shared" si="2"/>
        <v>0</v>
      </c>
      <c r="AF187" s="38"/>
      <c r="AG187" s="47"/>
      <c r="AK187" s="3" t="s">
        <v>87</v>
      </c>
      <c r="AM187" s="47"/>
      <c r="AP187" s="47"/>
      <c r="AR187" s="47"/>
    </row>
    <row r="188" spans="1:44" customFormat="1" ht="14.4" x14ac:dyDescent="0.3">
      <c r="A188" s="60"/>
      <c r="B188" s="51"/>
      <c r="C188" s="130" t="s">
        <v>71</v>
      </c>
      <c r="D188" s="130"/>
      <c r="E188" s="130"/>
      <c r="F188" s="53" t="s">
        <v>72</v>
      </c>
      <c r="G188" s="57">
        <v>30.76</v>
      </c>
      <c r="H188" s="56">
        <v>1.4375</v>
      </c>
      <c r="I188" s="62">
        <v>4.4659674999999996</v>
      </c>
      <c r="J188" s="63"/>
      <c r="K188" s="54"/>
      <c r="L188" s="63"/>
      <c r="M188" s="54"/>
      <c r="N188" s="64"/>
      <c r="R188" s="159"/>
      <c r="S188" s="156">
        <f t="shared" si="2"/>
        <v>0</v>
      </c>
      <c r="AF188" s="38"/>
      <c r="AG188" s="47"/>
      <c r="AK188" s="3" t="s">
        <v>71</v>
      </c>
      <c r="AM188" s="47"/>
      <c r="AP188" s="47"/>
      <c r="AR188" s="47"/>
    </row>
    <row r="189" spans="1:44" customFormat="1" ht="14.4" x14ac:dyDescent="0.3">
      <c r="A189" s="52"/>
      <c r="B189" s="51"/>
      <c r="C189" s="129" t="s">
        <v>73</v>
      </c>
      <c r="D189" s="129"/>
      <c r="E189" s="129"/>
      <c r="F189" s="65"/>
      <c r="G189" s="66"/>
      <c r="H189" s="66"/>
      <c r="I189" s="66"/>
      <c r="J189" s="67">
        <v>5399.38</v>
      </c>
      <c r="K189" s="66"/>
      <c r="L189" s="79">
        <v>758.47</v>
      </c>
      <c r="M189" s="66"/>
      <c r="N189" s="68">
        <v>18833.330000000002</v>
      </c>
      <c r="R189" s="159"/>
      <c r="S189" s="156">
        <f t="shared" si="2"/>
        <v>0</v>
      </c>
      <c r="AF189" s="38"/>
      <c r="AG189" s="47"/>
      <c r="AL189" s="3" t="s">
        <v>73</v>
      </c>
      <c r="AM189" s="47"/>
      <c r="AP189" s="47"/>
      <c r="AR189" s="47"/>
    </row>
    <row r="190" spans="1:44" customFormat="1" ht="14.4" x14ac:dyDescent="0.3">
      <c r="A190" s="60"/>
      <c r="B190" s="51"/>
      <c r="C190" s="130" t="s">
        <v>74</v>
      </c>
      <c r="D190" s="130"/>
      <c r="E190" s="130"/>
      <c r="F190" s="53"/>
      <c r="G190" s="54"/>
      <c r="H190" s="54"/>
      <c r="I190" s="54"/>
      <c r="J190" s="63"/>
      <c r="K190" s="54"/>
      <c r="L190" s="59">
        <v>339.03</v>
      </c>
      <c r="M190" s="54"/>
      <c r="N190" s="58">
        <v>15178.37</v>
      </c>
      <c r="R190" s="159"/>
      <c r="S190" s="156">
        <f t="shared" si="2"/>
        <v>0</v>
      </c>
      <c r="AF190" s="38"/>
      <c r="AG190" s="47"/>
      <c r="AK190" s="3" t="s">
        <v>74</v>
      </c>
      <c r="AM190" s="47"/>
      <c r="AP190" s="47"/>
      <c r="AR190" s="47"/>
    </row>
    <row r="191" spans="1:44" customFormat="1" ht="21.6" x14ac:dyDescent="0.3">
      <c r="A191" s="60"/>
      <c r="B191" s="51" t="s">
        <v>120</v>
      </c>
      <c r="C191" s="130" t="s">
        <v>121</v>
      </c>
      <c r="D191" s="130"/>
      <c r="E191" s="130"/>
      <c r="F191" s="53" t="s">
        <v>77</v>
      </c>
      <c r="G191" s="61">
        <v>117</v>
      </c>
      <c r="H191" s="54"/>
      <c r="I191" s="61">
        <v>117</v>
      </c>
      <c r="J191" s="63"/>
      <c r="K191" s="54"/>
      <c r="L191" s="59">
        <v>396.67</v>
      </c>
      <c r="M191" s="54"/>
      <c r="N191" s="58">
        <v>17758.689999999999</v>
      </c>
      <c r="R191" s="159"/>
      <c r="S191" s="156">
        <f t="shared" si="2"/>
        <v>0</v>
      </c>
      <c r="AF191" s="38"/>
      <c r="AG191" s="47"/>
      <c r="AK191" s="3" t="s">
        <v>121</v>
      </c>
      <c r="AM191" s="47"/>
      <c r="AP191" s="47"/>
      <c r="AR191" s="47"/>
    </row>
    <row r="192" spans="1:44" customFormat="1" ht="40.799999999999997" x14ac:dyDescent="0.3">
      <c r="A192" s="60"/>
      <c r="B192" s="51" t="s">
        <v>122</v>
      </c>
      <c r="C192" s="130" t="s">
        <v>123</v>
      </c>
      <c r="D192" s="130"/>
      <c r="E192" s="130"/>
      <c r="F192" s="53" t="s">
        <v>77</v>
      </c>
      <c r="G192" s="61">
        <v>74</v>
      </c>
      <c r="H192" s="57">
        <v>0.85</v>
      </c>
      <c r="I192" s="69">
        <v>62.9</v>
      </c>
      <c r="J192" s="63"/>
      <c r="K192" s="54"/>
      <c r="L192" s="59">
        <v>213.25</v>
      </c>
      <c r="M192" s="54"/>
      <c r="N192" s="58">
        <v>9547.19</v>
      </c>
      <c r="R192" s="159"/>
      <c r="S192" s="156">
        <f t="shared" si="2"/>
        <v>0</v>
      </c>
      <c r="AF192" s="38"/>
      <c r="AG192" s="47"/>
      <c r="AK192" s="3" t="s">
        <v>123</v>
      </c>
      <c r="AM192" s="47"/>
      <c r="AP192" s="47"/>
      <c r="AR192" s="47"/>
    </row>
    <row r="193" spans="1:44" customFormat="1" ht="14.4" x14ac:dyDescent="0.3">
      <c r="A193" s="70"/>
      <c r="B193" s="71"/>
      <c r="C193" s="131" t="s">
        <v>80</v>
      </c>
      <c r="D193" s="131"/>
      <c r="E193" s="131"/>
      <c r="F193" s="41"/>
      <c r="G193" s="42"/>
      <c r="H193" s="42"/>
      <c r="I193" s="42"/>
      <c r="J193" s="45"/>
      <c r="K193" s="42"/>
      <c r="L193" s="72">
        <v>1368.39</v>
      </c>
      <c r="M193" s="66"/>
      <c r="N193" s="73">
        <v>46139.21</v>
      </c>
      <c r="R193" s="159">
        <v>1</v>
      </c>
      <c r="S193" s="156">
        <f t="shared" si="2"/>
        <v>46139.21</v>
      </c>
      <c r="AF193" s="38"/>
      <c r="AG193" s="47"/>
      <c r="AM193" s="47" t="s">
        <v>80</v>
      </c>
      <c r="AP193" s="47"/>
      <c r="AR193" s="47"/>
    </row>
    <row r="194" spans="1:44" customFormat="1" ht="42" x14ac:dyDescent="0.3">
      <c r="A194" s="39" t="s">
        <v>167</v>
      </c>
      <c r="B194" s="40" t="s">
        <v>168</v>
      </c>
      <c r="C194" s="131" t="s">
        <v>169</v>
      </c>
      <c r="D194" s="131"/>
      <c r="E194" s="131"/>
      <c r="F194" s="41" t="s">
        <v>170</v>
      </c>
      <c r="G194" s="42">
        <v>101.80800000000001</v>
      </c>
      <c r="H194" s="43">
        <v>1</v>
      </c>
      <c r="I194" s="77">
        <v>101.80800000000001</v>
      </c>
      <c r="J194" s="82">
        <v>124.92</v>
      </c>
      <c r="K194" s="42"/>
      <c r="L194" s="72">
        <v>12717.86</v>
      </c>
      <c r="M194" s="80">
        <v>8.16</v>
      </c>
      <c r="N194" s="73">
        <v>103777.74</v>
      </c>
      <c r="R194" s="159"/>
      <c r="S194" s="156">
        <f t="shared" si="2"/>
        <v>0</v>
      </c>
      <c r="AF194" s="38"/>
      <c r="AG194" s="47" t="s">
        <v>169</v>
      </c>
      <c r="AM194" s="47"/>
      <c r="AP194" s="47"/>
      <c r="AR194" s="47"/>
    </row>
    <row r="195" spans="1:44" customFormat="1" ht="14.4" x14ac:dyDescent="0.3">
      <c r="A195" s="70"/>
      <c r="B195" s="71"/>
      <c r="C195" s="130" t="s">
        <v>112</v>
      </c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9"/>
      <c r="R195" s="159"/>
      <c r="S195" s="156">
        <f t="shared" si="2"/>
        <v>0</v>
      </c>
      <c r="AF195" s="38"/>
      <c r="AG195" s="47"/>
      <c r="AM195" s="47"/>
      <c r="AN195" s="3" t="s">
        <v>112</v>
      </c>
      <c r="AP195" s="47"/>
      <c r="AR195" s="47"/>
    </row>
    <row r="196" spans="1:44" customFormat="1" ht="14.4" x14ac:dyDescent="0.3">
      <c r="A196" s="70"/>
      <c r="B196" s="71"/>
      <c r="C196" s="131" t="s">
        <v>80</v>
      </c>
      <c r="D196" s="131"/>
      <c r="E196" s="131"/>
      <c r="F196" s="41"/>
      <c r="G196" s="42"/>
      <c r="H196" s="42"/>
      <c r="I196" s="42"/>
      <c r="J196" s="45"/>
      <c r="K196" s="42"/>
      <c r="L196" s="72">
        <v>12717.86</v>
      </c>
      <c r="M196" s="66"/>
      <c r="N196" s="73">
        <v>103777.74</v>
      </c>
      <c r="R196" s="159">
        <v>1</v>
      </c>
      <c r="S196" s="156">
        <f t="shared" si="2"/>
        <v>103777.74</v>
      </c>
      <c r="AF196" s="38"/>
      <c r="AG196" s="47"/>
      <c r="AM196" s="47" t="s">
        <v>80</v>
      </c>
      <c r="AP196" s="47"/>
      <c r="AR196" s="47"/>
    </row>
    <row r="197" spans="1:44" customFormat="1" ht="31.8" x14ac:dyDescent="0.3">
      <c r="A197" s="39" t="s">
        <v>171</v>
      </c>
      <c r="B197" s="40" t="s">
        <v>172</v>
      </c>
      <c r="C197" s="131" t="s">
        <v>173</v>
      </c>
      <c r="D197" s="131"/>
      <c r="E197" s="131"/>
      <c r="F197" s="41" t="s">
        <v>174</v>
      </c>
      <c r="G197" s="42">
        <v>0.28999999999999998</v>
      </c>
      <c r="H197" s="43">
        <v>1</v>
      </c>
      <c r="I197" s="80">
        <v>0.28999999999999998</v>
      </c>
      <c r="J197" s="45"/>
      <c r="K197" s="42"/>
      <c r="L197" s="45"/>
      <c r="M197" s="42"/>
      <c r="N197" s="46"/>
      <c r="R197" s="159"/>
      <c r="S197" s="156">
        <f t="shared" si="2"/>
        <v>0</v>
      </c>
      <c r="AF197" s="38"/>
      <c r="AG197" s="47" t="s">
        <v>173</v>
      </c>
      <c r="AM197" s="47"/>
      <c r="AP197" s="47"/>
      <c r="AR197" s="47"/>
    </row>
    <row r="198" spans="1:44" customFormat="1" ht="14.4" x14ac:dyDescent="0.3">
      <c r="A198" s="48"/>
      <c r="B198" s="49"/>
      <c r="C198" s="130" t="s">
        <v>175</v>
      </c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9"/>
      <c r="R198" s="159"/>
      <c r="S198" s="156">
        <f t="shared" si="2"/>
        <v>0</v>
      </c>
      <c r="AF198" s="38"/>
      <c r="AG198" s="47"/>
      <c r="AH198" s="3" t="s">
        <v>175</v>
      </c>
      <c r="AM198" s="47"/>
      <c r="AP198" s="47"/>
      <c r="AR198" s="47"/>
    </row>
    <row r="199" spans="1:44" customFormat="1" ht="21.6" x14ac:dyDescent="0.3">
      <c r="A199" s="50"/>
      <c r="B199" s="51" t="s">
        <v>63</v>
      </c>
      <c r="C199" s="132" t="s">
        <v>64</v>
      </c>
      <c r="D199" s="132"/>
      <c r="E199" s="132"/>
      <c r="F199" s="132"/>
      <c r="G199" s="132"/>
      <c r="H199" s="132"/>
      <c r="I199" s="132"/>
      <c r="J199" s="132"/>
      <c r="K199" s="132"/>
      <c r="L199" s="132"/>
      <c r="M199" s="132"/>
      <c r="N199" s="133"/>
      <c r="R199" s="159"/>
      <c r="S199" s="156">
        <f t="shared" si="2"/>
        <v>0</v>
      </c>
      <c r="AF199" s="38"/>
      <c r="AG199" s="47"/>
      <c r="AI199" s="3" t="s">
        <v>64</v>
      </c>
      <c r="AM199" s="47"/>
      <c r="AP199" s="47"/>
      <c r="AR199" s="47"/>
    </row>
    <row r="200" spans="1:44" customFormat="1" ht="52.2" x14ac:dyDescent="0.3">
      <c r="A200" s="50"/>
      <c r="B200" s="51" t="s">
        <v>65</v>
      </c>
      <c r="C200" s="132" t="s">
        <v>66</v>
      </c>
      <c r="D200" s="132"/>
      <c r="E200" s="132"/>
      <c r="F200" s="132"/>
      <c r="G200" s="132"/>
      <c r="H200" s="132"/>
      <c r="I200" s="132"/>
      <c r="J200" s="132"/>
      <c r="K200" s="132"/>
      <c r="L200" s="132"/>
      <c r="M200" s="132"/>
      <c r="N200" s="133"/>
      <c r="R200" s="159"/>
      <c r="S200" s="156">
        <f t="shared" si="2"/>
        <v>0</v>
      </c>
      <c r="AF200" s="38"/>
      <c r="AG200" s="47"/>
      <c r="AI200" s="3" t="s">
        <v>66</v>
      </c>
      <c r="AM200" s="47"/>
      <c r="AP200" s="47"/>
      <c r="AR200" s="47"/>
    </row>
    <row r="201" spans="1:44" customFormat="1" ht="14.4" x14ac:dyDescent="0.3">
      <c r="A201" s="52"/>
      <c r="B201" s="51" t="s">
        <v>58</v>
      </c>
      <c r="C201" s="130" t="s">
        <v>84</v>
      </c>
      <c r="D201" s="130"/>
      <c r="E201" s="130"/>
      <c r="F201" s="53"/>
      <c r="G201" s="54"/>
      <c r="H201" s="54"/>
      <c r="I201" s="54"/>
      <c r="J201" s="59">
        <v>348.82</v>
      </c>
      <c r="K201" s="56">
        <v>1.3225</v>
      </c>
      <c r="L201" s="59">
        <v>133.78</v>
      </c>
      <c r="M201" s="57">
        <v>44.77</v>
      </c>
      <c r="N201" s="58">
        <v>5989.33</v>
      </c>
      <c r="R201" s="159"/>
      <c r="S201" s="156">
        <f t="shared" si="2"/>
        <v>0</v>
      </c>
      <c r="AF201" s="38"/>
      <c r="AG201" s="47"/>
      <c r="AJ201" s="3" t="s">
        <v>84</v>
      </c>
      <c r="AM201" s="47"/>
      <c r="AP201" s="47"/>
      <c r="AR201" s="47"/>
    </row>
    <row r="202" spans="1:44" customFormat="1" ht="14.4" x14ac:dyDescent="0.3">
      <c r="A202" s="52"/>
      <c r="B202" s="51" t="s">
        <v>67</v>
      </c>
      <c r="C202" s="130" t="s">
        <v>68</v>
      </c>
      <c r="D202" s="130"/>
      <c r="E202" s="130"/>
      <c r="F202" s="53"/>
      <c r="G202" s="54"/>
      <c r="H202" s="54"/>
      <c r="I202" s="54"/>
      <c r="J202" s="55">
        <v>1203.83</v>
      </c>
      <c r="K202" s="56">
        <v>1.4375</v>
      </c>
      <c r="L202" s="59">
        <v>501.85</v>
      </c>
      <c r="M202" s="57">
        <v>13.24</v>
      </c>
      <c r="N202" s="58">
        <v>6644.49</v>
      </c>
      <c r="R202" s="159"/>
      <c r="S202" s="156">
        <f t="shared" si="2"/>
        <v>0</v>
      </c>
      <c r="AF202" s="38"/>
      <c r="AG202" s="47"/>
      <c r="AJ202" s="3" t="s">
        <v>68</v>
      </c>
      <c r="AM202" s="47"/>
      <c r="AP202" s="47"/>
      <c r="AR202" s="47"/>
    </row>
    <row r="203" spans="1:44" customFormat="1" ht="14.4" x14ac:dyDescent="0.3">
      <c r="A203" s="52"/>
      <c r="B203" s="51" t="s">
        <v>69</v>
      </c>
      <c r="C203" s="130" t="s">
        <v>70</v>
      </c>
      <c r="D203" s="130"/>
      <c r="E203" s="130"/>
      <c r="F203" s="53"/>
      <c r="G203" s="54"/>
      <c r="H203" s="54"/>
      <c r="I203" s="54"/>
      <c r="J203" s="59">
        <v>100.78</v>
      </c>
      <c r="K203" s="56">
        <v>1.4375</v>
      </c>
      <c r="L203" s="59">
        <v>42.01</v>
      </c>
      <c r="M203" s="57">
        <v>44.77</v>
      </c>
      <c r="N203" s="58">
        <v>1880.79</v>
      </c>
      <c r="R203" s="159"/>
      <c r="S203" s="156">
        <f t="shared" si="2"/>
        <v>0</v>
      </c>
      <c r="AF203" s="38"/>
      <c r="AG203" s="47"/>
      <c r="AJ203" s="3" t="s">
        <v>70</v>
      </c>
      <c r="AM203" s="47"/>
      <c r="AP203" s="47"/>
      <c r="AR203" s="47"/>
    </row>
    <row r="204" spans="1:44" customFormat="1" ht="14.4" x14ac:dyDescent="0.3">
      <c r="A204" s="52"/>
      <c r="B204" s="51" t="s">
        <v>85</v>
      </c>
      <c r="C204" s="130" t="s">
        <v>86</v>
      </c>
      <c r="D204" s="130"/>
      <c r="E204" s="130"/>
      <c r="F204" s="53"/>
      <c r="G204" s="54"/>
      <c r="H204" s="54"/>
      <c r="I204" s="54"/>
      <c r="J204" s="59">
        <v>89.33</v>
      </c>
      <c r="K204" s="54"/>
      <c r="L204" s="59">
        <v>25.91</v>
      </c>
      <c r="M204" s="57">
        <v>8.16</v>
      </c>
      <c r="N204" s="74">
        <v>211.43</v>
      </c>
      <c r="R204" s="159"/>
      <c r="S204" s="156">
        <f t="shared" si="2"/>
        <v>0</v>
      </c>
      <c r="AF204" s="38"/>
      <c r="AG204" s="47"/>
      <c r="AJ204" s="3" t="s">
        <v>86</v>
      </c>
      <c r="AM204" s="47"/>
      <c r="AP204" s="47"/>
      <c r="AR204" s="47"/>
    </row>
    <row r="205" spans="1:44" customFormat="1" ht="14.4" x14ac:dyDescent="0.3">
      <c r="A205" s="60"/>
      <c r="B205" s="51"/>
      <c r="C205" s="130" t="s">
        <v>87</v>
      </c>
      <c r="D205" s="130"/>
      <c r="E205" s="130"/>
      <c r="F205" s="53" t="s">
        <v>72</v>
      </c>
      <c r="G205" s="57">
        <v>36.26</v>
      </c>
      <c r="H205" s="56">
        <v>1.3225</v>
      </c>
      <c r="I205" s="62">
        <v>13.9066165</v>
      </c>
      <c r="J205" s="63"/>
      <c r="K205" s="54"/>
      <c r="L205" s="63"/>
      <c r="M205" s="54"/>
      <c r="N205" s="64"/>
      <c r="R205" s="159"/>
      <c r="S205" s="156">
        <f t="shared" si="2"/>
        <v>0</v>
      </c>
      <c r="AF205" s="38"/>
      <c r="AG205" s="47"/>
      <c r="AK205" s="3" t="s">
        <v>87</v>
      </c>
      <c r="AM205" s="47"/>
      <c r="AP205" s="47"/>
      <c r="AR205" s="47"/>
    </row>
    <row r="206" spans="1:44" customFormat="1" ht="14.4" x14ac:dyDescent="0.3">
      <c r="A206" s="60"/>
      <c r="B206" s="51"/>
      <c r="C206" s="130" t="s">
        <v>71</v>
      </c>
      <c r="D206" s="130"/>
      <c r="E206" s="130"/>
      <c r="F206" s="53" t="s">
        <v>72</v>
      </c>
      <c r="G206" s="61">
        <v>7</v>
      </c>
      <c r="H206" s="56">
        <v>1.4375</v>
      </c>
      <c r="I206" s="76">
        <v>2.9181249999999999</v>
      </c>
      <c r="J206" s="63"/>
      <c r="K206" s="54"/>
      <c r="L206" s="63"/>
      <c r="M206" s="54"/>
      <c r="N206" s="64"/>
      <c r="R206" s="159"/>
      <c r="S206" s="156">
        <f t="shared" si="2"/>
        <v>0</v>
      </c>
      <c r="AF206" s="38"/>
      <c r="AG206" s="47"/>
      <c r="AK206" s="3" t="s">
        <v>71</v>
      </c>
      <c r="AM206" s="47"/>
      <c r="AP206" s="47"/>
      <c r="AR206" s="47"/>
    </row>
    <row r="207" spans="1:44" customFormat="1" ht="14.4" x14ac:dyDescent="0.3">
      <c r="A207" s="52"/>
      <c r="B207" s="51"/>
      <c r="C207" s="129" t="s">
        <v>73</v>
      </c>
      <c r="D207" s="129"/>
      <c r="E207" s="129"/>
      <c r="F207" s="65"/>
      <c r="G207" s="66"/>
      <c r="H207" s="66"/>
      <c r="I207" s="66"/>
      <c r="J207" s="67">
        <v>1641.98</v>
      </c>
      <c r="K207" s="66"/>
      <c r="L207" s="79">
        <v>661.54</v>
      </c>
      <c r="M207" s="66"/>
      <c r="N207" s="68">
        <v>12845.25</v>
      </c>
      <c r="R207" s="159"/>
      <c r="S207" s="156">
        <f t="shared" si="2"/>
        <v>0</v>
      </c>
      <c r="AF207" s="38"/>
      <c r="AG207" s="47"/>
      <c r="AL207" s="3" t="s">
        <v>73</v>
      </c>
      <c r="AM207" s="47"/>
      <c r="AP207" s="47"/>
      <c r="AR207" s="47"/>
    </row>
    <row r="208" spans="1:44" customFormat="1" ht="14.4" x14ac:dyDescent="0.3">
      <c r="A208" s="60"/>
      <c r="B208" s="51"/>
      <c r="C208" s="130" t="s">
        <v>74</v>
      </c>
      <c r="D208" s="130"/>
      <c r="E208" s="130"/>
      <c r="F208" s="53"/>
      <c r="G208" s="54"/>
      <c r="H208" s="54"/>
      <c r="I208" s="54"/>
      <c r="J208" s="63"/>
      <c r="K208" s="54"/>
      <c r="L208" s="59">
        <v>175.79</v>
      </c>
      <c r="M208" s="54"/>
      <c r="N208" s="58">
        <v>7870.12</v>
      </c>
      <c r="R208" s="159"/>
      <c r="S208" s="156">
        <f t="shared" si="2"/>
        <v>0</v>
      </c>
      <c r="AF208" s="38"/>
      <c r="AG208" s="47"/>
      <c r="AK208" s="3" t="s">
        <v>74</v>
      </c>
      <c r="AM208" s="47"/>
      <c r="AP208" s="47"/>
      <c r="AR208" s="47"/>
    </row>
    <row r="209" spans="1:44" customFormat="1" ht="21.6" x14ac:dyDescent="0.3">
      <c r="A209" s="60"/>
      <c r="B209" s="51" t="s">
        <v>120</v>
      </c>
      <c r="C209" s="130" t="s">
        <v>121</v>
      </c>
      <c r="D209" s="130"/>
      <c r="E209" s="130"/>
      <c r="F209" s="53" t="s">
        <v>77</v>
      </c>
      <c r="G209" s="61">
        <v>117</v>
      </c>
      <c r="H209" s="54"/>
      <c r="I209" s="61">
        <v>117</v>
      </c>
      <c r="J209" s="63"/>
      <c r="K209" s="54"/>
      <c r="L209" s="59">
        <v>205.67</v>
      </c>
      <c r="M209" s="54"/>
      <c r="N209" s="58">
        <v>9208.0400000000009</v>
      </c>
      <c r="R209" s="159"/>
      <c r="S209" s="156">
        <f t="shared" si="2"/>
        <v>0</v>
      </c>
      <c r="AF209" s="38"/>
      <c r="AG209" s="47"/>
      <c r="AK209" s="3" t="s">
        <v>121</v>
      </c>
      <c r="AM209" s="47"/>
      <c r="AP209" s="47"/>
      <c r="AR209" s="47"/>
    </row>
    <row r="210" spans="1:44" customFormat="1" ht="40.799999999999997" x14ac:dyDescent="0.3">
      <c r="A210" s="60"/>
      <c r="B210" s="51" t="s">
        <v>122</v>
      </c>
      <c r="C210" s="130" t="s">
        <v>123</v>
      </c>
      <c r="D210" s="130"/>
      <c r="E210" s="130"/>
      <c r="F210" s="53" t="s">
        <v>77</v>
      </c>
      <c r="G210" s="61">
        <v>74</v>
      </c>
      <c r="H210" s="57">
        <v>0.85</v>
      </c>
      <c r="I210" s="69">
        <v>62.9</v>
      </c>
      <c r="J210" s="63"/>
      <c r="K210" s="54"/>
      <c r="L210" s="59">
        <v>110.57</v>
      </c>
      <c r="M210" s="54"/>
      <c r="N210" s="58">
        <v>4950.3100000000004</v>
      </c>
      <c r="R210" s="159"/>
      <c r="S210" s="156">
        <f t="shared" si="2"/>
        <v>0</v>
      </c>
      <c r="AF210" s="38"/>
      <c r="AG210" s="47"/>
      <c r="AK210" s="3" t="s">
        <v>123</v>
      </c>
      <c r="AM210" s="47"/>
      <c r="AP210" s="47"/>
      <c r="AR210" s="47"/>
    </row>
    <row r="211" spans="1:44" customFormat="1" ht="14.4" x14ac:dyDescent="0.3">
      <c r="A211" s="70"/>
      <c r="B211" s="71"/>
      <c r="C211" s="131" t="s">
        <v>80</v>
      </c>
      <c r="D211" s="131"/>
      <c r="E211" s="131"/>
      <c r="F211" s="41"/>
      <c r="G211" s="42"/>
      <c r="H211" s="42"/>
      <c r="I211" s="42"/>
      <c r="J211" s="45"/>
      <c r="K211" s="42"/>
      <c r="L211" s="82">
        <v>977.78</v>
      </c>
      <c r="M211" s="66"/>
      <c r="N211" s="73">
        <v>27003.599999999999</v>
      </c>
      <c r="R211" s="159">
        <v>1</v>
      </c>
      <c r="S211" s="156">
        <f t="shared" si="2"/>
        <v>27003.599999999999</v>
      </c>
      <c r="AF211" s="38"/>
      <c r="AG211" s="47"/>
      <c r="AM211" s="47" t="s">
        <v>80</v>
      </c>
      <c r="AP211" s="47"/>
      <c r="AR211" s="47"/>
    </row>
    <row r="212" spans="1:44" customFormat="1" ht="42" x14ac:dyDescent="0.3">
      <c r="A212" s="39" t="s">
        <v>176</v>
      </c>
      <c r="B212" s="40" t="s">
        <v>177</v>
      </c>
      <c r="C212" s="131" t="s">
        <v>178</v>
      </c>
      <c r="D212" s="131"/>
      <c r="E212" s="131"/>
      <c r="F212" s="41" t="s">
        <v>170</v>
      </c>
      <c r="G212" s="42">
        <v>29.29</v>
      </c>
      <c r="H212" s="43">
        <v>1</v>
      </c>
      <c r="I212" s="80">
        <v>29.29</v>
      </c>
      <c r="J212" s="82">
        <v>372.56</v>
      </c>
      <c r="K212" s="42"/>
      <c r="L212" s="72">
        <v>10912.28</v>
      </c>
      <c r="M212" s="80">
        <v>8.16</v>
      </c>
      <c r="N212" s="73">
        <v>89044.2</v>
      </c>
      <c r="R212" s="159"/>
      <c r="S212" s="156">
        <f t="shared" si="2"/>
        <v>0</v>
      </c>
      <c r="AF212" s="38"/>
      <c r="AG212" s="47" t="s">
        <v>178</v>
      </c>
      <c r="AM212" s="47"/>
      <c r="AP212" s="47"/>
      <c r="AR212" s="47"/>
    </row>
    <row r="213" spans="1:44" customFormat="1" ht="14.4" x14ac:dyDescent="0.3">
      <c r="A213" s="70"/>
      <c r="B213" s="71"/>
      <c r="C213" s="130" t="s">
        <v>112</v>
      </c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9"/>
      <c r="R213" s="159"/>
      <c r="S213" s="156">
        <f t="shared" si="2"/>
        <v>0</v>
      </c>
      <c r="AF213" s="38"/>
      <c r="AG213" s="47"/>
      <c r="AM213" s="47"/>
      <c r="AN213" s="3" t="s">
        <v>112</v>
      </c>
      <c r="AP213" s="47"/>
      <c r="AR213" s="47"/>
    </row>
    <row r="214" spans="1:44" customFormat="1" ht="14.4" x14ac:dyDescent="0.3">
      <c r="A214" s="70"/>
      <c r="B214" s="71"/>
      <c r="C214" s="131" t="s">
        <v>80</v>
      </c>
      <c r="D214" s="131"/>
      <c r="E214" s="131"/>
      <c r="F214" s="41"/>
      <c r="G214" s="42"/>
      <c r="H214" s="42"/>
      <c r="I214" s="42"/>
      <c r="J214" s="45"/>
      <c r="K214" s="42"/>
      <c r="L214" s="72">
        <v>10912.28</v>
      </c>
      <c r="M214" s="66"/>
      <c r="N214" s="73">
        <v>89044.2</v>
      </c>
      <c r="R214" s="159">
        <v>1</v>
      </c>
      <c r="S214" s="156">
        <f t="shared" si="2"/>
        <v>89044.2</v>
      </c>
      <c r="AF214" s="38"/>
      <c r="AG214" s="47"/>
      <c r="AM214" s="47" t="s">
        <v>80</v>
      </c>
      <c r="AP214" s="47"/>
      <c r="AR214" s="47"/>
    </row>
    <row r="215" spans="1:44" customFormat="1" ht="42" x14ac:dyDescent="0.3">
      <c r="A215" s="39" t="s">
        <v>179</v>
      </c>
      <c r="B215" s="40" t="s">
        <v>180</v>
      </c>
      <c r="C215" s="131" t="s">
        <v>181</v>
      </c>
      <c r="D215" s="131"/>
      <c r="E215" s="131"/>
      <c r="F215" s="41" t="s">
        <v>165</v>
      </c>
      <c r="G215" s="42">
        <v>2.9000000000000001E-2</v>
      </c>
      <c r="H215" s="43">
        <v>1</v>
      </c>
      <c r="I215" s="77">
        <v>2.9000000000000001E-2</v>
      </c>
      <c r="J215" s="45"/>
      <c r="K215" s="42"/>
      <c r="L215" s="45"/>
      <c r="M215" s="42"/>
      <c r="N215" s="46"/>
      <c r="R215" s="159"/>
      <c r="S215" s="156">
        <f t="shared" si="2"/>
        <v>0</v>
      </c>
      <c r="AF215" s="38"/>
      <c r="AG215" s="47" t="s">
        <v>181</v>
      </c>
      <c r="AM215" s="47"/>
      <c r="AP215" s="47"/>
      <c r="AR215" s="47"/>
    </row>
    <row r="216" spans="1:44" customFormat="1" ht="14.4" x14ac:dyDescent="0.3">
      <c r="A216" s="48"/>
      <c r="B216" s="49"/>
      <c r="C216" s="130" t="s">
        <v>182</v>
      </c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9"/>
      <c r="R216" s="159"/>
      <c r="S216" s="156">
        <f t="shared" si="2"/>
        <v>0</v>
      </c>
      <c r="AF216" s="38"/>
      <c r="AG216" s="47"/>
      <c r="AH216" s="3" t="s">
        <v>182</v>
      </c>
      <c r="AM216" s="47"/>
      <c r="AP216" s="47"/>
      <c r="AR216" s="47"/>
    </row>
    <row r="217" spans="1:44" customFormat="1" ht="21.6" x14ac:dyDescent="0.3">
      <c r="A217" s="50"/>
      <c r="B217" s="51" t="s">
        <v>63</v>
      </c>
      <c r="C217" s="132" t="s">
        <v>64</v>
      </c>
      <c r="D217" s="132"/>
      <c r="E217" s="132"/>
      <c r="F217" s="132"/>
      <c r="G217" s="132"/>
      <c r="H217" s="132"/>
      <c r="I217" s="132"/>
      <c r="J217" s="132"/>
      <c r="K217" s="132"/>
      <c r="L217" s="132"/>
      <c r="M217" s="132"/>
      <c r="N217" s="133"/>
      <c r="R217" s="159"/>
      <c r="S217" s="156">
        <f t="shared" si="2"/>
        <v>0</v>
      </c>
      <c r="AF217" s="38"/>
      <c r="AG217" s="47"/>
      <c r="AI217" s="3" t="s">
        <v>64</v>
      </c>
      <c r="AM217" s="47"/>
      <c r="AP217" s="47"/>
      <c r="AR217" s="47"/>
    </row>
    <row r="218" spans="1:44" customFormat="1" ht="52.2" x14ac:dyDescent="0.3">
      <c r="A218" s="50"/>
      <c r="B218" s="51" t="s">
        <v>65</v>
      </c>
      <c r="C218" s="132" t="s">
        <v>66</v>
      </c>
      <c r="D218" s="132"/>
      <c r="E218" s="132"/>
      <c r="F218" s="132"/>
      <c r="G218" s="132"/>
      <c r="H218" s="132"/>
      <c r="I218" s="132"/>
      <c r="J218" s="132"/>
      <c r="K218" s="132"/>
      <c r="L218" s="132"/>
      <c r="M218" s="132"/>
      <c r="N218" s="133"/>
      <c r="R218" s="159"/>
      <c r="S218" s="156">
        <f t="shared" si="2"/>
        <v>0</v>
      </c>
      <c r="AF218" s="38"/>
      <c r="AG218" s="47"/>
      <c r="AI218" s="3" t="s">
        <v>66</v>
      </c>
      <c r="AM218" s="47"/>
      <c r="AP218" s="47"/>
      <c r="AR218" s="47"/>
    </row>
    <row r="219" spans="1:44" customFormat="1" ht="14.4" x14ac:dyDescent="0.3">
      <c r="A219" s="52"/>
      <c r="B219" s="51" t="s">
        <v>58</v>
      </c>
      <c r="C219" s="130" t="s">
        <v>84</v>
      </c>
      <c r="D219" s="130"/>
      <c r="E219" s="130"/>
      <c r="F219" s="53"/>
      <c r="G219" s="54"/>
      <c r="H219" s="54"/>
      <c r="I219" s="54"/>
      <c r="J219" s="55">
        <v>3355.8</v>
      </c>
      <c r="K219" s="56">
        <v>1.3225</v>
      </c>
      <c r="L219" s="59">
        <v>128.69999999999999</v>
      </c>
      <c r="M219" s="57">
        <v>44.77</v>
      </c>
      <c r="N219" s="58">
        <v>5761.9</v>
      </c>
      <c r="R219" s="159"/>
      <c r="S219" s="156">
        <f t="shared" si="2"/>
        <v>0</v>
      </c>
      <c r="AF219" s="38"/>
      <c r="AG219" s="47"/>
      <c r="AJ219" s="3" t="s">
        <v>84</v>
      </c>
      <c r="AM219" s="47"/>
      <c r="AP219" s="47"/>
      <c r="AR219" s="47"/>
    </row>
    <row r="220" spans="1:44" customFormat="1" ht="14.4" x14ac:dyDescent="0.3">
      <c r="A220" s="52"/>
      <c r="B220" s="51" t="s">
        <v>67</v>
      </c>
      <c r="C220" s="130" t="s">
        <v>68</v>
      </c>
      <c r="D220" s="130"/>
      <c r="E220" s="130"/>
      <c r="F220" s="53"/>
      <c r="G220" s="54"/>
      <c r="H220" s="54"/>
      <c r="I220" s="54"/>
      <c r="J220" s="55">
        <v>8902.9</v>
      </c>
      <c r="K220" s="56">
        <v>1.4375</v>
      </c>
      <c r="L220" s="59">
        <v>371.14</v>
      </c>
      <c r="M220" s="57">
        <v>13.24</v>
      </c>
      <c r="N220" s="58">
        <v>4913.8900000000003</v>
      </c>
      <c r="R220" s="159"/>
      <c r="S220" s="156">
        <f t="shared" si="2"/>
        <v>0</v>
      </c>
      <c r="AF220" s="38"/>
      <c r="AG220" s="47"/>
      <c r="AJ220" s="3" t="s">
        <v>68</v>
      </c>
      <c r="AM220" s="47"/>
      <c r="AP220" s="47"/>
      <c r="AR220" s="47"/>
    </row>
    <row r="221" spans="1:44" customFormat="1" ht="14.4" x14ac:dyDescent="0.3">
      <c r="A221" s="52"/>
      <c r="B221" s="51" t="s">
        <v>69</v>
      </c>
      <c r="C221" s="130" t="s">
        <v>70</v>
      </c>
      <c r="D221" s="130"/>
      <c r="E221" s="130"/>
      <c r="F221" s="53"/>
      <c r="G221" s="54"/>
      <c r="H221" s="54"/>
      <c r="I221" s="54"/>
      <c r="J221" s="59">
        <v>405.48</v>
      </c>
      <c r="K221" s="56">
        <v>1.4375</v>
      </c>
      <c r="L221" s="59">
        <v>16.899999999999999</v>
      </c>
      <c r="M221" s="57">
        <v>44.77</v>
      </c>
      <c r="N221" s="74">
        <v>756.61</v>
      </c>
      <c r="R221" s="159"/>
      <c r="S221" s="156">
        <f t="shared" si="2"/>
        <v>0</v>
      </c>
      <c r="AF221" s="38"/>
      <c r="AG221" s="47"/>
      <c r="AJ221" s="3" t="s">
        <v>70</v>
      </c>
      <c r="AM221" s="47"/>
      <c r="AP221" s="47"/>
      <c r="AR221" s="47"/>
    </row>
    <row r="222" spans="1:44" customFormat="1" ht="14.4" x14ac:dyDescent="0.3">
      <c r="A222" s="52"/>
      <c r="B222" s="51" t="s">
        <v>85</v>
      </c>
      <c r="C222" s="130" t="s">
        <v>86</v>
      </c>
      <c r="D222" s="130"/>
      <c r="E222" s="130"/>
      <c r="F222" s="53"/>
      <c r="G222" s="54"/>
      <c r="H222" s="54"/>
      <c r="I222" s="54"/>
      <c r="J222" s="55">
        <v>10723.51</v>
      </c>
      <c r="K222" s="54"/>
      <c r="L222" s="59">
        <v>310.98</v>
      </c>
      <c r="M222" s="57">
        <v>8.16</v>
      </c>
      <c r="N222" s="58">
        <v>2537.6</v>
      </c>
      <c r="R222" s="159"/>
      <c r="S222" s="156">
        <f t="shared" si="2"/>
        <v>0</v>
      </c>
      <c r="AF222" s="38"/>
      <c r="AG222" s="47"/>
      <c r="AJ222" s="3" t="s">
        <v>86</v>
      </c>
      <c r="AM222" s="47"/>
      <c r="AP222" s="47"/>
      <c r="AR222" s="47"/>
    </row>
    <row r="223" spans="1:44" customFormat="1" ht="14.4" x14ac:dyDescent="0.3">
      <c r="A223" s="60"/>
      <c r="B223" s="51"/>
      <c r="C223" s="130" t="s">
        <v>87</v>
      </c>
      <c r="D223" s="130"/>
      <c r="E223" s="130"/>
      <c r="F223" s="53" t="s">
        <v>72</v>
      </c>
      <c r="G223" s="61">
        <v>357</v>
      </c>
      <c r="H223" s="56">
        <v>1.3225</v>
      </c>
      <c r="I223" s="62">
        <v>13.6918425</v>
      </c>
      <c r="J223" s="63"/>
      <c r="K223" s="54"/>
      <c r="L223" s="63"/>
      <c r="M223" s="54"/>
      <c r="N223" s="64"/>
      <c r="R223" s="159"/>
      <c r="S223" s="156">
        <f t="shared" si="2"/>
        <v>0</v>
      </c>
      <c r="AF223" s="38"/>
      <c r="AG223" s="47"/>
      <c r="AK223" s="3" t="s">
        <v>87</v>
      </c>
      <c r="AM223" s="47"/>
      <c r="AP223" s="47"/>
      <c r="AR223" s="47"/>
    </row>
    <row r="224" spans="1:44" customFormat="1" ht="14.4" x14ac:dyDescent="0.3">
      <c r="A224" s="60"/>
      <c r="B224" s="51"/>
      <c r="C224" s="130" t="s">
        <v>71</v>
      </c>
      <c r="D224" s="130"/>
      <c r="E224" s="130"/>
      <c r="F224" s="53" t="s">
        <v>72</v>
      </c>
      <c r="G224" s="69">
        <v>28.3</v>
      </c>
      <c r="H224" s="56">
        <v>1.4375</v>
      </c>
      <c r="I224" s="62">
        <v>1.1797563</v>
      </c>
      <c r="J224" s="63"/>
      <c r="K224" s="54"/>
      <c r="L224" s="63"/>
      <c r="M224" s="54"/>
      <c r="N224" s="64"/>
      <c r="R224" s="159"/>
      <c r="S224" s="156">
        <f t="shared" si="2"/>
        <v>0</v>
      </c>
      <c r="AF224" s="38"/>
      <c r="AG224" s="47"/>
      <c r="AK224" s="3" t="s">
        <v>71</v>
      </c>
      <c r="AM224" s="47"/>
      <c r="AP224" s="47"/>
      <c r="AR224" s="47"/>
    </row>
    <row r="225" spans="1:44" customFormat="1" ht="14.4" x14ac:dyDescent="0.3">
      <c r="A225" s="52"/>
      <c r="B225" s="51"/>
      <c r="C225" s="129" t="s">
        <v>73</v>
      </c>
      <c r="D225" s="129"/>
      <c r="E225" s="129"/>
      <c r="F225" s="65"/>
      <c r="G225" s="66"/>
      <c r="H225" s="66"/>
      <c r="I225" s="66"/>
      <c r="J225" s="67">
        <v>22982.21</v>
      </c>
      <c r="K225" s="66"/>
      <c r="L225" s="79">
        <v>810.82</v>
      </c>
      <c r="M225" s="66"/>
      <c r="N225" s="68">
        <v>13213.39</v>
      </c>
      <c r="R225" s="159"/>
      <c r="S225" s="156">
        <f t="shared" si="2"/>
        <v>0</v>
      </c>
      <c r="AF225" s="38"/>
      <c r="AG225" s="47"/>
      <c r="AL225" s="3" t="s">
        <v>73</v>
      </c>
      <c r="AM225" s="47"/>
      <c r="AP225" s="47"/>
      <c r="AR225" s="47"/>
    </row>
    <row r="226" spans="1:44" customFormat="1" ht="14.4" x14ac:dyDescent="0.3">
      <c r="A226" s="60"/>
      <c r="B226" s="51"/>
      <c r="C226" s="130" t="s">
        <v>74</v>
      </c>
      <c r="D226" s="130"/>
      <c r="E226" s="130"/>
      <c r="F226" s="53"/>
      <c r="G226" s="54"/>
      <c r="H226" s="54"/>
      <c r="I226" s="54"/>
      <c r="J226" s="63"/>
      <c r="K226" s="54"/>
      <c r="L226" s="59">
        <v>145.6</v>
      </c>
      <c r="M226" s="54"/>
      <c r="N226" s="58">
        <v>6518.51</v>
      </c>
      <c r="R226" s="159"/>
      <c r="S226" s="156">
        <f t="shared" si="2"/>
        <v>0</v>
      </c>
      <c r="AF226" s="38"/>
      <c r="AG226" s="47"/>
      <c r="AK226" s="3" t="s">
        <v>74</v>
      </c>
      <c r="AM226" s="47"/>
      <c r="AP226" s="47"/>
      <c r="AR226" s="47"/>
    </row>
    <row r="227" spans="1:44" customFormat="1" ht="21.6" x14ac:dyDescent="0.3">
      <c r="A227" s="60"/>
      <c r="B227" s="51" t="s">
        <v>120</v>
      </c>
      <c r="C227" s="130" t="s">
        <v>121</v>
      </c>
      <c r="D227" s="130"/>
      <c r="E227" s="130"/>
      <c r="F227" s="53" t="s">
        <v>77</v>
      </c>
      <c r="G227" s="61">
        <v>117</v>
      </c>
      <c r="H227" s="54"/>
      <c r="I227" s="61">
        <v>117</v>
      </c>
      <c r="J227" s="63"/>
      <c r="K227" s="54"/>
      <c r="L227" s="59">
        <v>170.35</v>
      </c>
      <c r="M227" s="54"/>
      <c r="N227" s="58">
        <v>7626.66</v>
      </c>
      <c r="R227" s="159"/>
      <c r="S227" s="156">
        <f t="shared" ref="S227:S290" si="3">N227*R227</f>
        <v>0</v>
      </c>
      <c r="AF227" s="38"/>
      <c r="AG227" s="47"/>
      <c r="AK227" s="3" t="s">
        <v>121</v>
      </c>
      <c r="AM227" s="47"/>
      <c r="AP227" s="47"/>
      <c r="AR227" s="47"/>
    </row>
    <row r="228" spans="1:44" customFormat="1" ht="40.799999999999997" x14ac:dyDescent="0.3">
      <c r="A228" s="60"/>
      <c r="B228" s="51" t="s">
        <v>122</v>
      </c>
      <c r="C228" s="130" t="s">
        <v>123</v>
      </c>
      <c r="D228" s="130"/>
      <c r="E228" s="130"/>
      <c r="F228" s="53" t="s">
        <v>77</v>
      </c>
      <c r="G228" s="61">
        <v>74</v>
      </c>
      <c r="H228" s="57">
        <v>0.85</v>
      </c>
      <c r="I228" s="69">
        <v>62.9</v>
      </c>
      <c r="J228" s="63"/>
      <c r="K228" s="54"/>
      <c r="L228" s="59">
        <v>91.58</v>
      </c>
      <c r="M228" s="54"/>
      <c r="N228" s="58">
        <v>4100.1400000000003</v>
      </c>
      <c r="R228" s="159"/>
      <c r="S228" s="156">
        <f t="shared" si="3"/>
        <v>0</v>
      </c>
      <c r="AF228" s="38"/>
      <c r="AG228" s="47"/>
      <c r="AK228" s="3" t="s">
        <v>123</v>
      </c>
      <c r="AM228" s="47"/>
      <c r="AP228" s="47"/>
      <c r="AR228" s="47"/>
    </row>
    <row r="229" spans="1:44" customFormat="1" ht="14.4" x14ac:dyDescent="0.3">
      <c r="A229" s="70"/>
      <c r="B229" s="71"/>
      <c r="C229" s="131" t="s">
        <v>80</v>
      </c>
      <c r="D229" s="131"/>
      <c r="E229" s="131"/>
      <c r="F229" s="41"/>
      <c r="G229" s="42"/>
      <c r="H229" s="42"/>
      <c r="I229" s="42"/>
      <c r="J229" s="45"/>
      <c r="K229" s="42"/>
      <c r="L229" s="72">
        <v>1072.75</v>
      </c>
      <c r="M229" s="66"/>
      <c r="N229" s="73">
        <v>24940.19</v>
      </c>
      <c r="R229" s="159">
        <v>1</v>
      </c>
      <c r="S229" s="156">
        <f t="shared" si="3"/>
        <v>24940.19</v>
      </c>
      <c r="AF229" s="38"/>
      <c r="AG229" s="47"/>
      <c r="AM229" s="47" t="s">
        <v>80</v>
      </c>
      <c r="AP229" s="47"/>
      <c r="AR229" s="47"/>
    </row>
    <row r="230" spans="1:44" customFormat="1" ht="42" x14ac:dyDescent="0.3">
      <c r="A230" s="39" t="s">
        <v>183</v>
      </c>
      <c r="B230" s="40" t="s">
        <v>184</v>
      </c>
      <c r="C230" s="131" t="s">
        <v>185</v>
      </c>
      <c r="D230" s="131"/>
      <c r="E230" s="131"/>
      <c r="F230" s="41" t="s">
        <v>165</v>
      </c>
      <c r="G230" s="42">
        <v>2.9000000000000001E-2</v>
      </c>
      <c r="H230" s="43">
        <v>1</v>
      </c>
      <c r="I230" s="77">
        <v>2.9000000000000001E-2</v>
      </c>
      <c r="J230" s="45"/>
      <c r="K230" s="42"/>
      <c r="L230" s="45"/>
      <c r="M230" s="42"/>
      <c r="N230" s="46"/>
      <c r="R230" s="159"/>
      <c r="S230" s="156">
        <f t="shared" si="3"/>
        <v>0</v>
      </c>
      <c r="AF230" s="38"/>
      <c r="AG230" s="47" t="s">
        <v>185</v>
      </c>
      <c r="AM230" s="47"/>
      <c r="AP230" s="47"/>
      <c r="AR230" s="47"/>
    </row>
    <row r="231" spans="1:44" customFormat="1" ht="14.4" x14ac:dyDescent="0.3">
      <c r="A231" s="48"/>
      <c r="B231" s="49"/>
      <c r="C231" s="130" t="s">
        <v>182</v>
      </c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9"/>
      <c r="R231" s="159"/>
      <c r="S231" s="156">
        <f t="shared" si="3"/>
        <v>0</v>
      </c>
      <c r="AF231" s="38"/>
      <c r="AG231" s="47"/>
      <c r="AH231" s="3" t="s">
        <v>182</v>
      </c>
      <c r="AM231" s="47"/>
      <c r="AP231" s="47"/>
      <c r="AR231" s="47"/>
    </row>
    <row r="232" spans="1:44" customFormat="1" ht="21.6" x14ac:dyDescent="0.3">
      <c r="A232" s="50"/>
      <c r="B232" s="51" t="s">
        <v>63</v>
      </c>
      <c r="C232" s="132" t="s">
        <v>64</v>
      </c>
      <c r="D232" s="132"/>
      <c r="E232" s="132"/>
      <c r="F232" s="132"/>
      <c r="G232" s="132"/>
      <c r="H232" s="132"/>
      <c r="I232" s="132"/>
      <c r="J232" s="132"/>
      <c r="K232" s="132"/>
      <c r="L232" s="132"/>
      <c r="M232" s="132"/>
      <c r="N232" s="133"/>
      <c r="R232" s="159"/>
      <c r="S232" s="156">
        <f t="shared" si="3"/>
        <v>0</v>
      </c>
      <c r="AF232" s="38"/>
      <c r="AG232" s="47"/>
      <c r="AI232" s="3" t="s">
        <v>64</v>
      </c>
      <c r="AM232" s="47"/>
      <c r="AP232" s="47"/>
      <c r="AR232" s="47"/>
    </row>
    <row r="233" spans="1:44" customFormat="1" ht="52.2" x14ac:dyDescent="0.3">
      <c r="A233" s="50"/>
      <c r="B233" s="51" t="s">
        <v>65</v>
      </c>
      <c r="C233" s="132" t="s">
        <v>66</v>
      </c>
      <c r="D233" s="132"/>
      <c r="E233" s="132"/>
      <c r="F233" s="132"/>
      <c r="G233" s="132"/>
      <c r="H233" s="132"/>
      <c r="I233" s="132"/>
      <c r="J233" s="132"/>
      <c r="K233" s="132"/>
      <c r="L233" s="132"/>
      <c r="M233" s="132"/>
      <c r="N233" s="133"/>
      <c r="R233" s="159"/>
      <c r="S233" s="156">
        <f t="shared" si="3"/>
        <v>0</v>
      </c>
      <c r="AF233" s="38"/>
      <c r="AG233" s="47"/>
      <c r="AI233" s="3" t="s">
        <v>66</v>
      </c>
      <c r="AM233" s="47"/>
      <c r="AP233" s="47"/>
      <c r="AR233" s="47"/>
    </row>
    <row r="234" spans="1:44" customFormat="1" ht="14.4" x14ac:dyDescent="0.3">
      <c r="A234" s="52"/>
      <c r="B234" s="51" t="s">
        <v>58</v>
      </c>
      <c r="C234" s="130" t="s">
        <v>84</v>
      </c>
      <c r="D234" s="130"/>
      <c r="E234" s="130"/>
      <c r="F234" s="53"/>
      <c r="G234" s="54"/>
      <c r="H234" s="54"/>
      <c r="I234" s="54"/>
      <c r="J234" s="59">
        <v>568.41999999999996</v>
      </c>
      <c r="K234" s="56">
        <v>1.3225</v>
      </c>
      <c r="L234" s="59">
        <v>21.8</v>
      </c>
      <c r="M234" s="57">
        <v>44.77</v>
      </c>
      <c r="N234" s="74">
        <v>975.99</v>
      </c>
      <c r="R234" s="159"/>
      <c r="S234" s="156">
        <f t="shared" si="3"/>
        <v>0</v>
      </c>
      <c r="AF234" s="38"/>
      <c r="AG234" s="47"/>
      <c r="AJ234" s="3" t="s">
        <v>84</v>
      </c>
      <c r="AM234" s="47"/>
      <c r="AP234" s="47"/>
      <c r="AR234" s="47"/>
    </row>
    <row r="235" spans="1:44" customFormat="1" ht="14.4" x14ac:dyDescent="0.3">
      <c r="A235" s="52"/>
      <c r="B235" s="51" t="s">
        <v>67</v>
      </c>
      <c r="C235" s="130" t="s">
        <v>68</v>
      </c>
      <c r="D235" s="130"/>
      <c r="E235" s="130"/>
      <c r="F235" s="53"/>
      <c r="G235" s="54"/>
      <c r="H235" s="54"/>
      <c r="I235" s="54"/>
      <c r="J235" s="59">
        <v>962.76</v>
      </c>
      <c r="K235" s="56">
        <v>1.4375</v>
      </c>
      <c r="L235" s="59">
        <v>40.14</v>
      </c>
      <c r="M235" s="57">
        <v>13.24</v>
      </c>
      <c r="N235" s="74">
        <v>531.45000000000005</v>
      </c>
      <c r="R235" s="159"/>
      <c r="S235" s="156">
        <f t="shared" si="3"/>
        <v>0</v>
      </c>
      <c r="AF235" s="38"/>
      <c r="AG235" s="47"/>
      <c r="AJ235" s="3" t="s">
        <v>68</v>
      </c>
      <c r="AM235" s="47"/>
      <c r="AP235" s="47"/>
      <c r="AR235" s="47"/>
    </row>
    <row r="236" spans="1:44" customFormat="1" ht="14.4" x14ac:dyDescent="0.3">
      <c r="A236" s="52"/>
      <c r="B236" s="51" t="s">
        <v>69</v>
      </c>
      <c r="C236" s="130" t="s">
        <v>70</v>
      </c>
      <c r="D236" s="130"/>
      <c r="E236" s="130"/>
      <c r="F236" s="53"/>
      <c r="G236" s="54"/>
      <c r="H236" s="54"/>
      <c r="I236" s="54"/>
      <c r="J236" s="59">
        <v>133.02000000000001</v>
      </c>
      <c r="K236" s="56">
        <v>1.4375</v>
      </c>
      <c r="L236" s="59">
        <v>5.55</v>
      </c>
      <c r="M236" s="57">
        <v>44.77</v>
      </c>
      <c r="N236" s="74">
        <v>248.47</v>
      </c>
      <c r="R236" s="159"/>
      <c r="S236" s="156">
        <f t="shared" si="3"/>
        <v>0</v>
      </c>
      <c r="AF236" s="38"/>
      <c r="AG236" s="47"/>
      <c r="AJ236" s="3" t="s">
        <v>70</v>
      </c>
      <c r="AM236" s="47"/>
      <c r="AP236" s="47"/>
      <c r="AR236" s="47"/>
    </row>
    <row r="237" spans="1:44" customFormat="1" ht="14.4" x14ac:dyDescent="0.3">
      <c r="A237" s="52"/>
      <c r="B237" s="51" t="s">
        <v>85</v>
      </c>
      <c r="C237" s="130" t="s">
        <v>86</v>
      </c>
      <c r="D237" s="130"/>
      <c r="E237" s="130"/>
      <c r="F237" s="53"/>
      <c r="G237" s="54"/>
      <c r="H237" s="54"/>
      <c r="I237" s="54"/>
      <c r="J237" s="59">
        <v>796.1</v>
      </c>
      <c r="K237" s="54"/>
      <c r="L237" s="59">
        <v>23.09</v>
      </c>
      <c r="M237" s="57">
        <v>8.16</v>
      </c>
      <c r="N237" s="74">
        <v>188.41</v>
      </c>
      <c r="R237" s="159"/>
      <c r="S237" s="156">
        <f t="shared" si="3"/>
        <v>0</v>
      </c>
      <c r="AF237" s="38"/>
      <c r="AG237" s="47"/>
      <c r="AJ237" s="3" t="s">
        <v>86</v>
      </c>
      <c r="AM237" s="47"/>
      <c r="AP237" s="47"/>
      <c r="AR237" s="47"/>
    </row>
    <row r="238" spans="1:44" customFormat="1" ht="14.4" x14ac:dyDescent="0.3">
      <c r="A238" s="60"/>
      <c r="B238" s="51"/>
      <c r="C238" s="130" t="s">
        <v>87</v>
      </c>
      <c r="D238" s="130"/>
      <c r="E238" s="130"/>
      <c r="F238" s="53" t="s">
        <v>72</v>
      </c>
      <c r="G238" s="69">
        <v>57.3</v>
      </c>
      <c r="H238" s="56">
        <v>1.3225</v>
      </c>
      <c r="I238" s="62">
        <v>2.1975983000000001</v>
      </c>
      <c r="J238" s="63"/>
      <c r="K238" s="54"/>
      <c r="L238" s="63"/>
      <c r="M238" s="54"/>
      <c r="N238" s="64"/>
      <c r="R238" s="159"/>
      <c r="S238" s="156">
        <f t="shared" si="3"/>
        <v>0</v>
      </c>
      <c r="AF238" s="38"/>
      <c r="AG238" s="47"/>
      <c r="AK238" s="3" t="s">
        <v>87</v>
      </c>
      <c r="AM238" s="47"/>
      <c r="AP238" s="47"/>
      <c r="AR238" s="47"/>
    </row>
    <row r="239" spans="1:44" customFormat="1" ht="14.4" x14ac:dyDescent="0.3">
      <c r="A239" s="60"/>
      <c r="B239" s="51"/>
      <c r="C239" s="130" t="s">
        <v>71</v>
      </c>
      <c r="D239" s="130"/>
      <c r="E239" s="130"/>
      <c r="F239" s="53" t="s">
        <v>72</v>
      </c>
      <c r="G239" s="57">
        <v>10.54</v>
      </c>
      <c r="H239" s="56">
        <v>1.4375</v>
      </c>
      <c r="I239" s="62">
        <v>0.43938630000000001</v>
      </c>
      <c r="J239" s="63"/>
      <c r="K239" s="54"/>
      <c r="L239" s="63"/>
      <c r="M239" s="54"/>
      <c r="N239" s="64"/>
      <c r="R239" s="159"/>
      <c r="S239" s="156">
        <f t="shared" si="3"/>
        <v>0</v>
      </c>
      <c r="AF239" s="38"/>
      <c r="AG239" s="47"/>
      <c r="AK239" s="3" t="s">
        <v>71</v>
      </c>
      <c r="AM239" s="47"/>
      <c r="AP239" s="47"/>
      <c r="AR239" s="47"/>
    </row>
    <row r="240" spans="1:44" customFormat="1" ht="14.4" x14ac:dyDescent="0.3">
      <c r="A240" s="52"/>
      <c r="B240" s="51"/>
      <c r="C240" s="129" t="s">
        <v>73</v>
      </c>
      <c r="D240" s="129"/>
      <c r="E240" s="129"/>
      <c r="F240" s="65"/>
      <c r="G240" s="66"/>
      <c r="H240" s="66"/>
      <c r="I240" s="66"/>
      <c r="J240" s="67">
        <v>2327.2800000000002</v>
      </c>
      <c r="K240" s="66"/>
      <c r="L240" s="79">
        <v>85.03</v>
      </c>
      <c r="M240" s="66"/>
      <c r="N240" s="68">
        <v>1695.85</v>
      </c>
      <c r="R240" s="159"/>
      <c r="S240" s="156">
        <f t="shared" si="3"/>
        <v>0</v>
      </c>
      <c r="AF240" s="38"/>
      <c r="AG240" s="47"/>
      <c r="AL240" s="3" t="s">
        <v>73</v>
      </c>
      <c r="AM240" s="47"/>
      <c r="AP240" s="47"/>
      <c r="AR240" s="47"/>
    </row>
    <row r="241" spans="1:44" customFormat="1" ht="14.4" x14ac:dyDescent="0.3">
      <c r="A241" s="60"/>
      <c r="B241" s="51"/>
      <c r="C241" s="130" t="s">
        <v>74</v>
      </c>
      <c r="D241" s="130"/>
      <c r="E241" s="130"/>
      <c r="F241" s="53"/>
      <c r="G241" s="54"/>
      <c r="H241" s="54"/>
      <c r="I241" s="54"/>
      <c r="J241" s="63"/>
      <c r="K241" s="54"/>
      <c r="L241" s="59">
        <v>27.35</v>
      </c>
      <c r="M241" s="54"/>
      <c r="N241" s="58">
        <v>1224.46</v>
      </c>
      <c r="R241" s="159"/>
      <c r="S241" s="156">
        <f t="shared" si="3"/>
        <v>0</v>
      </c>
      <c r="AF241" s="38"/>
      <c r="AG241" s="47"/>
      <c r="AK241" s="3" t="s">
        <v>74</v>
      </c>
      <c r="AM241" s="47"/>
      <c r="AP241" s="47"/>
      <c r="AR241" s="47"/>
    </row>
    <row r="242" spans="1:44" customFormat="1" ht="21.6" x14ac:dyDescent="0.3">
      <c r="A242" s="60"/>
      <c r="B242" s="51" t="s">
        <v>120</v>
      </c>
      <c r="C242" s="130" t="s">
        <v>121</v>
      </c>
      <c r="D242" s="130"/>
      <c r="E242" s="130"/>
      <c r="F242" s="53" t="s">
        <v>77</v>
      </c>
      <c r="G242" s="61">
        <v>117</v>
      </c>
      <c r="H242" s="54"/>
      <c r="I242" s="61">
        <v>117</v>
      </c>
      <c r="J242" s="63"/>
      <c r="K242" s="54"/>
      <c r="L242" s="59">
        <v>32</v>
      </c>
      <c r="M242" s="54"/>
      <c r="N242" s="58">
        <v>1432.62</v>
      </c>
      <c r="R242" s="159"/>
      <c r="S242" s="156">
        <f t="shared" si="3"/>
        <v>0</v>
      </c>
      <c r="AF242" s="38"/>
      <c r="AG242" s="47"/>
      <c r="AK242" s="3" t="s">
        <v>121</v>
      </c>
      <c r="AM242" s="47"/>
      <c r="AP242" s="47"/>
      <c r="AR242" s="47"/>
    </row>
    <row r="243" spans="1:44" customFormat="1" ht="40.799999999999997" x14ac:dyDescent="0.3">
      <c r="A243" s="60"/>
      <c r="B243" s="51" t="s">
        <v>122</v>
      </c>
      <c r="C243" s="130" t="s">
        <v>123</v>
      </c>
      <c r="D243" s="130"/>
      <c r="E243" s="130"/>
      <c r="F243" s="53" t="s">
        <v>77</v>
      </c>
      <c r="G243" s="61">
        <v>74</v>
      </c>
      <c r="H243" s="57">
        <v>0.85</v>
      </c>
      <c r="I243" s="69">
        <v>62.9</v>
      </c>
      <c r="J243" s="63"/>
      <c r="K243" s="54"/>
      <c r="L243" s="59">
        <v>17.2</v>
      </c>
      <c r="M243" s="54"/>
      <c r="N243" s="74">
        <v>770.19</v>
      </c>
      <c r="R243" s="159"/>
      <c r="S243" s="156">
        <f t="shared" si="3"/>
        <v>0</v>
      </c>
      <c r="AF243" s="38"/>
      <c r="AG243" s="47"/>
      <c r="AK243" s="3" t="s">
        <v>123</v>
      </c>
      <c r="AM243" s="47"/>
      <c r="AP243" s="47"/>
      <c r="AR243" s="47"/>
    </row>
    <row r="244" spans="1:44" customFormat="1" ht="14.4" x14ac:dyDescent="0.3">
      <c r="A244" s="70"/>
      <c r="B244" s="71"/>
      <c r="C244" s="131" t="s">
        <v>80</v>
      </c>
      <c r="D244" s="131"/>
      <c r="E244" s="131"/>
      <c r="F244" s="41"/>
      <c r="G244" s="42"/>
      <c r="H244" s="42"/>
      <c r="I244" s="42"/>
      <c r="J244" s="45"/>
      <c r="K244" s="42"/>
      <c r="L244" s="82">
        <v>134.22999999999999</v>
      </c>
      <c r="M244" s="66"/>
      <c r="N244" s="73">
        <v>3898.66</v>
      </c>
      <c r="R244" s="159">
        <v>1</v>
      </c>
      <c r="S244" s="156">
        <f t="shared" si="3"/>
        <v>3898.66</v>
      </c>
      <c r="AF244" s="38"/>
      <c r="AG244" s="47"/>
      <c r="AM244" s="47" t="s">
        <v>80</v>
      </c>
      <c r="AP244" s="47"/>
      <c r="AR244" s="47"/>
    </row>
    <row r="245" spans="1:44" customFormat="1" ht="14.4" x14ac:dyDescent="0.3">
      <c r="A245" s="39" t="s">
        <v>186</v>
      </c>
      <c r="B245" s="40" t="s">
        <v>187</v>
      </c>
      <c r="C245" s="131" t="s">
        <v>188</v>
      </c>
      <c r="D245" s="131"/>
      <c r="E245" s="131"/>
      <c r="F245" s="41" t="s">
        <v>189</v>
      </c>
      <c r="G245" s="42">
        <v>0.29493000000000003</v>
      </c>
      <c r="H245" s="43">
        <v>1</v>
      </c>
      <c r="I245" s="101">
        <v>0.29493000000000003</v>
      </c>
      <c r="J245" s="72">
        <v>43982.400000000001</v>
      </c>
      <c r="K245" s="42"/>
      <c r="L245" s="72">
        <v>12971.73</v>
      </c>
      <c r="M245" s="80">
        <v>8.16</v>
      </c>
      <c r="N245" s="73">
        <v>105849.32</v>
      </c>
      <c r="R245" s="159"/>
      <c r="S245" s="156">
        <f t="shared" si="3"/>
        <v>0</v>
      </c>
      <c r="AF245" s="38"/>
      <c r="AG245" s="47" t="s">
        <v>188</v>
      </c>
      <c r="AM245" s="47"/>
      <c r="AP245" s="47"/>
      <c r="AR245" s="47"/>
    </row>
    <row r="246" spans="1:44" customFormat="1" ht="14.4" x14ac:dyDescent="0.3">
      <c r="A246" s="70"/>
      <c r="B246" s="71"/>
      <c r="C246" s="130" t="s">
        <v>190</v>
      </c>
      <c r="D246" s="130"/>
      <c r="E246" s="130"/>
      <c r="F246" s="130"/>
      <c r="G246" s="130"/>
      <c r="H246" s="130"/>
      <c r="I246" s="130"/>
      <c r="J246" s="130"/>
      <c r="K246" s="130"/>
      <c r="L246" s="130"/>
      <c r="M246" s="130"/>
      <c r="N246" s="139"/>
      <c r="R246" s="159"/>
      <c r="S246" s="156">
        <f t="shared" si="3"/>
        <v>0</v>
      </c>
      <c r="AF246" s="38"/>
      <c r="AG246" s="47"/>
      <c r="AM246" s="47"/>
      <c r="AN246" s="3" t="s">
        <v>190</v>
      </c>
      <c r="AP246" s="47"/>
      <c r="AR246" s="47"/>
    </row>
    <row r="247" spans="1:44" customFormat="1" ht="14.4" x14ac:dyDescent="0.3">
      <c r="A247" s="48"/>
      <c r="B247" s="49"/>
      <c r="C247" s="130" t="s">
        <v>191</v>
      </c>
      <c r="D247" s="130"/>
      <c r="E247" s="130"/>
      <c r="F247" s="130"/>
      <c r="G247" s="130"/>
      <c r="H247" s="130"/>
      <c r="I247" s="130"/>
      <c r="J247" s="130"/>
      <c r="K247" s="130"/>
      <c r="L247" s="130"/>
      <c r="M247" s="130"/>
      <c r="N247" s="139"/>
      <c r="R247" s="159"/>
      <c r="S247" s="156">
        <f t="shared" si="3"/>
        <v>0</v>
      </c>
      <c r="AF247" s="38"/>
      <c r="AG247" s="47"/>
      <c r="AH247" s="3" t="s">
        <v>191</v>
      </c>
      <c r="AM247" s="47"/>
      <c r="AP247" s="47"/>
      <c r="AR247" s="47"/>
    </row>
    <row r="248" spans="1:44" customFormat="1" ht="14.4" x14ac:dyDescent="0.3">
      <c r="A248" s="70"/>
      <c r="B248" s="71"/>
      <c r="C248" s="131" t="s">
        <v>80</v>
      </c>
      <c r="D248" s="131"/>
      <c r="E248" s="131"/>
      <c r="F248" s="41"/>
      <c r="G248" s="42"/>
      <c r="H248" s="42"/>
      <c r="I248" s="42"/>
      <c r="J248" s="45"/>
      <c r="K248" s="42"/>
      <c r="L248" s="72">
        <v>12971.73</v>
      </c>
      <c r="M248" s="66"/>
      <c r="N248" s="73">
        <v>105849.32</v>
      </c>
      <c r="R248" s="159">
        <v>1</v>
      </c>
      <c r="S248" s="156">
        <f t="shared" si="3"/>
        <v>105849.32</v>
      </c>
      <c r="AF248" s="38"/>
      <c r="AG248" s="47"/>
      <c r="AM248" s="47" t="s">
        <v>80</v>
      </c>
      <c r="AP248" s="47"/>
      <c r="AR248" s="47"/>
    </row>
    <row r="249" spans="1:44" customFormat="1" ht="21.6" x14ac:dyDescent="0.3">
      <c r="A249" s="39" t="s">
        <v>192</v>
      </c>
      <c r="B249" s="40" t="s">
        <v>193</v>
      </c>
      <c r="C249" s="131" t="s">
        <v>194</v>
      </c>
      <c r="D249" s="131"/>
      <c r="E249" s="131"/>
      <c r="F249" s="41" t="s">
        <v>137</v>
      </c>
      <c r="G249" s="42">
        <v>2.4649999999999999</v>
      </c>
      <c r="H249" s="43">
        <v>1</v>
      </c>
      <c r="I249" s="77">
        <v>2.4649999999999999</v>
      </c>
      <c r="J249" s="82">
        <v>12.37</v>
      </c>
      <c r="K249" s="42"/>
      <c r="L249" s="82">
        <v>30.49</v>
      </c>
      <c r="M249" s="80">
        <v>8.16</v>
      </c>
      <c r="N249" s="102">
        <v>248.8</v>
      </c>
      <c r="R249" s="159"/>
      <c r="S249" s="156">
        <f t="shared" si="3"/>
        <v>0</v>
      </c>
      <c r="AF249" s="38"/>
      <c r="AG249" s="47" t="s">
        <v>194</v>
      </c>
      <c r="AM249" s="47"/>
      <c r="AP249" s="47"/>
      <c r="AR249" s="47"/>
    </row>
    <row r="250" spans="1:44" customFormat="1" ht="14.4" x14ac:dyDescent="0.3">
      <c r="A250" s="70"/>
      <c r="B250" s="71"/>
      <c r="C250" s="130" t="s">
        <v>190</v>
      </c>
      <c r="D250" s="130"/>
      <c r="E250" s="130"/>
      <c r="F250" s="130"/>
      <c r="G250" s="130"/>
      <c r="H250" s="130"/>
      <c r="I250" s="130"/>
      <c r="J250" s="130"/>
      <c r="K250" s="130"/>
      <c r="L250" s="130"/>
      <c r="M250" s="130"/>
      <c r="N250" s="139"/>
      <c r="R250" s="159"/>
      <c r="S250" s="156">
        <f t="shared" si="3"/>
        <v>0</v>
      </c>
      <c r="AF250" s="38"/>
      <c r="AG250" s="47"/>
      <c r="AM250" s="47"/>
      <c r="AN250" s="3" t="s">
        <v>190</v>
      </c>
      <c r="AP250" s="47"/>
      <c r="AR250" s="47"/>
    </row>
    <row r="251" spans="1:44" customFormat="1" ht="14.4" x14ac:dyDescent="0.3">
      <c r="A251" s="70"/>
      <c r="B251" s="71"/>
      <c r="C251" s="131" t="s">
        <v>80</v>
      </c>
      <c r="D251" s="131"/>
      <c r="E251" s="131"/>
      <c r="F251" s="41"/>
      <c r="G251" s="42"/>
      <c r="H251" s="42"/>
      <c r="I251" s="42"/>
      <c r="J251" s="45"/>
      <c r="K251" s="42"/>
      <c r="L251" s="82">
        <v>30.49</v>
      </c>
      <c r="M251" s="66"/>
      <c r="N251" s="102">
        <v>248.8</v>
      </c>
      <c r="R251" s="159">
        <v>1</v>
      </c>
      <c r="S251" s="156">
        <f t="shared" si="3"/>
        <v>248.8</v>
      </c>
      <c r="AF251" s="38"/>
      <c r="AG251" s="47"/>
      <c r="AM251" s="47" t="s">
        <v>80</v>
      </c>
      <c r="AP251" s="47"/>
      <c r="AR251" s="47"/>
    </row>
    <row r="252" spans="1:44" customFormat="1" ht="51" x14ac:dyDescent="0.3">
      <c r="A252" s="39" t="s">
        <v>195</v>
      </c>
      <c r="B252" s="40" t="s">
        <v>196</v>
      </c>
      <c r="C252" s="131" t="s">
        <v>197</v>
      </c>
      <c r="D252" s="131"/>
      <c r="E252" s="131"/>
      <c r="F252" s="41" t="s">
        <v>198</v>
      </c>
      <c r="G252" s="42">
        <v>0.28999999999999998</v>
      </c>
      <c r="H252" s="43">
        <v>1</v>
      </c>
      <c r="I252" s="80">
        <v>0.28999999999999998</v>
      </c>
      <c r="J252" s="45"/>
      <c r="K252" s="42"/>
      <c r="L252" s="45"/>
      <c r="M252" s="42"/>
      <c r="N252" s="46"/>
      <c r="R252" s="159"/>
      <c r="S252" s="156">
        <f t="shared" si="3"/>
        <v>0</v>
      </c>
      <c r="AF252" s="38"/>
      <c r="AG252" s="47" t="s">
        <v>197</v>
      </c>
      <c r="AM252" s="47"/>
      <c r="AP252" s="47"/>
      <c r="AR252" s="47"/>
    </row>
    <row r="253" spans="1:44" customFormat="1" ht="14.4" x14ac:dyDescent="0.3">
      <c r="A253" s="48"/>
      <c r="B253" s="49"/>
      <c r="C253" s="130" t="s">
        <v>175</v>
      </c>
      <c r="D253" s="130"/>
      <c r="E253" s="130"/>
      <c r="F253" s="130"/>
      <c r="G253" s="130"/>
      <c r="H253" s="130"/>
      <c r="I253" s="130"/>
      <c r="J253" s="130"/>
      <c r="K253" s="130"/>
      <c r="L253" s="130"/>
      <c r="M253" s="130"/>
      <c r="N253" s="139"/>
      <c r="R253" s="159"/>
      <c r="S253" s="156">
        <f t="shared" si="3"/>
        <v>0</v>
      </c>
      <c r="AF253" s="38"/>
      <c r="AG253" s="47"/>
      <c r="AH253" s="3" t="s">
        <v>175</v>
      </c>
      <c r="AM253" s="47"/>
      <c r="AP253" s="47"/>
      <c r="AR253" s="47"/>
    </row>
    <row r="254" spans="1:44" customFormat="1" ht="21.6" x14ac:dyDescent="0.3">
      <c r="A254" s="50"/>
      <c r="B254" s="51" t="s">
        <v>63</v>
      </c>
      <c r="C254" s="132" t="s">
        <v>64</v>
      </c>
      <c r="D254" s="132"/>
      <c r="E254" s="132"/>
      <c r="F254" s="132"/>
      <c r="G254" s="132"/>
      <c r="H254" s="132"/>
      <c r="I254" s="132"/>
      <c r="J254" s="132"/>
      <c r="K254" s="132"/>
      <c r="L254" s="132"/>
      <c r="M254" s="132"/>
      <c r="N254" s="133"/>
      <c r="R254" s="159"/>
      <c r="S254" s="156">
        <f t="shared" si="3"/>
        <v>0</v>
      </c>
      <c r="AF254" s="38"/>
      <c r="AG254" s="47"/>
      <c r="AI254" s="3" t="s">
        <v>64</v>
      </c>
      <c r="AM254" s="47"/>
      <c r="AP254" s="47"/>
      <c r="AR254" s="47"/>
    </row>
    <row r="255" spans="1:44" customFormat="1" ht="52.2" x14ac:dyDescent="0.3">
      <c r="A255" s="50"/>
      <c r="B255" s="51" t="s">
        <v>65</v>
      </c>
      <c r="C255" s="132" t="s">
        <v>66</v>
      </c>
      <c r="D255" s="132"/>
      <c r="E255" s="132"/>
      <c r="F255" s="132"/>
      <c r="G255" s="132"/>
      <c r="H255" s="132"/>
      <c r="I255" s="132"/>
      <c r="J255" s="132"/>
      <c r="K255" s="132"/>
      <c r="L255" s="132"/>
      <c r="M255" s="132"/>
      <c r="N255" s="133"/>
      <c r="R255" s="159"/>
      <c r="S255" s="156">
        <f t="shared" si="3"/>
        <v>0</v>
      </c>
      <c r="AF255" s="38"/>
      <c r="AG255" s="47"/>
      <c r="AI255" s="3" t="s">
        <v>66</v>
      </c>
      <c r="AM255" s="47"/>
      <c r="AP255" s="47"/>
      <c r="AR255" s="47"/>
    </row>
    <row r="256" spans="1:44" customFormat="1" ht="14.4" x14ac:dyDescent="0.3">
      <c r="A256" s="52"/>
      <c r="B256" s="51" t="s">
        <v>58</v>
      </c>
      <c r="C256" s="130" t="s">
        <v>84</v>
      </c>
      <c r="D256" s="130"/>
      <c r="E256" s="130"/>
      <c r="F256" s="53"/>
      <c r="G256" s="54"/>
      <c r="H256" s="54"/>
      <c r="I256" s="54"/>
      <c r="J256" s="59">
        <v>689.47</v>
      </c>
      <c r="K256" s="56">
        <v>1.3225</v>
      </c>
      <c r="L256" s="59">
        <v>264.43</v>
      </c>
      <c r="M256" s="57">
        <v>44.77</v>
      </c>
      <c r="N256" s="58">
        <v>11838.53</v>
      </c>
      <c r="R256" s="159"/>
      <c r="S256" s="156">
        <f t="shared" si="3"/>
        <v>0</v>
      </c>
      <c r="AF256" s="38"/>
      <c r="AG256" s="47"/>
      <c r="AJ256" s="3" t="s">
        <v>84</v>
      </c>
      <c r="AM256" s="47"/>
      <c r="AP256" s="47"/>
      <c r="AR256" s="47"/>
    </row>
    <row r="257" spans="1:44" customFormat="1" ht="14.4" x14ac:dyDescent="0.3">
      <c r="A257" s="52"/>
      <c r="B257" s="51" t="s">
        <v>67</v>
      </c>
      <c r="C257" s="130" t="s">
        <v>68</v>
      </c>
      <c r="D257" s="130"/>
      <c r="E257" s="130"/>
      <c r="F257" s="53"/>
      <c r="G257" s="54"/>
      <c r="H257" s="54"/>
      <c r="I257" s="54"/>
      <c r="J257" s="59">
        <v>72.67</v>
      </c>
      <c r="K257" s="56">
        <v>1.4375</v>
      </c>
      <c r="L257" s="59">
        <v>30.29</v>
      </c>
      <c r="M257" s="57">
        <v>13.24</v>
      </c>
      <c r="N257" s="74">
        <v>401.04</v>
      </c>
      <c r="R257" s="159"/>
      <c r="S257" s="156">
        <f t="shared" si="3"/>
        <v>0</v>
      </c>
      <c r="AF257" s="38"/>
      <c r="AG257" s="47"/>
      <c r="AJ257" s="3" t="s">
        <v>68</v>
      </c>
      <c r="AM257" s="47"/>
      <c r="AP257" s="47"/>
      <c r="AR257" s="47"/>
    </row>
    <row r="258" spans="1:44" customFormat="1" ht="14.4" x14ac:dyDescent="0.3">
      <c r="A258" s="52"/>
      <c r="B258" s="51" t="s">
        <v>69</v>
      </c>
      <c r="C258" s="130" t="s">
        <v>70</v>
      </c>
      <c r="D258" s="130"/>
      <c r="E258" s="130"/>
      <c r="F258" s="53"/>
      <c r="G258" s="54"/>
      <c r="H258" s="54"/>
      <c r="I258" s="54"/>
      <c r="J258" s="59">
        <v>0.41</v>
      </c>
      <c r="K258" s="56">
        <v>1.4375</v>
      </c>
      <c r="L258" s="59">
        <v>0.17</v>
      </c>
      <c r="M258" s="57">
        <v>44.77</v>
      </c>
      <c r="N258" s="74">
        <v>7.61</v>
      </c>
      <c r="R258" s="159"/>
      <c r="S258" s="156">
        <f t="shared" si="3"/>
        <v>0</v>
      </c>
      <c r="AF258" s="38"/>
      <c r="AG258" s="47"/>
      <c r="AJ258" s="3" t="s">
        <v>70</v>
      </c>
      <c r="AM258" s="47"/>
      <c r="AP258" s="47"/>
      <c r="AR258" s="47"/>
    </row>
    <row r="259" spans="1:44" customFormat="1" ht="14.4" x14ac:dyDescent="0.3">
      <c r="A259" s="52"/>
      <c r="B259" s="51" t="s">
        <v>85</v>
      </c>
      <c r="C259" s="130" t="s">
        <v>86</v>
      </c>
      <c r="D259" s="130"/>
      <c r="E259" s="130"/>
      <c r="F259" s="53"/>
      <c r="G259" s="54"/>
      <c r="H259" s="54"/>
      <c r="I259" s="54"/>
      <c r="J259" s="59">
        <v>484.59</v>
      </c>
      <c r="K259" s="54"/>
      <c r="L259" s="59">
        <v>140.53</v>
      </c>
      <c r="M259" s="57">
        <v>8.16</v>
      </c>
      <c r="N259" s="58">
        <v>1146.72</v>
      </c>
      <c r="R259" s="159"/>
      <c r="S259" s="156">
        <f t="shared" si="3"/>
        <v>0</v>
      </c>
      <c r="AF259" s="38"/>
      <c r="AG259" s="47"/>
      <c r="AJ259" s="3" t="s">
        <v>86</v>
      </c>
      <c r="AM259" s="47"/>
      <c r="AP259" s="47"/>
      <c r="AR259" s="47"/>
    </row>
    <row r="260" spans="1:44" customFormat="1" ht="14.4" x14ac:dyDescent="0.3">
      <c r="A260" s="60"/>
      <c r="B260" s="51"/>
      <c r="C260" s="130" t="s">
        <v>87</v>
      </c>
      <c r="D260" s="130"/>
      <c r="E260" s="130"/>
      <c r="F260" s="53" t="s">
        <v>72</v>
      </c>
      <c r="G260" s="57">
        <v>71.67</v>
      </c>
      <c r="H260" s="56">
        <v>1.3225</v>
      </c>
      <c r="I260" s="62">
        <v>27.487236800000002</v>
      </c>
      <c r="J260" s="63"/>
      <c r="K260" s="54"/>
      <c r="L260" s="63"/>
      <c r="M260" s="54"/>
      <c r="N260" s="64"/>
      <c r="R260" s="159"/>
      <c r="S260" s="156">
        <f t="shared" si="3"/>
        <v>0</v>
      </c>
      <c r="AF260" s="38"/>
      <c r="AG260" s="47"/>
      <c r="AK260" s="3" t="s">
        <v>87</v>
      </c>
      <c r="AM260" s="47"/>
      <c r="AP260" s="47"/>
      <c r="AR260" s="47"/>
    </row>
    <row r="261" spans="1:44" customFormat="1" ht="14.4" x14ac:dyDescent="0.3">
      <c r="A261" s="60"/>
      <c r="B261" s="51"/>
      <c r="C261" s="130" t="s">
        <v>71</v>
      </c>
      <c r="D261" s="130"/>
      <c r="E261" s="130"/>
      <c r="F261" s="53" t="s">
        <v>72</v>
      </c>
      <c r="G261" s="57">
        <v>0.03</v>
      </c>
      <c r="H261" s="56">
        <v>1.4375</v>
      </c>
      <c r="I261" s="62">
        <v>1.25063E-2</v>
      </c>
      <c r="J261" s="63"/>
      <c r="K261" s="54"/>
      <c r="L261" s="63"/>
      <c r="M261" s="54"/>
      <c r="N261" s="64"/>
      <c r="R261" s="159"/>
      <c r="S261" s="156">
        <f t="shared" si="3"/>
        <v>0</v>
      </c>
      <c r="AF261" s="38"/>
      <c r="AG261" s="47"/>
      <c r="AK261" s="3" t="s">
        <v>71</v>
      </c>
      <c r="AM261" s="47"/>
      <c r="AP261" s="47"/>
      <c r="AR261" s="47"/>
    </row>
    <row r="262" spans="1:44" customFormat="1" ht="14.4" x14ac:dyDescent="0.3">
      <c r="A262" s="52"/>
      <c r="B262" s="51"/>
      <c r="C262" s="129" t="s">
        <v>73</v>
      </c>
      <c r="D262" s="129"/>
      <c r="E262" s="129"/>
      <c r="F262" s="65"/>
      <c r="G262" s="66"/>
      <c r="H262" s="66"/>
      <c r="I262" s="66"/>
      <c r="J262" s="67">
        <v>1246.73</v>
      </c>
      <c r="K262" s="66"/>
      <c r="L262" s="79">
        <v>435.25</v>
      </c>
      <c r="M262" s="66"/>
      <c r="N262" s="68">
        <v>13386.29</v>
      </c>
      <c r="R262" s="159"/>
      <c r="S262" s="156">
        <f t="shared" si="3"/>
        <v>0</v>
      </c>
      <c r="AF262" s="38"/>
      <c r="AG262" s="47"/>
      <c r="AL262" s="3" t="s">
        <v>73</v>
      </c>
      <c r="AM262" s="47"/>
      <c r="AP262" s="47"/>
      <c r="AR262" s="47"/>
    </row>
    <row r="263" spans="1:44" customFormat="1" ht="14.4" x14ac:dyDescent="0.3">
      <c r="A263" s="60"/>
      <c r="B263" s="51"/>
      <c r="C263" s="130" t="s">
        <v>74</v>
      </c>
      <c r="D263" s="130"/>
      <c r="E263" s="130"/>
      <c r="F263" s="53"/>
      <c r="G263" s="54"/>
      <c r="H263" s="54"/>
      <c r="I263" s="54"/>
      <c r="J263" s="63"/>
      <c r="K263" s="54"/>
      <c r="L263" s="59">
        <v>264.60000000000002</v>
      </c>
      <c r="M263" s="54"/>
      <c r="N263" s="58">
        <v>11846.14</v>
      </c>
      <c r="R263" s="159"/>
      <c r="S263" s="156">
        <f t="shared" si="3"/>
        <v>0</v>
      </c>
      <c r="AF263" s="38"/>
      <c r="AG263" s="47"/>
      <c r="AK263" s="3" t="s">
        <v>74</v>
      </c>
      <c r="AM263" s="47"/>
      <c r="AP263" s="47"/>
      <c r="AR263" s="47"/>
    </row>
    <row r="264" spans="1:44" customFormat="1" ht="21.6" x14ac:dyDescent="0.3">
      <c r="A264" s="60"/>
      <c r="B264" s="51" t="s">
        <v>120</v>
      </c>
      <c r="C264" s="130" t="s">
        <v>121</v>
      </c>
      <c r="D264" s="130"/>
      <c r="E264" s="130"/>
      <c r="F264" s="53" t="s">
        <v>77</v>
      </c>
      <c r="G264" s="61">
        <v>117</v>
      </c>
      <c r="H264" s="54"/>
      <c r="I264" s="61">
        <v>117</v>
      </c>
      <c r="J264" s="63"/>
      <c r="K264" s="54"/>
      <c r="L264" s="59">
        <v>309.58</v>
      </c>
      <c r="M264" s="54"/>
      <c r="N264" s="58">
        <v>13859.98</v>
      </c>
      <c r="R264" s="159"/>
      <c r="S264" s="156">
        <f t="shared" si="3"/>
        <v>0</v>
      </c>
      <c r="AF264" s="38"/>
      <c r="AG264" s="47"/>
      <c r="AK264" s="3" t="s">
        <v>121</v>
      </c>
      <c r="AM264" s="47"/>
      <c r="AP264" s="47"/>
      <c r="AR264" s="47"/>
    </row>
    <row r="265" spans="1:44" customFormat="1" ht="40.799999999999997" x14ac:dyDescent="0.3">
      <c r="A265" s="60"/>
      <c r="B265" s="51" t="s">
        <v>122</v>
      </c>
      <c r="C265" s="130" t="s">
        <v>123</v>
      </c>
      <c r="D265" s="130"/>
      <c r="E265" s="130"/>
      <c r="F265" s="53" t="s">
        <v>77</v>
      </c>
      <c r="G265" s="61">
        <v>74</v>
      </c>
      <c r="H265" s="57">
        <v>0.85</v>
      </c>
      <c r="I265" s="69">
        <v>62.9</v>
      </c>
      <c r="J265" s="63"/>
      <c r="K265" s="54"/>
      <c r="L265" s="59">
        <v>166.43</v>
      </c>
      <c r="M265" s="54"/>
      <c r="N265" s="58">
        <v>7451.22</v>
      </c>
      <c r="R265" s="159"/>
      <c r="S265" s="156">
        <f t="shared" si="3"/>
        <v>0</v>
      </c>
      <c r="AF265" s="38"/>
      <c r="AG265" s="47"/>
      <c r="AK265" s="3" t="s">
        <v>123</v>
      </c>
      <c r="AM265" s="47"/>
      <c r="AP265" s="47"/>
      <c r="AR265" s="47"/>
    </row>
    <row r="266" spans="1:44" customFormat="1" ht="14.4" x14ac:dyDescent="0.3">
      <c r="A266" s="70"/>
      <c r="B266" s="71"/>
      <c r="C266" s="131" t="s">
        <v>80</v>
      </c>
      <c r="D266" s="131"/>
      <c r="E266" s="131"/>
      <c r="F266" s="41"/>
      <c r="G266" s="42"/>
      <c r="H266" s="42"/>
      <c r="I266" s="42"/>
      <c r="J266" s="45"/>
      <c r="K266" s="42"/>
      <c r="L266" s="82">
        <v>911.26</v>
      </c>
      <c r="M266" s="66"/>
      <c r="N266" s="73">
        <v>34697.49</v>
      </c>
      <c r="R266" s="159">
        <v>1</v>
      </c>
      <c r="S266" s="156">
        <f t="shared" si="3"/>
        <v>34697.49</v>
      </c>
      <c r="AF266" s="38"/>
      <c r="AG266" s="47"/>
      <c r="AM266" s="47" t="s">
        <v>80</v>
      </c>
      <c r="AP266" s="47"/>
      <c r="AR266" s="47"/>
    </row>
    <row r="267" spans="1:44" customFormat="1" ht="14.4" x14ac:dyDescent="0.3">
      <c r="A267" s="39" t="s">
        <v>199</v>
      </c>
      <c r="B267" s="40" t="s">
        <v>200</v>
      </c>
      <c r="C267" s="131" t="s">
        <v>201</v>
      </c>
      <c r="D267" s="131"/>
      <c r="E267" s="131"/>
      <c r="F267" s="41" t="s">
        <v>202</v>
      </c>
      <c r="G267" s="42">
        <v>5</v>
      </c>
      <c r="H267" s="43">
        <v>1</v>
      </c>
      <c r="I267" s="43">
        <v>5</v>
      </c>
      <c r="J267" s="82">
        <v>2.79</v>
      </c>
      <c r="K267" s="42"/>
      <c r="L267" s="82">
        <v>13.95</v>
      </c>
      <c r="M267" s="80">
        <v>8.16</v>
      </c>
      <c r="N267" s="102">
        <v>113.83</v>
      </c>
      <c r="R267" s="159"/>
      <c r="S267" s="156">
        <f t="shared" si="3"/>
        <v>0</v>
      </c>
      <c r="AF267" s="38"/>
      <c r="AG267" s="47" t="s">
        <v>201</v>
      </c>
      <c r="AM267" s="47"/>
      <c r="AP267" s="47"/>
      <c r="AR267" s="47"/>
    </row>
    <row r="268" spans="1:44" customFormat="1" ht="14.4" x14ac:dyDescent="0.3">
      <c r="A268" s="70"/>
      <c r="B268" s="71"/>
      <c r="C268" s="130" t="s">
        <v>112</v>
      </c>
      <c r="D268" s="130"/>
      <c r="E268" s="130"/>
      <c r="F268" s="130"/>
      <c r="G268" s="130"/>
      <c r="H268" s="130"/>
      <c r="I268" s="130"/>
      <c r="J268" s="130"/>
      <c r="K268" s="130"/>
      <c r="L268" s="130"/>
      <c r="M268" s="130"/>
      <c r="N268" s="139"/>
      <c r="R268" s="159"/>
      <c r="S268" s="156">
        <f t="shared" si="3"/>
        <v>0</v>
      </c>
      <c r="AF268" s="38"/>
      <c r="AG268" s="47"/>
      <c r="AM268" s="47"/>
      <c r="AN268" s="3" t="s">
        <v>112</v>
      </c>
      <c r="AP268" s="47"/>
      <c r="AR268" s="47"/>
    </row>
    <row r="269" spans="1:44" customFormat="1" ht="14.4" x14ac:dyDescent="0.3">
      <c r="A269" s="70"/>
      <c r="B269" s="71"/>
      <c r="C269" s="131" t="s">
        <v>80</v>
      </c>
      <c r="D269" s="131"/>
      <c r="E269" s="131"/>
      <c r="F269" s="41"/>
      <c r="G269" s="42"/>
      <c r="H269" s="42"/>
      <c r="I269" s="42"/>
      <c r="J269" s="45"/>
      <c r="K269" s="42"/>
      <c r="L269" s="82">
        <v>13.95</v>
      </c>
      <c r="M269" s="66"/>
      <c r="N269" s="102">
        <v>113.83</v>
      </c>
      <c r="R269" s="159">
        <v>1</v>
      </c>
      <c r="S269" s="156">
        <f t="shared" si="3"/>
        <v>113.83</v>
      </c>
      <c r="AF269" s="38"/>
      <c r="AG269" s="47"/>
      <c r="AM269" s="47" t="s">
        <v>80</v>
      </c>
      <c r="AP269" s="47"/>
      <c r="AR269" s="47"/>
    </row>
    <row r="270" spans="1:44" customFormat="1" ht="21.6" x14ac:dyDescent="0.3">
      <c r="A270" s="39" t="s">
        <v>203</v>
      </c>
      <c r="B270" s="40" t="s">
        <v>204</v>
      </c>
      <c r="C270" s="131" t="s">
        <v>205</v>
      </c>
      <c r="D270" s="131"/>
      <c r="E270" s="131"/>
      <c r="F270" s="41" t="s">
        <v>206</v>
      </c>
      <c r="G270" s="42">
        <v>0.2</v>
      </c>
      <c r="H270" s="43">
        <v>1</v>
      </c>
      <c r="I270" s="81">
        <v>0.2</v>
      </c>
      <c r="J270" s="45"/>
      <c r="K270" s="42"/>
      <c r="L270" s="45"/>
      <c r="M270" s="42"/>
      <c r="N270" s="46"/>
      <c r="R270" s="159"/>
      <c r="S270" s="156">
        <f t="shared" si="3"/>
        <v>0</v>
      </c>
      <c r="AF270" s="38"/>
      <c r="AG270" s="47" t="s">
        <v>205</v>
      </c>
      <c r="AM270" s="47"/>
      <c r="AP270" s="47"/>
      <c r="AR270" s="47"/>
    </row>
    <row r="271" spans="1:44" customFormat="1" ht="14.4" x14ac:dyDescent="0.3">
      <c r="A271" s="48"/>
      <c r="B271" s="49"/>
      <c r="C271" s="130" t="s">
        <v>207</v>
      </c>
      <c r="D271" s="130"/>
      <c r="E271" s="130"/>
      <c r="F271" s="130"/>
      <c r="G271" s="130"/>
      <c r="H271" s="130"/>
      <c r="I271" s="130"/>
      <c r="J271" s="130"/>
      <c r="K271" s="130"/>
      <c r="L271" s="130"/>
      <c r="M271" s="130"/>
      <c r="N271" s="139"/>
      <c r="R271" s="159"/>
      <c r="S271" s="156">
        <f t="shared" si="3"/>
        <v>0</v>
      </c>
      <c r="AF271" s="38"/>
      <c r="AG271" s="47"/>
      <c r="AH271" s="3" t="s">
        <v>207</v>
      </c>
      <c r="AM271" s="47"/>
      <c r="AP271" s="47"/>
      <c r="AR271" s="47"/>
    </row>
    <row r="272" spans="1:44" customFormat="1" ht="21.6" x14ac:dyDescent="0.3">
      <c r="A272" s="50"/>
      <c r="B272" s="51" t="s">
        <v>63</v>
      </c>
      <c r="C272" s="132" t="s">
        <v>64</v>
      </c>
      <c r="D272" s="132"/>
      <c r="E272" s="132"/>
      <c r="F272" s="132"/>
      <c r="G272" s="132"/>
      <c r="H272" s="132"/>
      <c r="I272" s="132"/>
      <c r="J272" s="132"/>
      <c r="K272" s="132"/>
      <c r="L272" s="132"/>
      <c r="M272" s="132"/>
      <c r="N272" s="133"/>
      <c r="R272" s="159"/>
      <c r="S272" s="156">
        <f t="shared" si="3"/>
        <v>0</v>
      </c>
      <c r="AF272" s="38"/>
      <c r="AG272" s="47"/>
      <c r="AI272" s="3" t="s">
        <v>64</v>
      </c>
      <c r="AM272" s="47"/>
      <c r="AP272" s="47"/>
      <c r="AR272" s="47"/>
    </row>
    <row r="273" spans="1:44" customFormat="1" ht="52.2" x14ac:dyDescent="0.3">
      <c r="A273" s="50"/>
      <c r="B273" s="51" t="s">
        <v>65</v>
      </c>
      <c r="C273" s="132" t="s">
        <v>66</v>
      </c>
      <c r="D273" s="132"/>
      <c r="E273" s="132"/>
      <c r="F273" s="132"/>
      <c r="G273" s="132"/>
      <c r="H273" s="132"/>
      <c r="I273" s="132"/>
      <c r="J273" s="132"/>
      <c r="K273" s="132"/>
      <c r="L273" s="132"/>
      <c r="M273" s="132"/>
      <c r="N273" s="133"/>
      <c r="R273" s="159"/>
      <c r="S273" s="156">
        <f t="shared" si="3"/>
        <v>0</v>
      </c>
      <c r="AF273" s="38"/>
      <c r="AG273" s="47"/>
      <c r="AI273" s="3" t="s">
        <v>66</v>
      </c>
      <c r="AM273" s="47"/>
      <c r="AP273" s="47"/>
      <c r="AR273" s="47"/>
    </row>
    <row r="274" spans="1:44" customFormat="1" ht="14.4" x14ac:dyDescent="0.3">
      <c r="A274" s="52"/>
      <c r="B274" s="51" t="s">
        <v>58</v>
      </c>
      <c r="C274" s="130" t="s">
        <v>84</v>
      </c>
      <c r="D274" s="130"/>
      <c r="E274" s="130"/>
      <c r="F274" s="53"/>
      <c r="G274" s="54"/>
      <c r="H274" s="54"/>
      <c r="I274" s="54"/>
      <c r="J274" s="59">
        <v>37.549999999999997</v>
      </c>
      <c r="K274" s="56">
        <v>1.3225</v>
      </c>
      <c r="L274" s="59">
        <v>9.93</v>
      </c>
      <c r="M274" s="57">
        <v>44.77</v>
      </c>
      <c r="N274" s="74">
        <v>444.57</v>
      </c>
      <c r="R274" s="159"/>
      <c r="S274" s="156">
        <f t="shared" si="3"/>
        <v>0</v>
      </c>
      <c r="AF274" s="38"/>
      <c r="AG274" s="47"/>
      <c r="AJ274" s="3" t="s">
        <v>84</v>
      </c>
      <c r="AM274" s="47"/>
      <c r="AP274" s="47"/>
      <c r="AR274" s="47"/>
    </row>
    <row r="275" spans="1:44" customFormat="1" ht="14.4" x14ac:dyDescent="0.3">
      <c r="A275" s="52"/>
      <c r="B275" s="51" t="s">
        <v>67</v>
      </c>
      <c r="C275" s="130" t="s">
        <v>68</v>
      </c>
      <c r="D275" s="130"/>
      <c r="E275" s="130"/>
      <c r="F275" s="53"/>
      <c r="G275" s="54"/>
      <c r="H275" s="54"/>
      <c r="I275" s="54"/>
      <c r="J275" s="59">
        <v>226.03</v>
      </c>
      <c r="K275" s="56">
        <v>1.4375</v>
      </c>
      <c r="L275" s="59">
        <v>64.98</v>
      </c>
      <c r="M275" s="57">
        <v>13.24</v>
      </c>
      <c r="N275" s="74">
        <v>860.34</v>
      </c>
      <c r="R275" s="159"/>
      <c r="S275" s="156">
        <f t="shared" si="3"/>
        <v>0</v>
      </c>
      <c r="AF275" s="38"/>
      <c r="AG275" s="47"/>
      <c r="AJ275" s="3" t="s">
        <v>68</v>
      </c>
      <c r="AM275" s="47"/>
      <c r="AP275" s="47"/>
      <c r="AR275" s="47"/>
    </row>
    <row r="276" spans="1:44" customFormat="1" ht="14.4" x14ac:dyDescent="0.3">
      <c r="A276" s="52"/>
      <c r="B276" s="51" t="s">
        <v>69</v>
      </c>
      <c r="C276" s="130" t="s">
        <v>70</v>
      </c>
      <c r="D276" s="130"/>
      <c r="E276" s="130"/>
      <c r="F276" s="53"/>
      <c r="G276" s="54"/>
      <c r="H276" s="54"/>
      <c r="I276" s="54"/>
      <c r="J276" s="59">
        <v>30.5</v>
      </c>
      <c r="K276" s="56">
        <v>1.4375</v>
      </c>
      <c r="L276" s="59">
        <v>8.77</v>
      </c>
      <c r="M276" s="57">
        <v>44.77</v>
      </c>
      <c r="N276" s="74">
        <v>392.63</v>
      </c>
      <c r="R276" s="159"/>
      <c r="S276" s="156">
        <f t="shared" si="3"/>
        <v>0</v>
      </c>
      <c r="AF276" s="38"/>
      <c r="AG276" s="47"/>
      <c r="AJ276" s="3" t="s">
        <v>70</v>
      </c>
      <c r="AM276" s="47"/>
      <c r="AP276" s="47"/>
      <c r="AR276" s="47"/>
    </row>
    <row r="277" spans="1:44" customFormat="1" ht="14.4" x14ac:dyDescent="0.3">
      <c r="A277" s="60"/>
      <c r="B277" s="51"/>
      <c r="C277" s="130" t="s">
        <v>87</v>
      </c>
      <c r="D277" s="130"/>
      <c r="E277" s="130"/>
      <c r="F277" s="53" t="s">
        <v>72</v>
      </c>
      <c r="G277" s="57">
        <v>4.1399999999999997</v>
      </c>
      <c r="H277" s="56">
        <v>1.3225</v>
      </c>
      <c r="I277" s="75">
        <v>1.0950299999999999</v>
      </c>
      <c r="J277" s="63"/>
      <c r="K277" s="54"/>
      <c r="L277" s="63"/>
      <c r="M277" s="54"/>
      <c r="N277" s="64"/>
      <c r="R277" s="159"/>
      <c r="S277" s="156">
        <f t="shared" si="3"/>
        <v>0</v>
      </c>
      <c r="AF277" s="38"/>
      <c r="AG277" s="47"/>
      <c r="AK277" s="3" t="s">
        <v>87</v>
      </c>
      <c r="AM277" s="47"/>
      <c r="AP277" s="47"/>
      <c r="AR277" s="47"/>
    </row>
    <row r="278" spans="1:44" customFormat="1" ht="14.4" x14ac:dyDescent="0.3">
      <c r="A278" s="60"/>
      <c r="B278" s="51"/>
      <c r="C278" s="130" t="s">
        <v>71</v>
      </c>
      <c r="D278" s="130"/>
      <c r="E278" s="130"/>
      <c r="F278" s="53" t="s">
        <v>72</v>
      </c>
      <c r="G278" s="57">
        <v>2.2599999999999998</v>
      </c>
      <c r="H278" s="56">
        <v>1.4375</v>
      </c>
      <c r="I278" s="75">
        <v>0.64975000000000005</v>
      </c>
      <c r="J278" s="63"/>
      <c r="K278" s="54"/>
      <c r="L278" s="63"/>
      <c r="M278" s="54"/>
      <c r="N278" s="64"/>
      <c r="R278" s="159"/>
      <c r="S278" s="156">
        <f t="shared" si="3"/>
        <v>0</v>
      </c>
      <c r="AF278" s="38"/>
      <c r="AG278" s="47"/>
      <c r="AK278" s="3" t="s">
        <v>71</v>
      </c>
      <c r="AM278" s="47"/>
      <c r="AP278" s="47"/>
      <c r="AR278" s="47"/>
    </row>
    <row r="279" spans="1:44" customFormat="1" ht="14.4" x14ac:dyDescent="0.3">
      <c r="A279" s="52"/>
      <c r="B279" s="51"/>
      <c r="C279" s="129" t="s">
        <v>73</v>
      </c>
      <c r="D279" s="129"/>
      <c r="E279" s="129"/>
      <c r="F279" s="65"/>
      <c r="G279" s="66"/>
      <c r="H279" s="66"/>
      <c r="I279" s="66"/>
      <c r="J279" s="79">
        <v>263.58</v>
      </c>
      <c r="K279" s="66"/>
      <c r="L279" s="79">
        <v>74.91</v>
      </c>
      <c r="M279" s="66"/>
      <c r="N279" s="68">
        <v>1304.9100000000001</v>
      </c>
      <c r="R279" s="159"/>
      <c r="S279" s="156">
        <f t="shared" si="3"/>
        <v>0</v>
      </c>
      <c r="AF279" s="38"/>
      <c r="AG279" s="47"/>
      <c r="AL279" s="3" t="s">
        <v>73</v>
      </c>
      <c r="AM279" s="47"/>
      <c r="AP279" s="47"/>
      <c r="AR279" s="47"/>
    </row>
    <row r="280" spans="1:44" customFormat="1" ht="14.4" x14ac:dyDescent="0.3">
      <c r="A280" s="60"/>
      <c r="B280" s="51"/>
      <c r="C280" s="130" t="s">
        <v>74</v>
      </c>
      <c r="D280" s="130"/>
      <c r="E280" s="130"/>
      <c r="F280" s="53"/>
      <c r="G280" s="54"/>
      <c r="H280" s="54"/>
      <c r="I280" s="54"/>
      <c r="J280" s="63"/>
      <c r="K280" s="54"/>
      <c r="L280" s="59">
        <v>18.7</v>
      </c>
      <c r="M280" s="54"/>
      <c r="N280" s="74">
        <v>837.2</v>
      </c>
      <c r="R280" s="159"/>
      <c r="S280" s="156">
        <f t="shared" si="3"/>
        <v>0</v>
      </c>
      <c r="AF280" s="38"/>
      <c r="AG280" s="47"/>
      <c r="AK280" s="3" t="s">
        <v>74</v>
      </c>
      <c r="AM280" s="47"/>
      <c r="AP280" s="47"/>
      <c r="AR280" s="47"/>
    </row>
    <row r="281" spans="1:44" customFormat="1" ht="21.6" x14ac:dyDescent="0.3">
      <c r="A281" s="60"/>
      <c r="B281" s="51" t="s">
        <v>120</v>
      </c>
      <c r="C281" s="130" t="s">
        <v>121</v>
      </c>
      <c r="D281" s="130"/>
      <c r="E281" s="130"/>
      <c r="F281" s="53" t="s">
        <v>77</v>
      </c>
      <c r="G281" s="61">
        <v>117</v>
      </c>
      <c r="H281" s="54"/>
      <c r="I281" s="61">
        <v>117</v>
      </c>
      <c r="J281" s="63"/>
      <c r="K281" s="54"/>
      <c r="L281" s="59">
        <v>21.88</v>
      </c>
      <c r="M281" s="54"/>
      <c r="N281" s="74">
        <v>979.52</v>
      </c>
      <c r="R281" s="159"/>
      <c r="S281" s="156">
        <f t="shared" si="3"/>
        <v>0</v>
      </c>
      <c r="AF281" s="38"/>
      <c r="AG281" s="47"/>
      <c r="AK281" s="3" t="s">
        <v>121</v>
      </c>
      <c r="AM281" s="47"/>
      <c r="AP281" s="47"/>
      <c r="AR281" s="47"/>
    </row>
    <row r="282" spans="1:44" customFormat="1" ht="40.799999999999997" x14ac:dyDescent="0.3">
      <c r="A282" s="60"/>
      <c r="B282" s="51" t="s">
        <v>122</v>
      </c>
      <c r="C282" s="130" t="s">
        <v>123</v>
      </c>
      <c r="D282" s="130"/>
      <c r="E282" s="130"/>
      <c r="F282" s="53" t="s">
        <v>77</v>
      </c>
      <c r="G282" s="61">
        <v>74</v>
      </c>
      <c r="H282" s="57">
        <v>0.85</v>
      </c>
      <c r="I282" s="69">
        <v>62.9</v>
      </c>
      <c r="J282" s="63"/>
      <c r="K282" s="54"/>
      <c r="L282" s="59">
        <v>11.76</v>
      </c>
      <c r="M282" s="54"/>
      <c r="N282" s="74">
        <v>526.6</v>
      </c>
      <c r="R282" s="159"/>
      <c r="S282" s="156">
        <f t="shared" si="3"/>
        <v>0</v>
      </c>
      <c r="AF282" s="38"/>
      <c r="AG282" s="47"/>
      <c r="AK282" s="3" t="s">
        <v>123</v>
      </c>
      <c r="AM282" s="47"/>
      <c r="AP282" s="47"/>
      <c r="AR282" s="47"/>
    </row>
    <row r="283" spans="1:44" customFormat="1" ht="14.4" x14ac:dyDescent="0.3">
      <c r="A283" s="70"/>
      <c r="B283" s="71"/>
      <c r="C283" s="131" t="s">
        <v>80</v>
      </c>
      <c r="D283" s="131"/>
      <c r="E283" s="131"/>
      <c r="F283" s="41"/>
      <c r="G283" s="42"/>
      <c r="H283" s="42"/>
      <c r="I283" s="42"/>
      <c r="J283" s="45"/>
      <c r="K283" s="42"/>
      <c r="L283" s="82">
        <v>108.55</v>
      </c>
      <c r="M283" s="66"/>
      <c r="N283" s="73">
        <v>2811.03</v>
      </c>
      <c r="R283" s="159">
        <v>1</v>
      </c>
      <c r="S283" s="156">
        <f t="shared" si="3"/>
        <v>2811.03</v>
      </c>
      <c r="AF283" s="38"/>
      <c r="AG283" s="47"/>
      <c r="AM283" s="47" t="s">
        <v>80</v>
      </c>
      <c r="AP283" s="47"/>
      <c r="AR283" s="47"/>
    </row>
    <row r="284" spans="1:44" customFormat="1" ht="42" x14ac:dyDescent="0.3">
      <c r="A284" s="39" t="s">
        <v>208</v>
      </c>
      <c r="B284" s="40" t="s">
        <v>209</v>
      </c>
      <c r="C284" s="131" t="s">
        <v>210</v>
      </c>
      <c r="D284" s="131"/>
      <c r="E284" s="131"/>
      <c r="F284" s="41" t="s">
        <v>202</v>
      </c>
      <c r="G284" s="42">
        <v>2</v>
      </c>
      <c r="H284" s="43">
        <v>1</v>
      </c>
      <c r="I284" s="43">
        <v>2</v>
      </c>
      <c r="J284" s="82">
        <v>107.99</v>
      </c>
      <c r="K284" s="42"/>
      <c r="L284" s="82">
        <v>215.98</v>
      </c>
      <c r="M284" s="80">
        <v>8.16</v>
      </c>
      <c r="N284" s="73">
        <v>1762.4</v>
      </c>
      <c r="R284" s="159"/>
      <c r="S284" s="156">
        <f t="shared" si="3"/>
        <v>0</v>
      </c>
      <c r="AF284" s="38"/>
      <c r="AG284" s="47" t="s">
        <v>210</v>
      </c>
      <c r="AM284" s="47"/>
      <c r="AP284" s="47"/>
      <c r="AR284" s="47"/>
    </row>
    <row r="285" spans="1:44" customFormat="1" ht="14.4" x14ac:dyDescent="0.3">
      <c r="A285" s="70"/>
      <c r="B285" s="71"/>
      <c r="C285" s="130" t="s">
        <v>112</v>
      </c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9"/>
      <c r="R285" s="159"/>
      <c r="S285" s="156">
        <f t="shared" si="3"/>
        <v>0</v>
      </c>
      <c r="AF285" s="38"/>
      <c r="AG285" s="47"/>
      <c r="AM285" s="47"/>
      <c r="AN285" s="3" t="s">
        <v>112</v>
      </c>
      <c r="AP285" s="47"/>
      <c r="AR285" s="47"/>
    </row>
    <row r="286" spans="1:44" customFormat="1" ht="14.4" x14ac:dyDescent="0.3">
      <c r="A286" s="70"/>
      <c r="B286" s="71"/>
      <c r="C286" s="131" t="s">
        <v>80</v>
      </c>
      <c r="D286" s="131"/>
      <c r="E286" s="131"/>
      <c r="F286" s="41"/>
      <c r="G286" s="42"/>
      <c r="H286" s="42"/>
      <c r="I286" s="42"/>
      <c r="J286" s="45"/>
      <c r="K286" s="42"/>
      <c r="L286" s="82">
        <v>215.98</v>
      </c>
      <c r="M286" s="66"/>
      <c r="N286" s="73">
        <v>1762.4</v>
      </c>
      <c r="R286" s="159">
        <v>1</v>
      </c>
      <c r="S286" s="156">
        <f t="shared" si="3"/>
        <v>1762.4</v>
      </c>
      <c r="AF286" s="38"/>
      <c r="AG286" s="47"/>
      <c r="AM286" s="47" t="s">
        <v>80</v>
      </c>
      <c r="AP286" s="47"/>
      <c r="AR286" s="47"/>
    </row>
    <row r="287" spans="1:44" customFormat="1" ht="31.8" x14ac:dyDescent="0.3">
      <c r="A287" s="39" t="s">
        <v>211</v>
      </c>
      <c r="B287" s="40" t="s">
        <v>212</v>
      </c>
      <c r="C287" s="131" t="s">
        <v>213</v>
      </c>
      <c r="D287" s="131"/>
      <c r="E287" s="131"/>
      <c r="F287" s="41" t="s">
        <v>214</v>
      </c>
      <c r="G287" s="42">
        <v>2</v>
      </c>
      <c r="H287" s="43">
        <v>1</v>
      </c>
      <c r="I287" s="43">
        <v>2</v>
      </c>
      <c r="J287" s="82">
        <v>99.91</v>
      </c>
      <c r="K287" s="42"/>
      <c r="L287" s="82">
        <v>199.82</v>
      </c>
      <c r="M287" s="80">
        <v>8.16</v>
      </c>
      <c r="N287" s="73">
        <v>1630.53</v>
      </c>
      <c r="R287" s="159"/>
      <c r="S287" s="156">
        <f t="shared" si="3"/>
        <v>0</v>
      </c>
      <c r="AF287" s="38"/>
      <c r="AG287" s="47" t="s">
        <v>213</v>
      </c>
      <c r="AM287" s="47"/>
      <c r="AP287" s="47"/>
      <c r="AR287" s="47"/>
    </row>
    <row r="288" spans="1:44" customFormat="1" ht="14.4" x14ac:dyDescent="0.3">
      <c r="A288" s="70"/>
      <c r="B288" s="71"/>
      <c r="C288" s="130" t="s">
        <v>112</v>
      </c>
      <c r="D288" s="130"/>
      <c r="E288" s="130"/>
      <c r="F288" s="130"/>
      <c r="G288" s="130"/>
      <c r="H288" s="130"/>
      <c r="I288" s="130"/>
      <c r="J288" s="130"/>
      <c r="K288" s="130"/>
      <c r="L288" s="130"/>
      <c r="M288" s="130"/>
      <c r="N288" s="139"/>
      <c r="R288" s="159"/>
      <c r="S288" s="156">
        <f t="shared" si="3"/>
        <v>0</v>
      </c>
      <c r="AF288" s="38"/>
      <c r="AG288" s="47"/>
      <c r="AM288" s="47"/>
      <c r="AN288" s="3" t="s">
        <v>112</v>
      </c>
      <c r="AP288" s="47"/>
      <c r="AR288" s="47"/>
    </row>
    <row r="289" spans="1:44" customFormat="1" ht="14.4" x14ac:dyDescent="0.3">
      <c r="A289" s="70"/>
      <c r="B289" s="71"/>
      <c r="C289" s="131" t="s">
        <v>80</v>
      </c>
      <c r="D289" s="131"/>
      <c r="E289" s="131"/>
      <c r="F289" s="41"/>
      <c r="G289" s="42"/>
      <c r="H289" s="42"/>
      <c r="I289" s="42"/>
      <c r="J289" s="45"/>
      <c r="K289" s="42"/>
      <c r="L289" s="82">
        <v>199.82</v>
      </c>
      <c r="M289" s="66"/>
      <c r="N289" s="73">
        <v>1630.53</v>
      </c>
      <c r="R289" s="159">
        <v>1</v>
      </c>
      <c r="S289" s="156">
        <f t="shared" si="3"/>
        <v>1630.53</v>
      </c>
      <c r="AF289" s="38"/>
      <c r="AG289" s="47"/>
      <c r="AM289" s="47" t="s">
        <v>80</v>
      </c>
      <c r="AP289" s="47"/>
      <c r="AR289" s="47"/>
    </row>
    <row r="290" spans="1:44" customFormat="1" ht="31.8" x14ac:dyDescent="0.3">
      <c r="A290" s="39" t="s">
        <v>215</v>
      </c>
      <c r="B290" s="40" t="s">
        <v>216</v>
      </c>
      <c r="C290" s="131" t="s">
        <v>217</v>
      </c>
      <c r="D290" s="131"/>
      <c r="E290" s="131"/>
      <c r="F290" s="41" t="s">
        <v>202</v>
      </c>
      <c r="G290" s="42">
        <v>-2</v>
      </c>
      <c r="H290" s="43">
        <v>1</v>
      </c>
      <c r="I290" s="43">
        <v>-2</v>
      </c>
      <c r="J290" s="82">
        <v>45</v>
      </c>
      <c r="K290" s="42"/>
      <c r="L290" s="82">
        <v>-90</v>
      </c>
      <c r="M290" s="80">
        <v>8.16</v>
      </c>
      <c r="N290" s="102">
        <v>-734.4</v>
      </c>
      <c r="R290" s="159"/>
      <c r="S290" s="156">
        <f t="shared" si="3"/>
        <v>0</v>
      </c>
      <c r="AF290" s="38"/>
      <c r="AG290" s="47" t="s">
        <v>217</v>
      </c>
      <c r="AM290" s="47"/>
      <c r="AP290" s="47"/>
      <c r="AR290" s="47"/>
    </row>
    <row r="291" spans="1:44" customFormat="1" ht="14.4" x14ac:dyDescent="0.3">
      <c r="A291" s="70"/>
      <c r="B291" s="71"/>
      <c r="C291" s="130" t="s">
        <v>112</v>
      </c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9"/>
      <c r="R291" s="159"/>
      <c r="S291" s="156">
        <f t="shared" ref="S291:S354" si="4">N291*R291</f>
        <v>0</v>
      </c>
      <c r="AF291" s="38"/>
      <c r="AG291" s="47"/>
      <c r="AM291" s="47"/>
      <c r="AN291" s="3" t="s">
        <v>112</v>
      </c>
      <c r="AP291" s="47"/>
      <c r="AR291" s="47"/>
    </row>
    <row r="292" spans="1:44" customFormat="1" ht="14.4" x14ac:dyDescent="0.3">
      <c r="A292" s="70"/>
      <c r="B292" s="71"/>
      <c r="C292" s="131" t="s">
        <v>80</v>
      </c>
      <c r="D292" s="131"/>
      <c r="E292" s="131"/>
      <c r="F292" s="41"/>
      <c r="G292" s="42"/>
      <c r="H292" s="42"/>
      <c r="I292" s="42"/>
      <c r="J292" s="45"/>
      <c r="K292" s="42"/>
      <c r="L292" s="82">
        <v>-90</v>
      </c>
      <c r="M292" s="66"/>
      <c r="N292" s="102">
        <v>-734.4</v>
      </c>
      <c r="R292" s="159">
        <v>1</v>
      </c>
      <c r="S292" s="156">
        <f t="shared" si="4"/>
        <v>-734.4</v>
      </c>
      <c r="AF292" s="38"/>
      <c r="AG292" s="47"/>
      <c r="AM292" s="47" t="s">
        <v>80</v>
      </c>
      <c r="AP292" s="47"/>
      <c r="AR292" s="47"/>
    </row>
    <row r="293" spans="1:44" customFormat="1" ht="21.6" x14ac:dyDescent="0.3">
      <c r="A293" s="39" t="s">
        <v>218</v>
      </c>
      <c r="B293" s="40" t="s">
        <v>219</v>
      </c>
      <c r="C293" s="131" t="s">
        <v>220</v>
      </c>
      <c r="D293" s="131"/>
      <c r="E293" s="131"/>
      <c r="F293" s="41" t="s">
        <v>206</v>
      </c>
      <c r="G293" s="42">
        <v>0.2</v>
      </c>
      <c r="H293" s="43">
        <v>1</v>
      </c>
      <c r="I293" s="81">
        <v>0.2</v>
      </c>
      <c r="J293" s="45"/>
      <c r="K293" s="42"/>
      <c r="L293" s="45"/>
      <c r="M293" s="42"/>
      <c r="N293" s="46"/>
      <c r="R293" s="159"/>
      <c r="S293" s="156">
        <f t="shared" si="4"/>
        <v>0</v>
      </c>
      <c r="AF293" s="38"/>
      <c r="AG293" s="47" t="s">
        <v>220</v>
      </c>
      <c r="AM293" s="47"/>
      <c r="AP293" s="47"/>
      <c r="AR293" s="47"/>
    </row>
    <row r="294" spans="1:44" customFormat="1" ht="14.4" x14ac:dyDescent="0.3">
      <c r="A294" s="48"/>
      <c r="B294" s="49"/>
      <c r="C294" s="130" t="s">
        <v>207</v>
      </c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9"/>
      <c r="R294" s="159"/>
      <c r="S294" s="156">
        <f t="shared" si="4"/>
        <v>0</v>
      </c>
      <c r="AF294" s="38"/>
      <c r="AG294" s="47"/>
      <c r="AH294" s="3" t="s">
        <v>207</v>
      </c>
      <c r="AM294" s="47"/>
      <c r="AP294" s="47"/>
      <c r="AR294" s="47"/>
    </row>
    <row r="295" spans="1:44" customFormat="1" ht="14.4" x14ac:dyDescent="0.3">
      <c r="A295" s="52"/>
      <c r="B295" s="51" t="s">
        <v>58</v>
      </c>
      <c r="C295" s="130" t="s">
        <v>84</v>
      </c>
      <c r="D295" s="130"/>
      <c r="E295" s="130"/>
      <c r="F295" s="53"/>
      <c r="G295" s="54"/>
      <c r="H295" s="54"/>
      <c r="I295" s="54"/>
      <c r="J295" s="59">
        <v>74.010000000000005</v>
      </c>
      <c r="K295" s="54"/>
      <c r="L295" s="59">
        <v>14.8</v>
      </c>
      <c r="M295" s="57">
        <v>44.77</v>
      </c>
      <c r="N295" s="74">
        <v>662.6</v>
      </c>
      <c r="R295" s="159"/>
      <c r="S295" s="156">
        <f t="shared" si="4"/>
        <v>0</v>
      </c>
      <c r="AF295" s="38"/>
      <c r="AG295" s="47"/>
      <c r="AJ295" s="3" t="s">
        <v>84</v>
      </c>
      <c r="AM295" s="47"/>
      <c r="AP295" s="47"/>
      <c r="AR295" s="47"/>
    </row>
    <row r="296" spans="1:44" customFormat="1" ht="14.4" x14ac:dyDescent="0.3">
      <c r="A296" s="52"/>
      <c r="B296" s="51" t="s">
        <v>67</v>
      </c>
      <c r="C296" s="130" t="s">
        <v>68</v>
      </c>
      <c r="D296" s="130"/>
      <c r="E296" s="130"/>
      <c r="F296" s="53"/>
      <c r="G296" s="54"/>
      <c r="H296" s="54"/>
      <c r="I296" s="54"/>
      <c r="J296" s="59">
        <v>0.28000000000000003</v>
      </c>
      <c r="K296" s="54"/>
      <c r="L296" s="59">
        <v>0.06</v>
      </c>
      <c r="M296" s="57">
        <v>13.24</v>
      </c>
      <c r="N296" s="74">
        <v>0.79</v>
      </c>
      <c r="R296" s="159"/>
      <c r="S296" s="156">
        <f t="shared" si="4"/>
        <v>0</v>
      </c>
      <c r="AF296" s="38"/>
      <c r="AG296" s="47"/>
      <c r="AJ296" s="3" t="s">
        <v>68</v>
      </c>
      <c r="AM296" s="47"/>
      <c r="AP296" s="47"/>
      <c r="AR296" s="47"/>
    </row>
    <row r="297" spans="1:44" customFormat="1" ht="14.4" x14ac:dyDescent="0.3">
      <c r="A297" s="52"/>
      <c r="B297" s="51" t="s">
        <v>85</v>
      </c>
      <c r="C297" s="130" t="s">
        <v>86</v>
      </c>
      <c r="D297" s="130"/>
      <c r="E297" s="130"/>
      <c r="F297" s="53"/>
      <c r="G297" s="54"/>
      <c r="H297" s="54"/>
      <c r="I297" s="54"/>
      <c r="J297" s="59">
        <v>0.47</v>
      </c>
      <c r="K297" s="54"/>
      <c r="L297" s="59">
        <v>0.09</v>
      </c>
      <c r="M297" s="57">
        <v>8.16</v>
      </c>
      <c r="N297" s="74">
        <v>0.73</v>
      </c>
      <c r="R297" s="159"/>
      <c r="S297" s="156">
        <f t="shared" si="4"/>
        <v>0</v>
      </c>
      <c r="AF297" s="38"/>
      <c r="AG297" s="47"/>
      <c r="AJ297" s="3" t="s">
        <v>86</v>
      </c>
      <c r="AM297" s="47"/>
      <c r="AP297" s="47"/>
      <c r="AR297" s="47"/>
    </row>
    <row r="298" spans="1:44" customFormat="1" ht="14.4" x14ac:dyDescent="0.3">
      <c r="A298" s="60"/>
      <c r="B298" s="51"/>
      <c r="C298" s="130" t="s">
        <v>87</v>
      </c>
      <c r="D298" s="130"/>
      <c r="E298" s="130"/>
      <c r="F298" s="53" t="s">
        <v>72</v>
      </c>
      <c r="G298" s="57">
        <v>8.16</v>
      </c>
      <c r="H298" s="54"/>
      <c r="I298" s="78">
        <v>1.6319999999999999</v>
      </c>
      <c r="J298" s="63"/>
      <c r="K298" s="54"/>
      <c r="L298" s="63"/>
      <c r="M298" s="54"/>
      <c r="N298" s="64"/>
      <c r="R298" s="159"/>
      <c r="S298" s="156">
        <f t="shared" si="4"/>
        <v>0</v>
      </c>
      <c r="AF298" s="38"/>
      <c r="AG298" s="47"/>
      <c r="AK298" s="3" t="s">
        <v>87</v>
      </c>
      <c r="AM298" s="47"/>
      <c r="AP298" s="47"/>
      <c r="AR298" s="47"/>
    </row>
    <row r="299" spans="1:44" customFormat="1" ht="14.4" x14ac:dyDescent="0.3">
      <c r="A299" s="52"/>
      <c r="B299" s="51"/>
      <c r="C299" s="129" t="s">
        <v>73</v>
      </c>
      <c r="D299" s="129"/>
      <c r="E299" s="129"/>
      <c r="F299" s="65"/>
      <c r="G299" s="66"/>
      <c r="H299" s="66"/>
      <c r="I299" s="66"/>
      <c r="J299" s="79">
        <v>74.760000000000005</v>
      </c>
      <c r="K299" s="66"/>
      <c r="L299" s="79">
        <v>14.95</v>
      </c>
      <c r="M299" s="66"/>
      <c r="N299" s="103">
        <v>664.12</v>
      </c>
      <c r="R299" s="159"/>
      <c r="S299" s="156">
        <f t="shared" si="4"/>
        <v>0</v>
      </c>
      <c r="AF299" s="38"/>
      <c r="AG299" s="47"/>
      <c r="AL299" s="3" t="s">
        <v>73</v>
      </c>
      <c r="AM299" s="47"/>
      <c r="AP299" s="47"/>
      <c r="AR299" s="47"/>
    </row>
    <row r="300" spans="1:44" customFormat="1" ht="14.4" x14ac:dyDescent="0.3">
      <c r="A300" s="60"/>
      <c r="B300" s="51"/>
      <c r="C300" s="130" t="s">
        <v>74</v>
      </c>
      <c r="D300" s="130"/>
      <c r="E300" s="130"/>
      <c r="F300" s="53"/>
      <c r="G300" s="54"/>
      <c r="H300" s="54"/>
      <c r="I300" s="54"/>
      <c r="J300" s="63"/>
      <c r="K300" s="54"/>
      <c r="L300" s="59">
        <v>14.8</v>
      </c>
      <c r="M300" s="54"/>
      <c r="N300" s="74">
        <v>662.6</v>
      </c>
      <c r="R300" s="159"/>
      <c r="S300" s="156">
        <f t="shared" si="4"/>
        <v>0</v>
      </c>
      <c r="AF300" s="38"/>
      <c r="AG300" s="47"/>
      <c r="AK300" s="3" t="s">
        <v>74</v>
      </c>
      <c r="AM300" s="47"/>
      <c r="AP300" s="47"/>
      <c r="AR300" s="47"/>
    </row>
    <row r="301" spans="1:44" customFormat="1" ht="14.4" x14ac:dyDescent="0.3">
      <c r="A301" s="60"/>
      <c r="B301" s="51" t="s">
        <v>221</v>
      </c>
      <c r="C301" s="130" t="s">
        <v>222</v>
      </c>
      <c r="D301" s="130"/>
      <c r="E301" s="130"/>
      <c r="F301" s="53" t="s">
        <v>77</v>
      </c>
      <c r="G301" s="61">
        <v>146</v>
      </c>
      <c r="H301" s="54"/>
      <c r="I301" s="61">
        <v>146</v>
      </c>
      <c r="J301" s="63"/>
      <c r="K301" s="54"/>
      <c r="L301" s="59">
        <v>21.61</v>
      </c>
      <c r="M301" s="54"/>
      <c r="N301" s="74">
        <v>967.4</v>
      </c>
      <c r="R301" s="159"/>
      <c r="S301" s="156">
        <f t="shared" si="4"/>
        <v>0</v>
      </c>
      <c r="AF301" s="38"/>
      <c r="AG301" s="47"/>
      <c r="AK301" s="3" t="s">
        <v>222</v>
      </c>
      <c r="AM301" s="47"/>
      <c r="AP301" s="47"/>
      <c r="AR301" s="47"/>
    </row>
    <row r="302" spans="1:44" customFormat="1" ht="20.399999999999999" x14ac:dyDescent="0.3">
      <c r="A302" s="60"/>
      <c r="B302" s="51" t="s">
        <v>223</v>
      </c>
      <c r="C302" s="130" t="s">
        <v>224</v>
      </c>
      <c r="D302" s="130"/>
      <c r="E302" s="130"/>
      <c r="F302" s="53" t="s">
        <v>77</v>
      </c>
      <c r="G302" s="61">
        <v>75</v>
      </c>
      <c r="H302" s="57">
        <v>0.85</v>
      </c>
      <c r="I302" s="57">
        <v>63.75</v>
      </c>
      <c r="J302" s="63"/>
      <c r="K302" s="54"/>
      <c r="L302" s="59">
        <v>9.44</v>
      </c>
      <c r="M302" s="54"/>
      <c r="N302" s="74">
        <v>422.41</v>
      </c>
      <c r="R302" s="159"/>
      <c r="S302" s="156">
        <f t="shared" si="4"/>
        <v>0</v>
      </c>
      <c r="AF302" s="38"/>
      <c r="AG302" s="47"/>
      <c r="AK302" s="3" t="s">
        <v>224</v>
      </c>
      <c r="AM302" s="47"/>
      <c r="AP302" s="47"/>
      <c r="AR302" s="47"/>
    </row>
    <row r="303" spans="1:44" customFormat="1" ht="14.4" x14ac:dyDescent="0.3">
      <c r="A303" s="70"/>
      <c r="B303" s="71"/>
      <c r="C303" s="131" t="s">
        <v>80</v>
      </c>
      <c r="D303" s="131"/>
      <c r="E303" s="131"/>
      <c r="F303" s="41"/>
      <c r="G303" s="42"/>
      <c r="H303" s="42"/>
      <c r="I303" s="42"/>
      <c r="J303" s="45"/>
      <c r="K303" s="42"/>
      <c r="L303" s="82">
        <v>46</v>
      </c>
      <c r="M303" s="66"/>
      <c r="N303" s="73">
        <v>2053.9299999999998</v>
      </c>
      <c r="R303" s="159">
        <v>1</v>
      </c>
      <c r="S303" s="156">
        <f t="shared" si="4"/>
        <v>2053.9299999999998</v>
      </c>
      <c r="AF303" s="38"/>
      <c r="AG303" s="47"/>
      <c r="AM303" s="47" t="s">
        <v>80</v>
      </c>
      <c r="AP303" s="47"/>
      <c r="AR303" s="47"/>
    </row>
    <row r="304" spans="1:44" customFormat="1" ht="31.8" x14ac:dyDescent="0.3">
      <c r="A304" s="39" t="s">
        <v>225</v>
      </c>
      <c r="B304" s="40" t="s">
        <v>226</v>
      </c>
      <c r="C304" s="131" t="s">
        <v>227</v>
      </c>
      <c r="D304" s="131"/>
      <c r="E304" s="131"/>
      <c r="F304" s="41" t="s">
        <v>202</v>
      </c>
      <c r="G304" s="42">
        <v>2</v>
      </c>
      <c r="H304" s="43">
        <v>1</v>
      </c>
      <c r="I304" s="43">
        <v>2</v>
      </c>
      <c r="J304" s="82">
        <v>94.45</v>
      </c>
      <c r="K304" s="42"/>
      <c r="L304" s="82">
        <v>188.9</v>
      </c>
      <c r="M304" s="80">
        <v>8.16</v>
      </c>
      <c r="N304" s="73">
        <v>1541.42</v>
      </c>
      <c r="R304" s="159"/>
      <c r="S304" s="156">
        <f t="shared" si="4"/>
        <v>0</v>
      </c>
      <c r="AF304" s="38"/>
      <c r="AG304" s="47" t="s">
        <v>227</v>
      </c>
      <c r="AM304" s="47"/>
      <c r="AP304" s="47"/>
      <c r="AR304" s="47"/>
    </row>
    <row r="305" spans="1:44" customFormat="1" ht="14.4" x14ac:dyDescent="0.3">
      <c r="A305" s="70"/>
      <c r="B305" s="71"/>
      <c r="C305" s="130" t="s">
        <v>112</v>
      </c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9"/>
      <c r="R305" s="159"/>
      <c r="S305" s="156">
        <f t="shared" si="4"/>
        <v>0</v>
      </c>
      <c r="AF305" s="38"/>
      <c r="AG305" s="47"/>
      <c r="AM305" s="47"/>
      <c r="AN305" s="3" t="s">
        <v>112</v>
      </c>
      <c r="AP305" s="47"/>
      <c r="AR305" s="47"/>
    </row>
    <row r="306" spans="1:44" customFormat="1" ht="14.4" x14ac:dyDescent="0.3">
      <c r="A306" s="70"/>
      <c r="B306" s="71"/>
      <c r="C306" s="131" t="s">
        <v>80</v>
      </c>
      <c r="D306" s="131"/>
      <c r="E306" s="131"/>
      <c r="F306" s="41"/>
      <c r="G306" s="42"/>
      <c r="H306" s="42"/>
      <c r="I306" s="42"/>
      <c r="J306" s="45"/>
      <c r="K306" s="42"/>
      <c r="L306" s="82">
        <v>188.9</v>
      </c>
      <c r="M306" s="66"/>
      <c r="N306" s="73">
        <v>1541.42</v>
      </c>
      <c r="R306" s="159">
        <v>1</v>
      </c>
      <c r="S306" s="156">
        <f t="shared" si="4"/>
        <v>1541.42</v>
      </c>
      <c r="AF306" s="38"/>
      <c r="AG306" s="47"/>
      <c r="AM306" s="47" t="s">
        <v>80</v>
      </c>
      <c r="AP306" s="47"/>
      <c r="AR306" s="47"/>
    </row>
    <row r="307" spans="1:44" customFormat="1" ht="31.8" x14ac:dyDescent="0.3">
      <c r="A307" s="39" t="s">
        <v>228</v>
      </c>
      <c r="B307" s="40" t="s">
        <v>229</v>
      </c>
      <c r="C307" s="131" t="s">
        <v>230</v>
      </c>
      <c r="D307" s="131"/>
      <c r="E307" s="131"/>
      <c r="F307" s="41" t="s">
        <v>111</v>
      </c>
      <c r="G307" s="42">
        <v>2.14</v>
      </c>
      <c r="H307" s="43">
        <v>1</v>
      </c>
      <c r="I307" s="80">
        <v>2.14</v>
      </c>
      <c r="J307" s="45"/>
      <c r="K307" s="42"/>
      <c r="L307" s="45"/>
      <c r="M307" s="42"/>
      <c r="N307" s="46"/>
      <c r="R307" s="159"/>
      <c r="S307" s="156">
        <f t="shared" si="4"/>
        <v>0</v>
      </c>
      <c r="AF307" s="38"/>
      <c r="AG307" s="47" t="s">
        <v>230</v>
      </c>
      <c r="AM307" s="47"/>
      <c r="AP307" s="47"/>
      <c r="AR307" s="47"/>
    </row>
    <row r="308" spans="1:44" customFormat="1" ht="52.2" x14ac:dyDescent="0.3">
      <c r="A308" s="50"/>
      <c r="B308" s="51" t="s">
        <v>65</v>
      </c>
      <c r="C308" s="132" t="s">
        <v>66</v>
      </c>
      <c r="D308" s="132"/>
      <c r="E308" s="132"/>
      <c r="F308" s="132"/>
      <c r="G308" s="132"/>
      <c r="H308" s="132"/>
      <c r="I308" s="132"/>
      <c r="J308" s="132"/>
      <c r="K308" s="132"/>
      <c r="L308" s="132"/>
      <c r="M308" s="132"/>
      <c r="N308" s="133"/>
      <c r="R308" s="159"/>
      <c r="S308" s="156">
        <f t="shared" si="4"/>
        <v>0</v>
      </c>
      <c r="AF308" s="38"/>
      <c r="AG308" s="47"/>
      <c r="AI308" s="3" t="s">
        <v>66</v>
      </c>
      <c r="AM308" s="47"/>
      <c r="AP308" s="47"/>
      <c r="AR308" s="47"/>
    </row>
    <row r="309" spans="1:44" customFormat="1" ht="14.4" x14ac:dyDescent="0.3">
      <c r="A309" s="52"/>
      <c r="B309" s="51" t="s">
        <v>58</v>
      </c>
      <c r="C309" s="130" t="s">
        <v>84</v>
      </c>
      <c r="D309" s="130"/>
      <c r="E309" s="130"/>
      <c r="F309" s="53"/>
      <c r="G309" s="54"/>
      <c r="H309" s="54"/>
      <c r="I309" s="54"/>
      <c r="J309" s="59">
        <v>20.64</v>
      </c>
      <c r="K309" s="57">
        <v>1.1499999999999999</v>
      </c>
      <c r="L309" s="59">
        <v>50.8</v>
      </c>
      <c r="M309" s="57">
        <v>44.77</v>
      </c>
      <c r="N309" s="58">
        <v>2274.3200000000002</v>
      </c>
      <c r="R309" s="159"/>
      <c r="S309" s="156">
        <f t="shared" si="4"/>
        <v>0</v>
      </c>
      <c r="AF309" s="38"/>
      <c r="AG309" s="47"/>
      <c r="AJ309" s="3" t="s">
        <v>84</v>
      </c>
      <c r="AM309" s="47"/>
      <c r="AP309" s="47"/>
      <c r="AR309" s="47"/>
    </row>
    <row r="310" spans="1:44" customFormat="1" ht="14.4" x14ac:dyDescent="0.3">
      <c r="A310" s="52"/>
      <c r="B310" s="51" t="s">
        <v>67</v>
      </c>
      <c r="C310" s="130" t="s">
        <v>68</v>
      </c>
      <c r="D310" s="130"/>
      <c r="E310" s="130"/>
      <c r="F310" s="53"/>
      <c r="G310" s="54"/>
      <c r="H310" s="54"/>
      <c r="I310" s="54"/>
      <c r="J310" s="59">
        <v>75.010000000000005</v>
      </c>
      <c r="K310" s="57">
        <v>1.1499999999999999</v>
      </c>
      <c r="L310" s="59">
        <v>184.6</v>
      </c>
      <c r="M310" s="57">
        <v>13.24</v>
      </c>
      <c r="N310" s="58">
        <v>2444.1</v>
      </c>
      <c r="R310" s="159"/>
      <c r="S310" s="156">
        <f t="shared" si="4"/>
        <v>0</v>
      </c>
      <c r="AF310" s="38"/>
      <c r="AG310" s="47"/>
      <c r="AJ310" s="3" t="s">
        <v>68</v>
      </c>
      <c r="AM310" s="47"/>
      <c r="AP310" s="47"/>
      <c r="AR310" s="47"/>
    </row>
    <row r="311" spans="1:44" customFormat="1" ht="14.4" x14ac:dyDescent="0.3">
      <c r="A311" s="52"/>
      <c r="B311" s="51" t="s">
        <v>69</v>
      </c>
      <c r="C311" s="130" t="s">
        <v>70</v>
      </c>
      <c r="D311" s="130"/>
      <c r="E311" s="130"/>
      <c r="F311" s="53"/>
      <c r="G311" s="54"/>
      <c r="H311" s="54"/>
      <c r="I311" s="54"/>
      <c r="J311" s="59">
        <v>10.86</v>
      </c>
      <c r="K311" s="57">
        <v>1.1499999999999999</v>
      </c>
      <c r="L311" s="59">
        <v>26.73</v>
      </c>
      <c r="M311" s="57">
        <v>44.77</v>
      </c>
      <c r="N311" s="58">
        <v>1196.7</v>
      </c>
      <c r="R311" s="159"/>
      <c r="S311" s="156">
        <f t="shared" si="4"/>
        <v>0</v>
      </c>
      <c r="AF311" s="38"/>
      <c r="AG311" s="47"/>
      <c r="AJ311" s="3" t="s">
        <v>70</v>
      </c>
      <c r="AM311" s="47"/>
      <c r="AP311" s="47"/>
      <c r="AR311" s="47"/>
    </row>
    <row r="312" spans="1:44" customFormat="1" ht="14.4" x14ac:dyDescent="0.3">
      <c r="A312" s="52"/>
      <c r="B312" s="51" t="s">
        <v>85</v>
      </c>
      <c r="C312" s="130" t="s">
        <v>86</v>
      </c>
      <c r="D312" s="130"/>
      <c r="E312" s="130"/>
      <c r="F312" s="53"/>
      <c r="G312" s="54"/>
      <c r="H312" s="54"/>
      <c r="I312" s="54"/>
      <c r="J312" s="59">
        <v>507.7</v>
      </c>
      <c r="K312" s="54"/>
      <c r="L312" s="55">
        <v>1086.48</v>
      </c>
      <c r="M312" s="57">
        <v>8.16</v>
      </c>
      <c r="N312" s="58">
        <v>8865.68</v>
      </c>
      <c r="R312" s="159"/>
      <c r="S312" s="156">
        <f t="shared" si="4"/>
        <v>0</v>
      </c>
      <c r="AF312" s="38"/>
      <c r="AG312" s="47"/>
      <c r="AJ312" s="3" t="s">
        <v>86</v>
      </c>
      <c r="AM312" s="47"/>
      <c r="AP312" s="47"/>
      <c r="AR312" s="47"/>
    </row>
    <row r="313" spans="1:44" customFormat="1" ht="14.4" x14ac:dyDescent="0.3">
      <c r="A313" s="60"/>
      <c r="B313" s="51"/>
      <c r="C313" s="130" t="s">
        <v>87</v>
      </c>
      <c r="D313" s="130"/>
      <c r="E313" s="130"/>
      <c r="F313" s="53" t="s">
        <v>72</v>
      </c>
      <c r="G313" s="57">
        <v>2.33</v>
      </c>
      <c r="H313" s="57">
        <v>1.1499999999999999</v>
      </c>
      <c r="I313" s="75">
        <v>5.7341300000000004</v>
      </c>
      <c r="J313" s="63"/>
      <c r="K313" s="54"/>
      <c r="L313" s="63"/>
      <c r="M313" s="54"/>
      <c r="N313" s="64"/>
      <c r="R313" s="159"/>
      <c r="S313" s="156">
        <f t="shared" si="4"/>
        <v>0</v>
      </c>
      <c r="AF313" s="38"/>
      <c r="AG313" s="47"/>
      <c r="AK313" s="3" t="s">
        <v>87</v>
      </c>
      <c r="AM313" s="47"/>
      <c r="AP313" s="47"/>
      <c r="AR313" s="47"/>
    </row>
    <row r="314" spans="1:44" customFormat="1" ht="14.4" x14ac:dyDescent="0.3">
      <c r="A314" s="60"/>
      <c r="B314" s="51"/>
      <c r="C314" s="130" t="s">
        <v>71</v>
      </c>
      <c r="D314" s="130"/>
      <c r="E314" s="130"/>
      <c r="F314" s="53" t="s">
        <v>72</v>
      </c>
      <c r="G314" s="57">
        <v>0.69</v>
      </c>
      <c r="H314" s="57">
        <v>1.1499999999999999</v>
      </c>
      <c r="I314" s="75">
        <v>1.6980900000000001</v>
      </c>
      <c r="J314" s="63"/>
      <c r="K314" s="54"/>
      <c r="L314" s="63"/>
      <c r="M314" s="54"/>
      <c r="N314" s="64"/>
      <c r="R314" s="159"/>
      <c r="S314" s="156">
        <f t="shared" si="4"/>
        <v>0</v>
      </c>
      <c r="AF314" s="38"/>
      <c r="AG314" s="47"/>
      <c r="AK314" s="3" t="s">
        <v>71</v>
      </c>
      <c r="AM314" s="47"/>
      <c r="AP314" s="47"/>
      <c r="AR314" s="47"/>
    </row>
    <row r="315" spans="1:44" customFormat="1" ht="14.4" x14ac:dyDescent="0.3">
      <c r="A315" s="52"/>
      <c r="B315" s="51"/>
      <c r="C315" s="129" t="s">
        <v>73</v>
      </c>
      <c r="D315" s="129"/>
      <c r="E315" s="129"/>
      <c r="F315" s="65"/>
      <c r="G315" s="66"/>
      <c r="H315" s="66"/>
      <c r="I315" s="66"/>
      <c r="J315" s="79">
        <v>603.35</v>
      </c>
      <c r="K315" s="66"/>
      <c r="L315" s="67">
        <v>1321.88</v>
      </c>
      <c r="M315" s="66"/>
      <c r="N315" s="68">
        <v>13584.1</v>
      </c>
      <c r="R315" s="159"/>
      <c r="S315" s="156">
        <f t="shared" si="4"/>
        <v>0</v>
      </c>
      <c r="AF315" s="38"/>
      <c r="AG315" s="47"/>
      <c r="AL315" s="3" t="s">
        <v>73</v>
      </c>
      <c r="AM315" s="47"/>
      <c r="AP315" s="47"/>
      <c r="AR315" s="47"/>
    </row>
    <row r="316" spans="1:44" customFormat="1" ht="14.4" x14ac:dyDescent="0.3">
      <c r="A316" s="60"/>
      <c r="B316" s="51"/>
      <c r="C316" s="130" t="s">
        <v>74</v>
      </c>
      <c r="D316" s="130"/>
      <c r="E316" s="130"/>
      <c r="F316" s="53"/>
      <c r="G316" s="54"/>
      <c r="H316" s="54"/>
      <c r="I316" s="54"/>
      <c r="J316" s="63"/>
      <c r="K316" s="54"/>
      <c r="L316" s="59">
        <v>77.53</v>
      </c>
      <c r="M316" s="54"/>
      <c r="N316" s="58">
        <v>3471.02</v>
      </c>
      <c r="R316" s="159"/>
      <c r="S316" s="156">
        <f t="shared" si="4"/>
        <v>0</v>
      </c>
      <c r="AF316" s="38"/>
      <c r="AG316" s="47"/>
      <c r="AK316" s="3" t="s">
        <v>74</v>
      </c>
      <c r="AM316" s="47"/>
      <c r="AP316" s="47"/>
      <c r="AR316" s="47"/>
    </row>
    <row r="317" spans="1:44" customFormat="1" ht="31.8" x14ac:dyDescent="0.3">
      <c r="A317" s="60"/>
      <c r="B317" s="51" t="s">
        <v>231</v>
      </c>
      <c r="C317" s="130" t="s">
        <v>232</v>
      </c>
      <c r="D317" s="130"/>
      <c r="E317" s="130"/>
      <c r="F317" s="53" t="s">
        <v>77</v>
      </c>
      <c r="G317" s="61">
        <v>104</v>
      </c>
      <c r="H317" s="54"/>
      <c r="I317" s="61">
        <v>104</v>
      </c>
      <c r="J317" s="63"/>
      <c r="K317" s="54"/>
      <c r="L317" s="59">
        <v>80.63</v>
      </c>
      <c r="M317" s="54"/>
      <c r="N317" s="58">
        <v>3609.86</v>
      </c>
      <c r="R317" s="159"/>
      <c r="S317" s="156">
        <f t="shared" si="4"/>
        <v>0</v>
      </c>
      <c r="AF317" s="38"/>
      <c r="AG317" s="47"/>
      <c r="AK317" s="3" t="s">
        <v>232</v>
      </c>
      <c r="AM317" s="47"/>
      <c r="AP317" s="47"/>
      <c r="AR317" s="47"/>
    </row>
    <row r="318" spans="1:44" customFormat="1" ht="31.8" x14ac:dyDescent="0.3">
      <c r="A318" s="60"/>
      <c r="B318" s="51" t="s">
        <v>233</v>
      </c>
      <c r="C318" s="130" t="s">
        <v>234</v>
      </c>
      <c r="D318" s="130"/>
      <c r="E318" s="130"/>
      <c r="F318" s="53" t="s">
        <v>77</v>
      </c>
      <c r="G318" s="61">
        <v>60</v>
      </c>
      <c r="H318" s="54"/>
      <c r="I318" s="61">
        <v>60</v>
      </c>
      <c r="J318" s="63"/>
      <c r="K318" s="54"/>
      <c r="L318" s="59">
        <v>46.52</v>
      </c>
      <c r="M318" s="54"/>
      <c r="N318" s="58">
        <v>2082.61</v>
      </c>
      <c r="R318" s="159"/>
      <c r="S318" s="156">
        <f t="shared" si="4"/>
        <v>0</v>
      </c>
      <c r="AF318" s="38"/>
      <c r="AG318" s="47"/>
      <c r="AK318" s="3" t="s">
        <v>234</v>
      </c>
      <c r="AM318" s="47"/>
      <c r="AP318" s="47"/>
      <c r="AR318" s="47"/>
    </row>
    <row r="319" spans="1:44" customFormat="1" ht="14.4" x14ac:dyDescent="0.3">
      <c r="A319" s="70"/>
      <c r="B319" s="71"/>
      <c r="C319" s="131" t="s">
        <v>80</v>
      </c>
      <c r="D319" s="131"/>
      <c r="E319" s="131"/>
      <c r="F319" s="41"/>
      <c r="G319" s="42"/>
      <c r="H319" s="42"/>
      <c r="I319" s="42"/>
      <c r="J319" s="45"/>
      <c r="K319" s="42"/>
      <c r="L319" s="72">
        <v>1449.03</v>
      </c>
      <c r="M319" s="66"/>
      <c r="N319" s="73">
        <v>19276.57</v>
      </c>
      <c r="R319" s="159">
        <v>1</v>
      </c>
      <c r="S319" s="156">
        <f t="shared" si="4"/>
        <v>19276.57</v>
      </c>
      <c r="AF319" s="38"/>
      <c r="AG319" s="47"/>
      <c r="AM319" s="47" t="s">
        <v>80</v>
      </c>
      <c r="AP319" s="47"/>
      <c r="AR319" s="47"/>
    </row>
    <row r="320" spans="1:44" customFormat="1" ht="14.4" x14ac:dyDescent="0.3">
      <c r="A320" s="39" t="s">
        <v>235</v>
      </c>
      <c r="B320" s="40" t="s">
        <v>236</v>
      </c>
      <c r="C320" s="131" t="s">
        <v>237</v>
      </c>
      <c r="D320" s="131"/>
      <c r="E320" s="131"/>
      <c r="F320" s="41" t="s">
        <v>111</v>
      </c>
      <c r="G320" s="42">
        <v>-2.1720999999999999</v>
      </c>
      <c r="H320" s="43">
        <v>1</v>
      </c>
      <c r="I320" s="44">
        <v>-2.1720999999999999</v>
      </c>
      <c r="J320" s="82">
        <v>463.3</v>
      </c>
      <c r="K320" s="42"/>
      <c r="L320" s="72">
        <v>-1006.33</v>
      </c>
      <c r="M320" s="80">
        <v>8.16</v>
      </c>
      <c r="N320" s="73">
        <v>-8211.65</v>
      </c>
      <c r="R320" s="159"/>
      <c r="S320" s="156">
        <f t="shared" si="4"/>
        <v>0</v>
      </c>
      <c r="AF320" s="38"/>
      <c r="AG320" s="47" t="s">
        <v>237</v>
      </c>
      <c r="AM320" s="47"/>
      <c r="AP320" s="47"/>
      <c r="AR320" s="47"/>
    </row>
    <row r="321" spans="1:44" customFormat="1" ht="14.4" x14ac:dyDescent="0.3">
      <c r="A321" s="70"/>
      <c r="B321" s="71"/>
      <c r="C321" s="130" t="s">
        <v>238</v>
      </c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9"/>
      <c r="R321" s="159"/>
      <c r="S321" s="156">
        <f t="shared" si="4"/>
        <v>0</v>
      </c>
      <c r="AF321" s="38"/>
      <c r="AG321" s="47"/>
      <c r="AM321" s="47"/>
      <c r="AN321" s="3" t="s">
        <v>238</v>
      </c>
      <c r="AP321" s="47"/>
      <c r="AR321" s="47"/>
    </row>
    <row r="322" spans="1:44" customFormat="1" ht="14.4" x14ac:dyDescent="0.3">
      <c r="A322" s="70"/>
      <c r="B322" s="71"/>
      <c r="C322" s="131" t="s">
        <v>80</v>
      </c>
      <c r="D322" s="131"/>
      <c r="E322" s="131"/>
      <c r="F322" s="41"/>
      <c r="G322" s="42"/>
      <c r="H322" s="42"/>
      <c r="I322" s="42"/>
      <c r="J322" s="45"/>
      <c r="K322" s="42"/>
      <c r="L322" s="72">
        <v>-1006.33</v>
      </c>
      <c r="M322" s="66"/>
      <c r="N322" s="73">
        <v>-8211.65</v>
      </c>
      <c r="R322" s="159">
        <v>1</v>
      </c>
      <c r="S322" s="156">
        <f t="shared" si="4"/>
        <v>-8211.65</v>
      </c>
      <c r="AF322" s="38"/>
      <c r="AG322" s="47"/>
      <c r="AM322" s="47" t="s">
        <v>80</v>
      </c>
      <c r="AP322" s="47"/>
      <c r="AR322" s="47"/>
    </row>
    <row r="323" spans="1:44" customFormat="1" ht="14.4" x14ac:dyDescent="0.3">
      <c r="A323" s="39" t="s">
        <v>239</v>
      </c>
      <c r="B323" s="40" t="s">
        <v>240</v>
      </c>
      <c r="C323" s="131" t="s">
        <v>241</v>
      </c>
      <c r="D323" s="131"/>
      <c r="E323" s="131"/>
      <c r="F323" s="41" t="s">
        <v>111</v>
      </c>
      <c r="G323" s="42">
        <v>2.14</v>
      </c>
      <c r="H323" s="43">
        <v>1</v>
      </c>
      <c r="I323" s="80">
        <v>2.14</v>
      </c>
      <c r="J323" s="82">
        <v>519.79999999999995</v>
      </c>
      <c r="K323" s="42"/>
      <c r="L323" s="72">
        <v>1112.3699999999999</v>
      </c>
      <c r="M323" s="80">
        <v>8.16</v>
      </c>
      <c r="N323" s="73">
        <v>9076.94</v>
      </c>
      <c r="R323" s="159"/>
      <c r="S323" s="156">
        <f t="shared" si="4"/>
        <v>0</v>
      </c>
      <c r="AF323" s="38"/>
      <c r="AG323" s="47" t="s">
        <v>241</v>
      </c>
      <c r="AM323" s="47"/>
      <c r="AP323" s="47"/>
      <c r="AR323" s="47"/>
    </row>
    <row r="324" spans="1:44" customFormat="1" ht="14.4" x14ac:dyDescent="0.3">
      <c r="A324" s="70"/>
      <c r="B324" s="71"/>
      <c r="C324" s="130" t="s">
        <v>112</v>
      </c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9"/>
      <c r="R324" s="159"/>
      <c r="S324" s="156">
        <f t="shared" si="4"/>
        <v>0</v>
      </c>
      <c r="AF324" s="38"/>
      <c r="AG324" s="47"/>
      <c r="AM324" s="47"/>
      <c r="AN324" s="3" t="s">
        <v>112</v>
      </c>
      <c r="AP324" s="47"/>
      <c r="AR324" s="47"/>
    </row>
    <row r="325" spans="1:44" customFormat="1" ht="14.4" x14ac:dyDescent="0.3">
      <c r="A325" s="70"/>
      <c r="B325" s="71"/>
      <c r="C325" s="131" t="s">
        <v>80</v>
      </c>
      <c r="D325" s="131"/>
      <c r="E325" s="131"/>
      <c r="F325" s="41"/>
      <c r="G325" s="42"/>
      <c r="H325" s="42"/>
      <c r="I325" s="42"/>
      <c r="J325" s="45"/>
      <c r="K325" s="42"/>
      <c r="L325" s="72">
        <v>1112.3699999999999</v>
      </c>
      <c r="M325" s="66"/>
      <c r="N325" s="73">
        <v>9076.94</v>
      </c>
      <c r="R325" s="159">
        <v>1</v>
      </c>
      <c r="S325" s="156">
        <f t="shared" si="4"/>
        <v>9076.94</v>
      </c>
      <c r="AF325" s="38"/>
      <c r="AG325" s="47"/>
      <c r="AM325" s="47" t="s">
        <v>80</v>
      </c>
      <c r="AP325" s="47"/>
      <c r="AR325" s="47"/>
    </row>
    <row r="326" spans="1:44" customFormat="1" ht="0" hidden="1" customHeight="1" x14ac:dyDescent="0.3">
      <c r="A326" s="83"/>
      <c r="B326" s="84"/>
      <c r="C326" s="84"/>
      <c r="D326" s="84"/>
      <c r="E326" s="84"/>
      <c r="F326" s="85"/>
      <c r="G326" s="85"/>
      <c r="H326" s="85"/>
      <c r="I326" s="85"/>
      <c r="J326" s="86"/>
      <c r="K326" s="85"/>
      <c r="L326" s="86"/>
      <c r="M326" s="54"/>
      <c r="N326" s="86"/>
      <c r="R326" s="159"/>
      <c r="S326" s="156">
        <f t="shared" si="4"/>
        <v>0</v>
      </c>
      <c r="AF326" s="38"/>
      <c r="AG326" s="47"/>
      <c r="AM326" s="47"/>
      <c r="AP326" s="47"/>
      <c r="AR326" s="47"/>
    </row>
    <row r="327" spans="1:44" customFormat="1" ht="14.4" x14ac:dyDescent="0.3">
      <c r="A327" s="87"/>
      <c r="B327" s="88"/>
      <c r="C327" s="131" t="s">
        <v>242</v>
      </c>
      <c r="D327" s="131"/>
      <c r="E327" s="131"/>
      <c r="F327" s="131"/>
      <c r="G327" s="131"/>
      <c r="H327" s="131"/>
      <c r="I327" s="131"/>
      <c r="J327" s="131"/>
      <c r="K327" s="131"/>
      <c r="L327" s="89"/>
      <c r="M327" s="90"/>
      <c r="N327" s="91"/>
      <c r="R327" s="159"/>
      <c r="S327" s="156">
        <f t="shared" si="4"/>
        <v>0</v>
      </c>
      <c r="AF327" s="38"/>
      <c r="AG327" s="47"/>
      <c r="AM327" s="47"/>
      <c r="AP327" s="47" t="s">
        <v>242</v>
      </c>
      <c r="AR327" s="47"/>
    </row>
    <row r="328" spans="1:44" customFormat="1" ht="14.4" x14ac:dyDescent="0.3">
      <c r="A328" s="92"/>
      <c r="B328" s="51"/>
      <c r="C328" s="130" t="s">
        <v>144</v>
      </c>
      <c r="D328" s="130"/>
      <c r="E328" s="130"/>
      <c r="F328" s="130"/>
      <c r="G328" s="130"/>
      <c r="H328" s="130"/>
      <c r="I328" s="130"/>
      <c r="J328" s="130"/>
      <c r="K328" s="130"/>
      <c r="L328" s="93">
        <v>41429.9</v>
      </c>
      <c r="M328" s="94"/>
      <c r="N328" s="95"/>
      <c r="R328" s="159"/>
      <c r="S328" s="156">
        <f t="shared" si="4"/>
        <v>0</v>
      </c>
      <c r="AF328" s="38"/>
      <c r="AG328" s="47"/>
      <c r="AM328" s="47"/>
      <c r="AP328" s="47"/>
      <c r="AQ328" s="3" t="s">
        <v>144</v>
      </c>
      <c r="AR328" s="47"/>
    </row>
    <row r="329" spans="1:44" customFormat="1" ht="14.4" x14ac:dyDescent="0.3">
      <c r="A329" s="92"/>
      <c r="B329" s="51"/>
      <c r="C329" s="130" t="s">
        <v>145</v>
      </c>
      <c r="D329" s="130"/>
      <c r="E329" s="130"/>
      <c r="F329" s="130"/>
      <c r="G329" s="130"/>
      <c r="H329" s="130"/>
      <c r="I329" s="130"/>
      <c r="J329" s="130"/>
      <c r="K329" s="130"/>
      <c r="L329" s="96"/>
      <c r="M329" s="94"/>
      <c r="N329" s="95"/>
      <c r="R329" s="159"/>
      <c r="S329" s="156">
        <f t="shared" si="4"/>
        <v>0</v>
      </c>
      <c r="AF329" s="38"/>
      <c r="AG329" s="47"/>
      <c r="AM329" s="47"/>
      <c r="AP329" s="47"/>
      <c r="AQ329" s="3" t="s">
        <v>145</v>
      </c>
      <c r="AR329" s="47"/>
    </row>
    <row r="330" spans="1:44" customFormat="1" ht="14.4" x14ac:dyDescent="0.3">
      <c r="A330" s="92"/>
      <c r="B330" s="51"/>
      <c r="C330" s="130" t="s">
        <v>146</v>
      </c>
      <c r="D330" s="130"/>
      <c r="E330" s="130"/>
      <c r="F330" s="130"/>
      <c r="G330" s="130"/>
      <c r="H330" s="130"/>
      <c r="I330" s="130"/>
      <c r="J330" s="130"/>
      <c r="K330" s="130"/>
      <c r="L330" s="104">
        <v>903.49</v>
      </c>
      <c r="M330" s="94"/>
      <c r="N330" s="95"/>
      <c r="R330" s="159"/>
      <c r="S330" s="156">
        <f t="shared" si="4"/>
        <v>0</v>
      </c>
      <c r="AF330" s="38"/>
      <c r="AG330" s="47"/>
      <c r="AM330" s="47"/>
      <c r="AP330" s="47"/>
      <c r="AQ330" s="3" t="s">
        <v>146</v>
      </c>
      <c r="AR330" s="47"/>
    </row>
    <row r="331" spans="1:44" customFormat="1" ht="14.4" x14ac:dyDescent="0.3">
      <c r="A331" s="92"/>
      <c r="B331" s="51"/>
      <c r="C331" s="130" t="s">
        <v>147</v>
      </c>
      <c r="D331" s="130"/>
      <c r="E331" s="130"/>
      <c r="F331" s="130"/>
      <c r="G331" s="130"/>
      <c r="H331" s="130"/>
      <c r="I331" s="130"/>
      <c r="J331" s="130"/>
      <c r="K331" s="130"/>
      <c r="L331" s="93">
        <v>1669.61</v>
      </c>
      <c r="M331" s="94"/>
      <c r="N331" s="95"/>
      <c r="R331" s="159"/>
      <c r="S331" s="156">
        <f t="shared" si="4"/>
        <v>0</v>
      </c>
      <c r="AF331" s="38"/>
      <c r="AG331" s="47"/>
      <c r="AM331" s="47"/>
      <c r="AP331" s="47"/>
      <c r="AQ331" s="3" t="s">
        <v>147</v>
      </c>
      <c r="AR331" s="47"/>
    </row>
    <row r="332" spans="1:44" customFormat="1" ht="14.4" x14ac:dyDescent="0.3">
      <c r="A332" s="92"/>
      <c r="B332" s="51"/>
      <c r="C332" s="130" t="s">
        <v>148</v>
      </c>
      <c r="D332" s="130"/>
      <c r="E332" s="130"/>
      <c r="F332" s="130"/>
      <c r="G332" s="130"/>
      <c r="H332" s="130"/>
      <c r="I332" s="130"/>
      <c r="J332" s="130"/>
      <c r="K332" s="130"/>
      <c r="L332" s="104">
        <v>159.91</v>
      </c>
      <c r="M332" s="94"/>
      <c r="N332" s="95"/>
      <c r="R332" s="159"/>
      <c r="S332" s="156">
        <f t="shared" si="4"/>
        <v>0</v>
      </c>
      <c r="AF332" s="38"/>
      <c r="AG332" s="47"/>
      <c r="AM332" s="47"/>
      <c r="AP332" s="47"/>
      <c r="AQ332" s="3" t="s">
        <v>148</v>
      </c>
      <c r="AR332" s="47"/>
    </row>
    <row r="333" spans="1:44" customFormat="1" ht="14.4" x14ac:dyDescent="0.3">
      <c r="A333" s="92"/>
      <c r="B333" s="51"/>
      <c r="C333" s="130" t="s">
        <v>149</v>
      </c>
      <c r="D333" s="130"/>
      <c r="E333" s="130"/>
      <c r="F333" s="130"/>
      <c r="G333" s="130"/>
      <c r="H333" s="130"/>
      <c r="I333" s="130"/>
      <c r="J333" s="130"/>
      <c r="K333" s="130"/>
      <c r="L333" s="93">
        <v>38856.800000000003</v>
      </c>
      <c r="M333" s="94"/>
      <c r="N333" s="95"/>
      <c r="R333" s="159"/>
      <c r="S333" s="156">
        <f t="shared" si="4"/>
        <v>0</v>
      </c>
      <c r="AF333" s="38"/>
      <c r="AG333" s="47"/>
      <c r="AM333" s="47"/>
      <c r="AP333" s="47"/>
      <c r="AQ333" s="3" t="s">
        <v>149</v>
      </c>
      <c r="AR333" s="47"/>
    </row>
    <row r="334" spans="1:44" customFormat="1" ht="14.4" x14ac:dyDescent="0.3">
      <c r="A334" s="92"/>
      <c r="B334" s="51"/>
      <c r="C334" s="130" t="s">
        <v>150</v>
      </c>
      <c r="D334" s="130"/>
      <c r="E334" s="130"/>
      <c r="F334" s="130"/>
      <c r="G334" s="130"/>
      <c r="H334" s="130"/>
      <c r="I334" s="130"/>
      <c r="J334" s="130"/>
      <c r="K334" s="130"/>
      <c r="L334" s="93">
        <v>43335.040000000001</v>
      </c>
      <c r="M334" s="94"/>
      <c r="N334" s="95"/>
      <c r="R334" s="159"/>
      <c r="S334" s="156">
        <f t="shared" si="4"/>
        <v>0</v>
      </c>
      <c r="AF334" s="38"/>
      <c r="AG334" s="47"/>
      <c r="AM334" s="47"/>
      <c r="AP334" s="47"/>
      <c r="AQ334" s="3" t="s">
        <v>150</v>
      </c>
      <c r="AR334" s="47"/>
    </row>
    <row r="335" spans="1:44" customFormat="1" ht="14.4" x14ac:dyDescent="0.3">
      <c r="A335" s="92"/>
      <c r="B335" s="51"/>
      <c r="C335" s="130" t="s">
        <v>145</v>
      </c>
      <c r="D335" s="130"/>
      <c r="E335" s="130"/>
      <c r="F335" s="130"/>
      <c r="G335" s="130"/>
      <c r="H335" s="130"/>
      <c r="I335" s="130"/>
      <c r="J335" s="130"/>
      <c r="K335" s="130"/>
      <c r="L335" s="96"/>
      <c r="M335" s="94"/>
      <c r="N335" s="95"/>
      <c r="R335" s="159"/>
      <c r="S335" s="156">
        <f t="shared" si="4"/>
        <v>0</v>
      </c>
      <c r="AF335" s="38"/>
      <c r="AG335" s="47"/>
      <c r="AM335" s="47"/>
      <c r="AP335" s="47"/>
      <c r="AQ335" s="3" t="s">
        <v>145</v>
      </c>
      <c r="AR335" s="47"/>
    </row>
    <row r="336" spans="1:44" customFormat="1" ht="14.4" x14ac:dyDescent="0.3">
      <c r="A336" s="92"/>
      <c r="B336" s="51"/>
      <c r="C336" s="130" t="s">
        <v>151</v>
      </c>
      <c r="D336" s="130"/>
      <c r="E336" s="130"/>
      <c r="F336" s="130"/>
      <c r="G336" s="130"/>
      <c r="H336" s="130"/>
      <c r="I336" s="130"/>
      <c r="J336" s="130"/>
      <c r="K336" s="130"/>
      <c r="L336" s="104">
        <v>903.49</v>
      </c>
      <c r="M336" s="94"/>
      <c r="N336" s="95"/>
      <c r="R336" s="159"/>
      <c r="S336" s="156">
        <f t="shared" si="4"/>
        <v>0</v>
      </c>
      <c r="AF336" s="38"/>
      <c r="AG336" s="47"/>
      <c r="AM336" s="47"/>
      <c r="AP336" s="47"/>
      <c r="AQ336" s="3" t="s">
        <v>151</v>
      </c>
      <c r="AR336" s="47"/>
    </row>
    <row r="337" spans="1:44" customFormat="1" ht="14.4" x14ac:dyDescent="0.3">
      <c r="A337" s="92"/>
      <c r="B337" s="51"/>
      <c r="C337" s="130" t="s">
        <v>152</v>
      </c>
      <c r="D337" s="130"/>
      <c r="E337" s="130"/>
      <c r="F337" s="130"/>
      <c r="G337" s="130"/>
      <c r="H337" s="130"/>
      <c r="I337" s="130"/>
      <c r="J337" s="130"/>
      <c r="K337" s="130"/>
      <c r="L337" s="93">
        <v>1669.61</v>
      </c>
      <c r="M337" s="94"/>
      <c r="N337" s="95"/>
      <c r="R337" s="159"/>
      <c r="S337" s="156">
        <f t="shared" si="4"/>
        <v>0</v>
      </c>
      <c r="AF337" s="38"/>
      <c r="AG337" s="47"/>
      <c r="AM337" s="47"/>
      <c r="AP337" s="47"/>
      <c r="AQ337" s="3" t="s">
        <v>152</v>
      </c>
      <c r="AR337" s="47"/>
    </row>
    <row r="338" spans="1:44" customFormat="1" ht="14.4" x14ac:dyDescent="0.3">
      <c r="A338" s="92"/>
      <c r="B338" s="51"/>
      <c r="C338" s="130" t="s">
        <v>153</v>
      </c>
      <c r="D338" s="130"/>
      <c r="E338" s="130"/>
      <c r="F338" s="130"/>
      <c r="G338" s="130"/>
      <c r="H338" s="130"/>
      <c r="I338" s="130"/>
      <c r="J338" s="130"/>
      <c r="K338" s="130"/>
      <c r="L338" s="104">
        <v>159.91</v>
      </c>
      <c r="M338" s="94"/>
      <c r="N338" s="95"/>
      <c r="R338" s="159"/>
      <c r="S338" s="156">
        <f t="shared" si="4"/>
        <v>0</v>
      </c>
      <c r="AF338" s="38"/>
      <c r="AG338" s="47"/>
      <c r="AM338" s="47"/>
      <c r="AP338" s="47"/>
      <c r="AQ338" s="3" t="s">
        <v>153</v>
      </c>
      <c r="AR338" s="47"/>
    </row>
    <row r="339" spans="1:44" customFormat="1" ht="14.4" x14ac:dyDescent="0.3">
      <c r="A339" s="92"/>
      <c r="B339" s="51"/>
      <c r="C339" s="130" t="s">
        <v>154</v>
      </c>
      <c r="D339" s="130"/>
      <c r="E339" s="130"/>
      <c r="F339" s="130"/>
      <c r="G339" s="130"/>
      <c r="H339" s="130"/>
      <c r="I339" s="130"/>
      <c r="J339" s="130"/>
      <c r="K339" s="130"/>
      <c r="L339" s="93">
        <v>38856.800000000003</v>
      </c>
      <c r="M339" s="94"/>
      <c r="N339" s="95"/>
      <c r="R339" s="159"/>
      <c r="S339" s="156">
        <f t="shared" si="4"/>
        <v>0</v>
      </c>
      <c r="AF339" s="38"/>
      <c r="AG339" s="47"/>
      <c r="AM339" s="47"/>
      <c r="AP339" s="47"/>
      <c r="AQ339" s="3" t="s">
        <v>154</v>
      </c>
      <c r="AR339" s="47"/>
    </row>
    <row r="340" spans="1:44" customFormat="1" ht="14.4" x14ac:dyDescent="0.3">
      <c r="A340" s="92"/>
      <c r="B340" s="51"/>
      <c r="C340" s="130" t="s">
        <v>155</v>
      </c>
      <c r="D340" s="130"/>
      <c r="E340" s="130"/>
      <c r="F340" s="130"/>
      <c r="G340" s="130"/>
      <c r="H340" s="130"/>
      <c r="I340" s="130"/>
      <c r="J340" s="130"/>
      <c r="K340" s="130"/>
      <c r="L340" s="93">
        <v>1238.3900000000001</v>
      </c>
      <c r="M340" s="94"/>
      <c r="N340" s="95"/>
      <c r="R340" s="159"/>
      <c r="S340" s="156">
        <f t="shared" si="4"/>
        <v>0</v>
      </c>
      <c r="AF340" s="38"/>
      <c r="AG340" s="47"/>
      <c r="AM340" s="47"/>
      <c r="AP340" s="47"/>
      <c r="AQ340" s="3" t="s">
        <v>155</v>
      </c>
      <c r="AR340" s="47"/>
    </row>
    <row r="341" spans="1:44" customFormat="1" ht="14.4" x14ac:dyDescent="0.3">
      <c r="A341" s="92"/>
      <c r="B341" s="51"/>
      <c r="C341" s="130" t="s">
        <v>156</v>
      </c>
      <c r="D341" s="130"/>
      <c r="E341" s="130"/>
      <c r="F341" s="130"/>
      <c r="G341" s="130"/>
      <c r="H341" s="130"/>
      <c r="I341" s="130"/>
      <c r="J341" s="130"/>
      <c r="K341" s="130"/>
      <c r="L341" s="104">
        <v>666.75</v>
      </c>
      <c r="M341" s="94"/>
      <c r="N341" s="95"/>
      <c r="R341" s="159"/>
      <c r="S341" s="156">
        <f t="shared" si="4"/>
        <v>0</v>
      </c>
      <c r="AF341" s="38"/>
      <c r="AG341" s="47"/>
      <c r="AM341" s="47"/>
      <c r="AP341" s="47"/>
      <c r="AQ341" s="3" t="s">
        <v>156</v>
      </c>
      <c r="AR341" s="47"/>
    </row>
    <row r="342" spans="1:44" customFormat="1" ht="14.4" x14ac:dyDescent="0.3">
      <c r="A342" s="92"/>
      <c r="B342" s="51"/>
      <c r="C342" s="130" t="s">
        <v>157</v>
      </c>
      <c r="D342" s="130"/>
      <c r="E342" s="130"/>
      <c r="F342" s="130"/>
      <c r="G342" s="130"/>
      <c r="H342" s="130"/>
      <c r="I342" s="130"/>
      <c r="J342" s="130"/>
      <c r="K342" s="130"/>
      <c r="L342" s="93">
        <v>1063.4000000000001</v>
      </c>
      <c r="M342" s="94"/>
      <c r="N342" s="95"/>
      <c r="R342" s="159"/>
      <c r="S342" s="156">
        <f t="shared" si="4"/>
        <v>0</v>
      </c>
      <c r="AF342" s="38"/>
      <c r="AG342" s="47"/>
      <c r="AM342" s="47"/>
      <c r="AP342" s="47"/>
      <c r="AQ342" s="3" t="s">
        <v>157</v>
      </c>
      <c r="AR342" s="47"/>
    </row>
    <row r="343" spans="1:44" customFormat="1" ht="14.4" x14ac:dyDescent="0.3">
      <c r="A343" s="92"/>
      <c r="B343" s="51"/>
      <c r="C343" s="130" t="s">
        <v>158</v>
      </c>
      <c r="D343" s="130"/>
      <c r="E343" s="130"/>
      <c r="F343" s="130"/>
      <c r="G343" s="130"/>
      <c r="H343" s="130"/>
      <c r="I343" s="130"/>
      <c r="J343" s="130"/>
      <c r="K343" s="130"/>
      <c r="L343" s="93">
        <v>1238.3900000000001</v>
      </c>
      <c r="M343" s="94"/>
      <c r="N343" s="95"/>
      <c r="R343" s="159"/>
      <c r="S343" s="156">
        <f t="shared" si="4"/>
        <v>0</v>
      </c>
      <c r="AF343" s="38"/>
      <c r="AG343" s="47"/>
      <c r="AM343" s="47"/>
      <c r="AP343" s="47"/>
      <c r="AQ343" s="3" t="s">
        <v>158</v>
      </c>
      <c r="AR343" s="47"/>
    </row>
    <row r="344" spans="1:44" customFormat="1" ht="14.4" x14ac:dyDescent="0.3">
      <c r="A344" s="92"/>
      <c r="B344" s="51"/>
      <c r="C344" s="130" t="s">
        <v>159</v>
      </c>
      <c r="D344" s="130"/>
      <c r="E344" s="130"/>
      <c r="F344" s="130"/>
      <c r="G344" s="130"/>
      <c r="H344" s="130"/>
      <c r="I344" s="130"/>
      <c r="J344" s="130"/>
      <c r="K344" s="130"/>
      <c r="L344" s="104">
        <v>666.75</v>
      </c>
      <c r="M344" s="94"/>
      <c r="N344" s="95"/>
      <c r="R344" s="159"/>
      <c r="S344" s="156">
        <f t="shared" si="4"/>
        <v>0</v>
      </c>
      <c r="AF344" s="38"/>
      <c r="AG344" s="47"/>
      <c r="AM344" s="47"/>
      <c r="AP344" s="47"/>
      <c r="AQ344" s="3" t="s">
        <v>159</v>
      </c>
      <c r="AR344" s="47"/>
    </row>
    <row r="345" spans="1:44" customFormat="1" ht="14.4" x14ac:dyDescent="0.3">
      <c r="A345" s="92"/>
      <c r="B345" s="97"/>
      <c r="C345" s="146" t="s">
        <v>243</v>
      </c>
      <c r="D345" s="146"/>
      <c r="E345" s="146"/>
      <c r="F345" s="146"/>
      <c r="G345" s="146"/>
      <c r="H345" s="146"/>
      <c r="I345" s="146"/>
      <c r="J345" s="146"/>
      <c r="K345" s="146"/>
      <c r="L345" s="98">
        <v>43335.040000000001</v>
      </c>
      <c r="M345" s="99"/>
      <c r="N345" s="100"/>
      <c r="R345" s="159"/>
      <c r="S345" s="156">
        <f t="shared" si="4"/>
        <v>0</v>
      </c>
      <c r="AF345" s="38"/>
      <c r="AG345" s="47"/>
      <c r="AM345" s="47"/>
      <c r="AP345" s="47"/>
      <c r="AR345" s="47" t="s">
        <v>243</v>
      </c>
    </row>
    <row r="346" spans="1:44" customFormat="1" ht="14.4" x14ac:dyDescent="0.3">
      <c r="A346" s="143" t="s">
        <v>244</v>
      </c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5"/>
      <c r="R346" s="159"/>
      <c r="S346" s="156">
        <f t="shared" si="4"/>
        <v>0</v>
      </c>
      <c r="AF346" s="38" t="s">
        <v>244</v>
      </c>
      <c r="AG346" s="47"/>
      <c r="AM346" s="47"/>
      <c r="AP346" s="47"/>
      <c r="AR346" s="47"/>
    </row>
    <row r="347" spans="1:44" customFormat="1" ht="21.6" x14ac:dyDescent="0.3">
      <c r="A347" s="39" t="s">
        <v>245</v>
      </c>
      <c r="B347" s="40" t="s">
        <v>246</v>
      </c>
      <c r="C347" s="131" t="s">
        <v>247</v>
      </c>
      <c r="D347" s="131"/>
      <c r="E347" s="131"/>
      <c r="F347" s="41" t="s">
        <v>165</v>
      </c>
      <c r="G347" s="42">
        <v>3.2000000000000001E-2</v>
      </c>
      <c r="H347" s="43">
        <v>1</v>
      </c>
      <c r="I347" s="77">
        <v>3.2000000000000001E-2</v>
      </c>
      <c r="J347" s="45"/>
      <c r="K347" s="42"/>
      <c r="L347" s="45"/>
      <c r="M347" s="42"/>
      <c r="N347" s="46"/>
      <c r="R347" s="159"/>
      <c r="S347" s="156">
        <f t="shared" si="4"/>
        <v>0</v>
      </c>
      <c r="AF347" s="38"/>
      <c r="AG347" s="47" t="s">
        <v>247</v>
      </c>
      <c r="AM347" s="47"/>
      <c r="AP347" s="47"/>
      <c r="AR347" s="47"/>
    </row>
    <row r="348" spans="1:44" customFormat="1" ht="14.4" x14ac:dyDescent="0.3">
      <c r="A348" s="48"/>
      <c r="B348" s="49"/>
      <c r="C348" s="130" t="s">
        <v>248</v>
      </c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9"/>
      <c r="R348" s="159"/>
      <c r="S348" s="156">
        <f t="shared" si="4"/>
        <v>0</v>
      </c>
      <c r="AF348" s="38"/>
      <c r="AG348" s="47"/>
      <c r="AH348" s="3" t="s">
        <v>248</v>
      </c>
      <c r="AM348" s="47"/>
      <c r="AP348" s="47"/>
      <c r="AR348" s="47"/>
    </row>
    <row r="349" spans="1:44" customFormat="1" ht="21.6" x14ac:dyDescent="0.3">
      <c r="A349" s="50"/>
      <c r="B349" s="51" t="s">
        <v>63</v>
      </c>
      <c r="C349" s="132" t="s">
        <v>64</v>
      </c>
      <c r="D349" s="132"/>
      <c r="E349" s="132"/>
      <c r="F349" s="132"/>
      <c r="G349" s="132"/>
      <c r="H349" s="132"/>
      <c r="I349" s="132"/>
      <c r="J349" s="132"/>
      <c r="K349" s="132"/>
      <c r="L349" s="132"/>
      <c r="M349" s="132"/>
      <c r="N349" s="133"/>
      <c r="R349" s="159"/>
      <c r="S349" s="156">
        <f t="shared" si="4"/>
        <v>0</v>
      </c>
      <c r="AF349" s="38"/>
      <c r="AG349" s="47"/>
      <c r="AI349" s="3" t="s">
        <v>64</v>
      </c>
      <c r="AM349" s="47"/>
      <c r="AP349" s="47"/>
      <c r="AR349" s="47"/>
    </row>
    <row r="350" spans="1:44" customFormat="1" ht="52.2" x14ac:dyDescent="0.3">
      <c r="A350" s="50"/>
      <c r="B350" s="51" t="s">
        <v>65</v>
      </c>
      <c r="C350" s="132" t="s">
        <v>66</v>
      </c>
      <c r="D350" s="132"/>
      <c r="E350" s="132"/>
      <c r="F350" s="132"/>
      <c r="G350" s="132"/>
      <c r="H350" s="132"/>
      <c r="I350" s="132"/>
      <c r="J350" s="132"/>
      <c r="K350" s="132"/>
      <c r="L350" s="132"/>
      <c r="M350" s="132"/>
      <c r="N350" s="133"/>
      <c r="R350" s="159"/>
      <c r="S350" s="156">
        <f t="shared" si="4"/>
        <v>0</v>
      </c>
      <c r="AF350" s="38"/>
      <c r="AG350" s="47"/>
      <c r="AI350" s="3" t="s">
        <v>66</v>
      </c>
      <c r="AM350" s="47"/>
      <c r="AP350" s="47"/>
      <c r="AR350" s="47"/>
    </row>
    <row r="351" spans="1:44" customFormat="1" ht="14.4" x14ac:dyDescent="0.3">
      <c r="A351" s="52"/>
      <c r="B351" s="51" t="s">
        <v>58</v>
      </c>
      <c r="C351" s="130" t="s">
        <v>84</v>
      </c>
      <c r="D351" s="130"/>
      <c r="E351" s="130"/>
      <c r="F351" s="53"/>
      <c r="G351" s="54"/>
      <c r="H351" s="54"/>
      <c r="I351" s="54"/>
      <c r="J351" s="55">
        <v>3230.44</v>
      </c>
      <c r="K351" s="56">
        <v>1.3225</v>
      </c>
      <c r="L351" s="59">
        <v>136.71</v>
      </c>
      <c r="M351" s="57">
        <v>44.77</v>
      </c>
      <c r="N351" s="58">
        <v>6120.51</v>
      </c>
      <c r="R351" s="159"/>
      <c r="S351" s="156">
        <f t="shared" si="4"/>
        <v>0</v>
      </c>
      <c r="AF351" s="38"/>
      <c r="AG351" s="47"/>
      <c r="AJ351" s="3" t="s">
        <v>84</v>
      </c>
      <c r="AM351" s="47"/>
      <c r="AP351" s="47"/>
      <c r="AR351" s="47"/>
    </row>
    <row r="352" spans="1:44" customFormat="1" ht="14.4" x14ac:dyDescent="0.3">
      <c r="A352" s="52"/>
      <c r="B352" s="51" t="s">
        <v>67</v>
      </c>
      <c r="C352" s="130" t="s">
        <v>68</v>
      </c>
      <c r="D352" s="130"/>
      <c r="E352" s="130"/>
      <c r="F352" s="53"/>
      <c r="G352" s="54"/>
      <c r="H352" s="54"/>
      <c r="I352" s="54"/>
      <c r="J352" s="55">
        <v>7695.28</v>
      </c>
      <c r="K352" s="56">
        <v>1.4375</v>
      </c>
      <c r="L352" s="59">
        <v>353.98</v>
      </c>
      <c r="M352" s="57">
        <v>13.24</v>
      </c>
      <c r="N352" s="58">
        <v>4686.7</v>
      </c>
      <c r="R352" s="159"/>
      <c r="S352" s="156">
        <f t="shared" si="4"/>
        <v>0</v>
      </c>
      <c r="AF352" s="38"/>
      <c r="AG352" s="47"/>
      <c r="AJ352" s="3" t="s">
        <v>68</v>
      </c>
      <c r="AM352" s="47"/>
      <c r="AP352" s="47"/>
      <c r="AR352" s="47"/>
    </row>
    <row r="353" spans="1:44" customFormat="1" ht="14.4" x14ac:dyDescent="0.3">
      <c r="A353" s="52"/>
      <c r="B353" s="51" t="s">
        <v>69</v>
      </c>
      <c r="C353" s="130" t="s">
        <v>70</v>
      </c>
      <c r="D353" s="130"/>
      <c r="E353" s="130"/>
      <c r="F353" s="53"/>
      <c r="G353" s="54"/>
      <c r="H353" s="54"/>
      <c r="I353" s="54"/>
      <c r="J353" s="59">
        <v>939.86</v>
      </c>
      <c r="K353" s="56">
        <v>1.4375</v>
      </c>
      <c r="L353" s="59">
        <v>43.23</v>
      </c>
      <c r="M353" s="57">
        <v>44.77</v>
      </c>
      <c r="N353" s="58">
        <v>1935.41</v>
      </c>
      <c r="R353" s="159"/>
      <c r="S353" s="156">
        <f t="shared" si="4"/>
        <v>0</v>
      </c>
      <c r="AF353" s="38"/>
      <c r="AG353" s="47"/>
      <c r="AJ353" s="3" t="s">
        <v>70</v>
      </c>
      <c r="AM353" s="47"/>
      <c r="AP353" s="47"/>
      <c r="AR353" s="47"/>
    </row>
    <row r="354" spans="1:44" customFormat="1" ht="14.4" x14ac:dyDescent="0.3">
      <c r="A354" s="52"/>
      <c r="B354" s="51" t="s">
        <v>85</v>
      </c>
      <c r="C354" s="130" t="s">
        <v>86</v>
      </c>
      <c r="D354" s="130"/>
      <c r="E354" s="130"/>
      <c r="F354" s="53"/>
      <c r="G354" s="54"/>
      <c r="H354" s="54"/>
      <c r="I354" s="54"/>
      <c r="J354" s="59">
        <v>219.33</v>
      </c>
      <c r="K354" s="54"/>
      <c r="L354" s="59">
        <v>7.02</v>
      </c>
      <c r="M354" s="57">
        <v>8.16</v>
      </c>
      <c r="N354" s="74">
        <v>57.28</v>
      </c>
      <c r="R354" s="159"/>
      <c r="S354" s="156">
        <f t="shared" si="4"/>
        <v>0</v>
      </c>
      <c r="AF354" s="38"/>
      <c r="AG354" s="47"/>
      <c r="AJ354" s="3" t="s">
        <v>86</v>
      </c>
      <c r="AM354" s="47"/>
      <c r="AP354" s="47"/>
      <c r="AR354" s="47"/>
    </row>
    <row r="355" spans="1:44" customFormat="1" ht="14.4" x14ac:dyDescent="0.3">
      <c r="A355" s="60"/>
      <c r="B355" s="51"/>
      <c r="C355" s="130" t="s">
        <v>87</v>
      </c>
      <c r="D355" s="130"/>
      <c r="E355" s="130"/>
      <c r="F355" s="53" t="s">
        <v>72</v>
      </c>
      <c r="G355" s="69">
        <v>351.9</v>
      </c>
      <c r="H355" s="56">
        <v>1.3225</v>
      </c>
      <c r="I355" s="76">
        <v>14.892408</v>
      </c>
      <c r="J355" s="63"/>
      <c r="K355" s="54"/>
      <c r="L355" s="63"/>
      <c r="M355" s="54"/>
      <c r="N355" s="64"/>
      <c r="R355" s="159"/>
      <c r="S355" s="156">
        <f t="shared" ref="S355:S418" si="5">N355*R355</f>
        <v>0</v>
      </c>
      <c r="AF355" s="38"/>
      <c r="AG355" s="47"/>
      <c r="AK355" s="3" t="s">
        <v>87</v>
      </c>
      <c r="AM355" s="47"/>
      <c r="AP355" s="47"/>
      <c r="AR355" s="47"/>
    </row>
    <row r="356" spans="1:44" customFormat="1" ht="14.4" x14ac:dyDescent="0.3">
      <c r="A356" s="60"/>
      <c r="B356" s="51"/>
      <c r="C356" s="130" t="s">
        <v>71</v>
      </c>
      <c r="D356" s="130"/>
      <c r="E356" s="130"/>
      <c r="F356" s="53" t="s">
        <v>72</v>
      </c>
      <c r="G356" s="57">
        <v>70.19</v>
      </c>
      <c r="H356" s="56">
        <v>1.4375</v>
      </c>
      <c r="I356" s="75">
        <v>3.2287400000000002</v>
      </c>
      <c r="J356" s="63"/>
      <c r="K356" s="54"/>
      <c r="L356" s="63"/>
      <c r="M356" s="54"/>
      <c r="N356" s="64"/>
      <c r="R356" s="159"/>
      <c r="S356" s="156">
        <f t="shared" si="5"/>
        <v>0</v>
      </c>
      <c r="AF356" s="38"/>
      <c r="AG356" s="47"/>
      <c r="AK356" s="3" t="s">
        <v>71</v>
      </c>
      <c r="AM356" s="47"/>
      <c r="AP356" s="47"/>
      <c r="AR356" s="47"/>
    </row>
    <row r="357" spans="1:44" customFormat="1" ht="14.4" x14ac:dyDescent="0.3">
      <c r="A357" s="52"/>
      <c r="B357" s="51"/>
      <c r="C357" s="129" t="s">
        <v>73</v>
      </c>
      <c r="D357" s="129"/>
      <c r="E357" s="129"/>
      <c r="F357" s="65"/>
      <c r="G357" s="66"/>
      <c r="H357" s="66"/>
      <c r="I357" s="66"/>
      <c r="J357" s="67">
        <v>11145.05</v>
      </c>
      <c r="K357" s="66"/>
      <c r="L357" s="79">
        <v>497.71</v>
      </c>
      <c r="M357" s="66"/>
      <c r="N357" s="68">
        <v>10864.49</v>
      </c>
      <c r="R357" s="159"/>
      <c r="S357" s="156">
        <f t="shared" si="5"/>
        <v>0</v>
      </c>
      <c r="AF357" s="38"/>
      <c r="AG357" s="47"/>
      <c r="AL357" s="3" t="s">
        <v>73</v>
      </c>
      <c r="AM357" s="47"/>
      <c r="AP357" s="47"/>
      <c r="AR357" s="47"/>
    </row>
    <row r="358" spans="1:44" customFormat="1" ht="14.4" x14ac:dyDescent="0.3">
      <c r="A358" s="60"/>
      <c r="B358" s="51"/>
      <c r="C358" s="130" t="s">
        <v>74</v>
      </c>
      <c r="D358" s="130"/>
      <c r="E358" s="130"/>
      <c r="F358" s="53"/>
      <c r="G358" s="54"/>
      <c r="H358" s="54"/>
      <c r="I358" s="54"/>
      <c r="J358" s="63"/>
      <c r="K358" s="54"/>
      <c r="L358" s="59">
        <v>179.94</v>
      </c>
      <c r="M358" s="54"/>
      <c r="N358" s="58">
        <v>8055.92</v>
      </c>
      <c r="R358" s="159"/>
      <c r="S358" s="156">
        <f t="shared" si="5"/>
        <v>0</v>
      </c>
      <c r="AF358" s="38"/>
      <c r="AG358" s="47"/>
      <c r="AK358" s="3" t="s">
        <v>74</v>
      </c>
      <c r="AM358" s="47"/>
      <c r="AP358" s="47"/>
      <c r="AR358" s="47"/>
    </row>
    <row r="359" spans="1:44" customFormat="1" ht="21.6" x14ac:dyDescent="0.3">
      <c r="A359" s="60"/>
      <c r="B359" s="51" t="s">
        <v>120</v>
      </c>
      <c r="C359" s="130" t="s">
        <v>121</v>
      </c>
      <c r="D359" s="130"/>
      <c r="E359" s="130"/>
      <c r="F359" s="53" t="s">
        <v>77</v>
      </c>
      <c r="G359" s="61">
        <v>117</v>
      </c>
      <c r="H359" s="54"/>
      <c r="I359" s="61">
        <v>117</v>
      </c>
      <c r="J359" s="63"/>
      <c r="K359" s="54"/>
      <c r="L359" s="59">
        <v>210.53</v>
      </c>
      <c r="M359" s="54"/>
      <c r="N359" s="58">
        <v>9425.43</v>
      </c>
      <c r="R359" s="159"/>
      <c r="S359" s="156">
        <f t="shared" si="5"/>
        <v>0</v>
      </c>
      <c r="AF359" s="38"/>
      <c r="AG359" s="47"/>
      <c r="AK359" s="3" t="s">
        <v>121</v>
      </c>
      <c r="AM359" s="47"/>
      <c r="AP359" s="47"/>
      <c r="AR359" s="47"/>
    </row>
    <row r="360" spans="1:44" customFormat="1" ht="40.799999999999997" x14ac:dyDescent="0.3">
      <c r="A360" s="60"/>
      <c r="B360" s="51" t="s">
        <v>122</v>
      </c>
      <c r="C360" s="130" t="s">
        <v>123</v>
      </c>
      <c r="D360" s="130"/>
      <c r="E360" s="130"/>
      <c r="F360" s="53" t="s">
        <v>77</v>
      </c>
      <c r="G360" s="61">
        <v>74</v>
      </c>
      <c r="H360" s="57">
        <v>0.85</v>
      </c>
      <c r="I360" s="69">
        <v>62.9</v>
      </c>
      <c r="J360" s="63"/>
      <c r="K360" s="54"/>
      <c r="L360" s="59">
        <v>113.18</v>
      </c>
      <c r="M360" s="54"/>
      <c r="N360" s="58">
        <v>5067.17</v>
      </c>
      <c r="R360" s="159"/>
      <c r="S360" s="156">
        <f t="shared" si="5"/>
        <v>0</v>
      </c>
      <c r="AF360" s="38"/>
      <c r="AG360" s="47"/>
      <c r="AK360" s="3" t="s">
        <v>123</v>
      </c>
      <c r="AM360" s="47"/>
      <c r="AP360" s="47"/>
      <c r="AR360" s="47"/>
    </row>
    <row r="361" spans="1:44" customFormat="1" ht="14.4" x14ac:dyDescent="0.3">
      <c r="A361" s="70"/>
      <c r="B361" s="71"/>
      <c r="C361" s="131" t="s">
        <v>80</v>
      </c>
      <c r="D361" s="131"/>
      <c r="E361" s="131"/>
      <c r="F361" s="41"/>
      <c r="G361" s="42"/>
      <c r="H361" s="42"/>
      <c r="I361" s="42"/>
      <c r="J361" s="45"/>
      <c r="K361" s="42"/>
      <c r="L361" s="82">
        <v>821.42</v>
      </c>
      <c r="M361" s="66"/>
      <c r="N361" s="73">
        <v>25357.09</v>
      </c>
      <c r="R361" s="159">
        <v>1</v>
      </c>
      <c r="S361" s="156">
        <f t="shared" si="5"/>
        <v>25357.09</v>
      </c>
      <c r="AF361" s="38"/>
      <c r="AG361" s="47"/>
      <c r="AM361" s="47" t="s">
        <v>80</v>
      </c>
      <c r="AP361" s="47"/>
      <c r="AR361" s="47"/>
    </row>
    <row r="362" spans="1:44" customFormat="1" ht="42" x14ac:dyDescent="0.3">
      <c r="A362" s="39" t="s">
        <v>249</v>
      </c>
      <c r="B362" s="40" t="s">
        <v>250</v>
      </c>
      <c r="C362" s="131" t="s">
        <v>251</v>
      </c>
      <c r="D362" s="131"/>
      <c r="E362" s="131"/>
      <c r="F362" s="41" t="s">
        <v>170</v>
      </c>
      <c r="G362" s="42">
        <v>32.32</v>
      </c>
      <c r="H362" s="43">
        <v>1</v>
      </c>
      <c r="I362" s="80">
        <v>32.32</v>
      </c>
      <c r="J362" s="72">
        <v>1019.54</v>
      </c>
      <c r="K362" s="42"/>
      <c r="L362" s="72">
        <v>32951.53</v>
      </c>
      <c r="M362" s="80">
        <v>8.16</v>
      </c>
      <c r="N362" s="73">
        <v>268884.47999999998</v>
      </c>
      <c r="R362" s="159"/>
      <c r="S362" s="156">
        <f t="shared" si="5"/>
        <v>0</v>
      </c>
      <c r="AF362" s="38"/>
      <c r="AG362" s="47" t="s">
        <v>251</v>
      </c>
      <c r="AM362" s="47"/>
      <c r="AP362" s="47"/>
      <c r="AR362" s="47"/>
    </row>
    <row r="363" spans="1:44" customFormat="1" ht="14.4" x14ac:dyDescent="0.3">
      <c r="A363" s="70"/>
      <c r="B363" s="71"/>
      <c r="C363" s="130" t="s">
        <v>112</v>
      </c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9"/>
      <c r="R363" s="159"/>
      <c r="S363" s="156">
        <f t="shared" si="5"/>
        <v>0</v>
      </c>
      <c r="AF363" s="38"/>
      <c r="AG363" s="47"/>
      <c r="AM363" s="47"/>
      <c r="AN363" s="3" t="s">
        <v>112</v>
      </c>
      <c r="AP363" s="47"/>
      <c r="AR363" s="47"/>
    </row>
    <row r="364" spans="1:44" customFormat="1" ht="14.4" x14ac:dyDescent="0.3">
      <c r="A364" s="48"/>
      <c r="B364" s="49"/>
      <c r="C364" s="130" t="s">
        <v>252</v>
      </c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9"/>
      <c r="R364" s="159"/>
      <c r="S364" s="156">
        <f t="shared" si="5"/>
        <v>0</v>
      </c>
      <c r="AF364" s="38"/>
      <c r="AG364" s="47"/>
      <c r="AH364" s="3" t="s">
        <v>252</v>
      </c>
      <c r="AM364" s="47"/>
      <c r="AP364" s="47"/>
      <c r="AR364" s="47"/>
    </row>
    <row r="365" spans="1:44" customFormat="1" ht="14.4" x14ac:dyDescent="0.3">
      <c r="A365" s="70"/>
      <c r="B365" s="71"/>
      <c r="C365" s="131" t="s">
        <v>80</v>
      </c>
      <c r="D365" s="131"/>
      <c r="E365" s="131"/>
      <c r="F365" s="41"/>
      <c r="G365" s="42"/>
      <c r="H365" s="42"/>
      <c r="I365" s="42"/>
      <c r="J365" s="45"/>
      <c r="K365" s="42"/>
      <c r="L365" s="72">
        <v>32951.53</v>
      </c>
      <c r="M365" s="66"/>
      <c r="N365" s="73">
        <v>268884.47999999998</v>
      </c>
      <c r="R365" s="159">
        <v>1</v>
      </c>
      <c r="S365" s="156">
        <f t="shared" si="5"/>
        <v>268884.47999999998</v>
      </c>
      <c r="AF365" s="38"/>
      <c r="AG365" s="47"/>
      <c r="AM365" s="47" t="s">
        <v>80</v>
      </c>
      <c r="AP365" s="47"/>
      <c r="AR365" s="47"/>
    </row>
    <row r="366" spans="1:44" customFormat="1" ht="31.8" x14ac:dyDescent="0.3">
      <c r="A366" s="39" t="s">
        <v>253</v>
      </c>
      <c r="B366" s="40" t="s">
        <v>254</v>
      </c>
      <c r="C366" s="131" t="s">
        <v>255</v>
      </c>
      <c r="D366" s="131"/>
      <c r="E366" s="131"/>
      <c r="F366" s="41" t="s">
        <v>174</v>
      </c>
      <c r="G366" s="42">
        <v>0.16</v>
      </c>
      <c r="H366" s="43">
        <v>1</v>
      </c>
      <c r="I366" s="80">
        <v>0.16</v>
      </c>
      <c r="J366" s="45"/>
      <c r="K366" s="42"/>
      <c r="L366" s="45"/>
      <c r="M366" s="42"/>
      <c r="N366" s="46"/>
      <c r="R366" s="159"/>
      <c r="S366" s="156">
        <f t="shared" si="5"/>
        <v>0</v>
      </c>
      <c r="AF366" s="38"/>
      <c r="AG366" s="47" t="s">
        <v>255</v>
      </c>
      <c r="AM366" s="47"/>
      <c r="AP366" s="47"/>
      <c r="AR366" s="47"/>
    </row>
    <row r="367" spans="1:44" customFormat="1" ht="14.4" x14ac:dyDescent="0.3">
      <c r="A367" s="48"/>
      <c r="B367" s="49"/>
      <c r="C367" s="130" t="s">
        <v>256</v>
      </c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9"/>
      <c r="R367" s="159"/>
      <c r="S367" s="156">
        <f t="shared" si="5"/>
        <v>0</v>
      </c>
      <c r="AF367" s="38"/>
      <c r="AG367" s="47"/>
      <c r="AH367" s="3" t="s">
        <v>256</v>
      </c>
      <c r="AM367" s="47"/>
      <c r="AP367" s="47"/>
      <c r="AR367" s="47"/>
    </row>
    <row r="368" spans="1:44" customFormat="1" ht="21.6" x14ac:dyDescent="0.3">
      <c r="A368" s="50"/>
      <c r="B368" s="51" t="s">
        <v>63</v>
      </c>
      <c r="C368" s="132" t="s">
        <v>64</v>
      </c>
      <c r="D368" s="132"/>
      <c r="E368" s="132"/>
      <c r="F368" s="132"/>
      <c r="G368" s="132"/>
      <c r="H368" s="132"/>
      <c r="I368" s="132"/>
      <c r="J368" s="132"/>
      <c r="K368" s="132"/>
      <c r="L368" s="132"/>
      <c r="M368" s="132"/>
      <c r="N368" s="133"/>
      <c r="R368" s="159"/>
      <c r="S368" s="156">
        <f t="shared" si="5"/>
        <v>0</v>
      </c>
      <c r="AF368" s="38"/>
      <c r="AG368" s="47"/>
      <c r="AI368" s="3" t="s">
        <v>64</v>
      </c>
      <c r="AM368" s="47"/>
      <c r="AP368" s="47"/>
      <c r="AR368" s="47"/>
    </row>
    <row r="369" spans="1:44" customFormat="1" ht="52.2" x14ac:dyDescent="0.3">
      <c r="A369" s="50"/>
      <c r="B369" s="51" t="s">
        <v>65</v>
      </c>
      <c r="C369" s="132" t="s">
        <v>66</v>
      </c>
      <c r="D369" s="132"/>
      <c r="E369" s="132"/>
      <c r="F369" s="132"/>
      <c r="G369" s="132"/>
      <c r="H369" s="132"/>
      <c r="I369" s="132"/>
      <c r="J369" s="132"/>
      <c r="K369" s="132"/>
      <c r="L369" s="132"/>
      <c r="M369" s="132"/>
      <c r="N369" s="133"/>
      <c r="R369" s="159"/>
      <c r="S369" s="156">
        <f t="shared" si="5"/>
        <v>0</v>
      </c>
      <c r="AF369" s="38"/>
      <c r="AG369" s="47"/>
      <c r="AI369" s="3" t="s">
        <v>66</v>
      </c>
      <c r="AM369" s="47"/>
      <c r="AP369" s="47"/>
      <c r="AR369" s="47"/>
    </row>
    <row r="370" spans="1:44" customFormat="1" ht="14.4" x14ac:dyDescent="0.3">
      <c r="A370" s="52"/>
      <c r="B370" s="51" t="s">
        <v>58</v>
      </c>
      <c r="C370" s="130" t="s">
        <v>84</v>
      </c>
      <c r="D370" s="130"/>
      <c r="E370" s="130"/>
      <c r="F370" s="53"/>
      <c r="G370" s="54"/>
      <c r="H370" s="54"/>
      <c r="I370" s="54"/>
      <c r="J370" s="59">
        <v>600.08000000000004</v>
      </c>
      <c r="K370" s="56">
        <v>1.3225</v>
      </c>
      <c r="L370" s="59">
        <v>126.98</v>
      </c>
      <c r="M370" s="57">
        <v>44.77</v>
      </c>
      <c r="N370" s="58">
        <v>5684.89</v>
      </c>
      <c r="R370" s="159"/>
      <c r="S370" s="156">
        <f t="shared" si="5"/>
        <v>0</v>
      </c>
      <c r="AF370" s="38"/>
      <c r="AG370" s="47"/>
      <c r="AJ370" s="3" t="s">
        <v>84</v>
      </c>
      <c r="AM370" s="47"/>
      <c r="AP370" s="47"/>
      <c r="AR370" s="47"/>
    </row>
    <row r="371" spans="1:44" customFormat="1" ht="14.4" x14ac:dyDescent="0.3">
      <c r="A371" s="52"/>
      <c r="B371" s="51" t="s">
        <v>67</v>
      </c>
      <c r="C371" s="130" t="s">
        <v>68</v>
      </c>
      <c r="D371" s="130"/>
      <c r="E371" s="130"/>
      <c r="F371" s="53"/>
      <c r="G371" s="54"/>
      <c r="H371" s="54"/>
      <c r="I371" s="54"/>
      <c r="J371" s="55">
        <v>2246.2800000000002</v>
      </c>
      <c r="K371" s="56">
        <v>1.4375</v>
      </c>
      <c r="L371" s="59">
        <v>516.64</v>
      </c>
      <c r="M371" s="57">
        <v>13.24</v>
      </c>
      <c r="N371" s="58">
        <v>6840.31</v>
      </c>
      <c r="R371" s="159"/>
      <c r="S371" s="156">
        <f t="shared" si="5"/>
        <v>0</v>
      </c>
      <c r="AF371" s="38"/>
      <c r="AG371" s="47"/>
      <c r="AJ371" s="3" t="s">
        <v>68</v>
      </c>
      <c r="AM371" s="47"/>
      <c r="AP371" s="47"/>
      <c r="AR371" s="47"/>
    </row>
    <row r="372" spans="1:44" customFormat="1" ht="14.4" x14ac:dyDescent="0.3">
      <c r="A372" s="52"/>
      <c r="B372" s="51" t="s">
        <v>69</v>
      </c>
      <c r="C372" s="130" t="s">
        <v>70</v>
      </c>
      <c r="D372" s="130"/>
      <c r="E372" s="130"/>
      <c r="F372" s="53"/>
      <c r="G372" s="54"/>
      <c r="H372" s="54"/>
      <c r="I372" s="54"/>
      <c r="J372" s="59">
        <v>201.25</v>
      </c>
      <c r="K372" s="56">
        <v>1.4375</v>
      </c>
      <c r="L372" s="59">
        <v>46.29</v>
      </c>
      <c r="M372" s="57">
        <v>44.77</v>
      </c>
      <c r="N372" s="58">
        <v>2072.4</v>
      </c>
      <c r="R372" s="159"/>
      <c r="S372" s="156">
        <f t="shared" si="5"/>
        <v>0</v>
      </c>
      <c r="AF372" s="38"/>
      <c r="AG372" s="47"/>
      <c r="AJ372" s="3" t="s">
        <v>70</v>
      </c>
      <c r="AM372" s="47"/>
      <c r="AP372" s="47"/>
      <c r="AR372" s="47"/>
    </row>
    <row r="373" spans="1:44" customFormat="1" ht="14.4" x14ac:dyDescent="0.3">
      <c r="A373" s="52"/>
      <c r="B373" s="51" t="s">
        <v>85</v>
      </c>
      <c r="C373" s="130" t="s">
        <v>86</v>
      </c>
      <c r="D373" s="130"/>
      <c r="E373" s="130"/>
      <c r="F373" s="53"/>
      <c r="G373" s="54"/>
      <c r="H373" s="54"/>
      <c r="I373" s="54"/>
      <c r="J373" s="59">
        <v>148.12</v>
      </c>
      <c r="K373" s="54"/>
      <c r="L373" s="59">
        <v>23.7</v>
      </c>
      <c r="M373" s="57">
        <v>8.16</v>
      </c>
      <c r="N373" s="74">
        <v>193.39</v>
      </c>
      <c r="R373" s="159"/>
      <c r="S373" s="156">
        <f t="shared" si="5"/>
        <v>0</v>
      </c>
      <c r="AF373" s="38"/>
      <c r="AG373" s="47"/>
      <c r="AJ373" s="3" t="s">
        <v>86</v>
      </c>
      <c r="AM373" s="47"/>
      <c r="AP373" s="47"/>
      <c r="AR373" s="47"/>
    </row>
    <row r="374" spans="1:44" customFormat="1" ht="14.4" x14ac:dyDescent="0.3">
      <c r="A374" s="60"/>
      <c r="B374" s="51"/>
      <c r="C374" s="130" t="s">
        <v>87</v>
      </c>
      <c r="D374" s="130"/>
      <c r="E374" s="130"/>
      <c r="F374" s="53" t="s">
        <v>72</v>
      </c>
      <c r="G374" s="69">
        <v>63.1</v>
      </c>
      <c r="H374" s="56">
        <v>1.3225</v>
      </c>
      <c r="I374" s="75">
        <v>13.35196</v>
      </c>
      <c r="J374" s="63"/>
      <c r="K374" s="54"/>
      <c r="L374" s="63"/>
      <c r="M374" s="54"/>
      <c r="N374" s="64"/>
      <c r="R374" s="159"/>
      <c r="S374" s="156">
        <f t="shared" si="5"/>
        <v>0</v>
      </c>
      <c r="AF374" s="38"/>
      <c r="AG374" s="47"/>
      <c r="AK374" s="3" t="s">
        <v>87</v>
      </c>
      <c r="AM374" s="47"/>
      <c r="AP374" s="47"/>
      <c r="AR374" s="47"/>
    </row>
    <row r="375" spans="1:44" customFormat="1" ht="14.4" x14ac:dyDescent="0.3">
      <c r="A375" s="60"/>
      <c r="B375" s="51"/>
      <c r="C375" s="130" t="s">
        <v>71</v>
      </c>
      <c r="D375" s="130"/>
      <c r="E375" s="130"/>
      <c r="F375" s="53" t="s">
        <v>72</v>
      </c>
      <c r="G375" s="57">
        <v>13.98</v>
      </c>
      <c r="H375" s="56">
        <v>1.4375</v>
      </c>
      <c r="I375" s="56">
        <v>3.2153999999999998</v>
      </c>
      <c r="J375" s="63"/>
      <c r="K375" s="54"/>
      <c r="L375" s="63"/>
      <c r="M375" s="54"/>
      <c r="N375" s="64"/>
      <c r="R375" s="159"/>
      <c r="S375" s="156">
        <f t="shared" si="5"/>
        <v>0</v>
      </c>
      <c r="AF375" s="38"/>
      <c r="AG375" s="47"/>
      <c r="AK375" s="3" t="s">
        <v>71</v>
      </c>
      <c r="AM375" s="47"/>
      <c r="AP375" s="47"/>
      <c r="AR375" s="47"/>
    </row>
    <row r="376" spans="1:44" customFormat="1" ht="14.4" x14ac:dyDescent="0.3">
      <c r="A376" s="52"/>
      <c r="B376" s="51"/>
      <c r="C376" s="129" t="s">
        <v>73</v>
      </c>
      <c r="D376" s="129"/>
      <c r="E376" s="129"/>
      <c r="F376" s="65"/>
      <c r="G376" s="66"/>
      <c r="H376" s="66"/>
      <c r="I376" s="66"/>
      <c r="J376" s="67">
        <v>2994.48</v>
      </c>
      <c r="K376" s="66"/>
      <c r="L376" s="79">
        <v>667.32</v>
      </c>
      <c r="M376" s="66"/>
      <c r="N376" s="68">
        <v>12718.59</v>
      </c>
      <c r="R376" s="159"/>
      <c r="S376" s="156">
        <f t="shared" si="5"/>
        <v>0</v>
      </c>
      <c r="AF376" s="38"/>
      <c r="AG376" s="47"/>
      <c r="AL376" s="3" t="s">
        <v>73</v>
      </c>
      <c r="AM376" s="47"/>
      <c r="AP376" s="47"/>
      <c r="AR376" s="47"/>
    </row>
    <row r="377" spans="1:44" customFormat="1" ht="14.4" x14ac:dyDescent="0.3">
      <c r="A377" s="60"/>
      <c r="B377" s="51"/>
      <c r="C377" s="130" t="s">
        <v>74</v>
      </c>
      <c r="D377" s="130"/>
      <c r="E377" s="130"/>
      <c r="F377" s="53"/>
      <c r="G377" s="54"/>
      <c r="H377" s="54"/>
      <c r="I377" s="54"/>
      <c r="J377" s="63"/>
      <c r="K377" s="54"/>
      <c r="L377" s="59">
        <v>173.27</v>
      </c>
      <c r="M377" s="54"/>
      <c r="N377" s="58">
        <v>7757.29</v>
      </c>
      <c r="R377" s="159"/>
      <c r="S377" s="156">
        <f t="shared" si="5"/>
        <v>0</v>
      </c>
      <c r="AF377" s="38"/>
      <c r="AG377" s="47"/>
      <c r="AK377" s="3" t="s">
        <v>74</v>
      </c>
      <c r="AM377" s="47"/>
      <c r="AP377" s="47"/>
      <c r="AR377" s="47"/>
    </row>
    <row r="378" spans="1:44" customFormat="1" ht="21.6" x14ac:dyDescent="0.3">
      <c r="A378" s="60"/>
      <c r="B378" s="51" t="s">
        <v>120</v>
      </c>
      <c r="C378" s="130" t="s">
        <v>121</v>
      </c>
      <c r="D378" s="130"/>
      <c r="E378" s="130"/>
      <c r="F378" s="53" t="s">
        <v>77</v>
      </c>
      <c r="G378" s="61">
        <v>117</v>
      </c>
      <c r="H378" s="54"/>
      <c r="I378" s="61">
        <v>117</v>
      </c>
      <c r="J378" s="63"/>
      <c r="K378" s="54"/>
      <c r="L378" s="59">
        <v>202.73</v>
      </c>
      <c r="M378" s="54"/>
      <c r="N378" s="58">
        <v>9076.0300000000007</v>
      </c>
      <c r="R378" s="159"/>
      <c r="S378" s="156">
        <f t="shared" si="5"/>
        <v>0</v>
      </c>
      <c r="AF378" s="38"/>
      <c r="AG378" s="47"/>
      <c r="AK378" s="3" t="s">
        <v>121</v>
      </c>
      <c r="AM378" s="47"/>
      <c r="AP378" s="47"/>
      <c r="AR378" s="47"/>
    </row>
    <row r="379" spans="1:44" customFormat="1" ht="40.799999999999997" x14ac:dyDescent="0.3">
      <c r="A379" s="60"/>
      <c r="B379" s="51" t="s">
        <v>122</v>
      </c>
      <c r="C379" s="130" t="s">
        <v>123</v>
      </c>
      <c r="D379" s="130"/>
      <c r="E379" s="130"/>
      <c r="F379" s="53" t="s">
        <v>77</v>
      </c>
      <c r="G379" s="61">
        <v>74</v>
      </c>
      <c r="H379" s="57">
        <v>0.85</v>
      </c>
      <c r="I379" s="69">
        <v>62.9</v>
      </c>
      <c r="J379" s="63"/>
      <c r="K379" s="54"/>
      <c r="L379" s="59">
        <v>108.99</v>
      </c>
      <c r="M379" s="54"/>
      <c r="N379" s="58">
        <v>4879.34</v>
      </c>
      <c r="R379" s="159"/>
      <c r="S379" s="156">
        <f t="shared" si="5"/>
        <v>0</v>
      </c>
      <c r="AF379" s="38"/>
      <c r="AG379" s="47"/>
      <c r="AK379" s="3" t="s">
        <v>123</v>
      </c>
      <c r="AM379" s="47"/>
      <c r="AP379" s="47"/>
      <c r="AR379" s="47"/>
    </row>
    <row r="380" spans="1:44" customFormat="1" ht="14.4" x14ac:dyDescent="0.3">
      <c r="A380" s="70"/>
      <c r="B380" s="71"/>
      <c r="C380" s="131" t="s">
        <v>80</v>
      </c>
      <c r="D380" s="131"/>
      <c r="E380" s="131"/>
      <c r="F380" s="41"/>
      <c r="G380" s="42"/>
      <c r="H380" s="42"/>
      <c r="I380" s="42"/>
      <c r="J380" s="45"/>
      <c r="K380" s="42"/>
      <c r="L380" s="82">
        <v>979.04</v>
      </c>
      <c r="M380" s="66"/>
      <c r="N380" s="73">
        <v>26673.96</v>
      </c>
      <c r="R380" s="159">
        <v>1</v>
      </c>
      <c r="S380" s="156">
        <f t="shared" si="5"/>
        <v>26673.96</v>
      </c>
      <c r="AF380" s="38"/>
      <c r="AG380" s="47"/>
      <c r="AM380" s="47" t="s">
        <v>80</v>
      </c>
      <c r="AP380" s="47"/>
      <c r="AR380" s="47"/>
    </row>
    <row r="381" spans="1:44" customFormat="1" ht="31.8" x14ac:dyDescent="0.3">
      <c r="A381" s="39" t="s">
        <v>257</v>
      </c>
      <c r="B381" s="40" t="s">
        <v>258</v>
      </c>
      <c r="C381" s="131" t="s">
        <v>259</v>
      </c>
      <c r="D381" s="131"/>
      <c r="E381" s="131"/>
      <c r="F381" s="41" t="s">
        <v>170</v>
      </c>
      <c r="G381" s="42">
        <v>16.16</v>
      </c>
      <c r="H381" s="43">
        <v>1</v>
      </c>
      <c r="I381" s="80">
        <v>16.16</v>
      </c>
      <c r="J381" s="82">
        <v>772.4</v>
      </c>
      <c r="K381" s="42"/>
      <c r="L381" s="72">
        <v>12481.98</v>
      </c>
      <c r="M381" s="80">
        <v>8.16</v>
      </c>
      <c r="N381" s="73">
        <v>101852.96</v>
      </c>
      <c r="R381" s="159"/>
      <c r="S381" s="156">
        <f t="shared" si="5"/>
        <v>0</v>
      </c>
      <c r="AF381" s="38"/>
      <c r="AG381" s="47" t="s">
        <v>259</v>
      </c>
      <c r="AM381" s="47"/>
      <c r="AP381" s="47"/>
      <c r="AR381" s="47"/>
    </row>
    <row r="382" spans="1:44" customFormat="1" ht="14.4" x14ac:dyDescent="0.3">
      <c r="A382" s="70"/>
      <c r="B382" s="71"/>
      <c r="C382" s="130" t="s">
        <v>112</v>
      </c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9"/>
      <c r="R382" s="159"/>
      <c r="S382" s="156">
        <f t="shared" si="5"/>
        <v>0</v>
      </c>
      <c r="AF382" s="38"/>
      <c r="AG382" s="47"/>
      <c r="AM382" s="47"/>
      <c r="AN382" s="3" t="s">
        <v>112</v>
      </c>
      <c r="AP382" s="47"/>
      <c r="AR382" s="47"/>
    </row>
    <row r="383" spans="1:44" customFormat="1" ht="14.4" x14ac:dyDescent="0.3">
      <c r="A383" s="70"/>
      <c r="B383" s="71"/>
      <c r="C383" s="131" t="s">
        <v>80</v>
      </c>
      <c r="D383" s="131"/>
      <c r="E383" s="131"/>
      <c r="F383" s="41"/>
      <c r="G383" s="42"/>
      <c r="H383" s="42"/>
      <c r="I383" s="42"/>
      <c r="J383" s="45"/>
      <c r="K383" s="42"/>
      <c r="L383" s="72">
        <v>12481.98</v>
      </c>
      <c r="M383" s="66"/>
      <c r="N383" s="73">
        <v>101852.96</v>
      </c>
      <c r="R383" s="159">
        <v>1</v>
      </c>
      <c r="S383" s="156">
        <f t="shared" si="5"/>
        <v>101852.96</v>
      </c>
      <c r="AF383" s="38"/>
      <c r="AG383" s="47"/>
      <c r="AM383" s="47" t="s">
        <v>80</v>
      </c>
      <c r="AP383" s="47"/>
      <c r="AR383" s="47"/>
    </row>
    <row r="384" spans="1:44" customFormat="1" ht="42" x14ac:dyDescent="0.3">
      <c r="A384" s="39" t="s">
        <v>260</v>
      </c>
      <c r="B384" s="40" t="s">
        <v>261</v>
      </c>
      <c r="C384" s="131" t="s">
        <v>262</v>
      </c>
      <c r="D384" s="131"/>
      <c r="E384" s="131"/>
      <c r="F384" s="41" t="s">
        <v>165</v>
      </c>
      <c r="G384" s="42">
        <v>1.6E-2</v>
      </c>
      <c r="H384" s="43">
        <v>1</v>
      </c>
      <c r="I384" s="77">
        <v>1.6E-2</v>
      </c>
      <c r="J384" s="45"/>
      <c r="K384" s="42"/>
      <c r="L384" s="45"/>
      <c r="M384" s="42"/>
      <c r="N384" s="46"/>
      <c r="R384" s="159"/>
      <c r="S384" s="156">
        <f t="shared" si="5"/>
        <v>0</v>
      </c>
      <c r="AF384" s="38"/>
      <c r="AG384" s="47" t="s">
        <v>262</v>
      </c>
      <c r="AM384" s="47"/>
      <c r="AP384" s="47"/>
      <c r="AR384" s="47"/>
    </row>
    <row r="385" spans="1:44" customFormat="1" ht="14.4" x14ac:dyDescent="0.3">
      <c r="A385" s="48"/>
      <c r="B385" s="49"/>
      <c r="C385" s="130" t="s">
        <v>263</v>
      </c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9"/>
      <c r="R385" s="159"/>
      <c r="S385" s="156">
        <f t="shared" si="5"/>
        <v>0</v>
      </c>
      <c r="AF385" s="38"/>
      <c r="AG385" s="47"/>
      <c r="AH385" s="3" t="s">
        <v>263</v>
      </c>
      <c r="AM385" s="47"/>
      <c r="AP385" s="47"/>
      <c r="AR385" s="47"/>
    </row>
    <row r="386" spans="1:44" customFormat="1" ht="21.6" x14ac:dyDescent="0.3">
      <c r="A386" s="50"/>
      <c r="B386" s="51" t="s">
        <v>63</v>
      </c>
      <c r="C386" s="132" t="s">
        <v>64</v>
      </c>
      <c r="D386" s="132"/>
      <c r="E386" s="132"/>
      <c r="F386" s="132"/>
      <c r="G386" s="132"/>
      <c r="H386" s="132"/>
      <c r="I386" s="132"/>
      <c r="J386" s="132"/>
      <c r="K386" s="132"/>
      <c r="L386" s="132"/>
      <c r="M386" s="132"/>
      <c r="N386" s="133"/>
      <c r="R386" s="159"/>
      <c r="S386" s="156">
        <f t="shared" si="5"/>
        <v>0</v>
      </c>
      <c r="AF386" s="38"/>
      <c r="AG386" s="47"/>
      <c r="AI386" s="3" t="s">
        <v>64</v>
      </c>
      <c r="AM386" s="47"/>
      <c r="AP386" s="47"/>
      <c r="AR386" s="47"/>
    </row>
    <row r="387" spans="1:44" customFormat="1" ht="52.2" x14ac:dyDescent="0.3">
      <c r="A387" s="50"/>
      <c r="B387" s="51" t="s">
        <v>65</v>
      </c>
      <c r="C387" s="132" t="s">
        <v>66</v>
      </c>
      <c r="D387" s="132"/>
      <c r="E387" s="132"/>
      <c r="F387" s="132"/>
      <c r="G387" s="132"/>
      <c r="H387" s="132"/>
      <c r="I387" s="132"/>
      <c r="J387" s="132"/>
      <c r="K387" s="132"/>
      <c r="L387" s="132"/>
      <c r="M387" s="132"/>
      <c r="N387" s="133"/>
      <c r="R387" s="159"/>
      <c r="S387" s="156">
        <f t="shared" si="5"/>
        <v>0</v>
      </c>
      <c r="AF387" s="38"/>
      <c r="AG387" s="47"/>
      <c r="AI387" s="3" t="s">
        <v>66</v>
      </c>
      <c r="AM387" s="47"/>
      <c r="AP387" s="47"/>
      <c r="AR387" s="47"/>
    </row>
    <row r="388" spans="1:44" customFormat="1" ht="14.4" x14ac:dyDescent="0.3">
      <c r="A388" s="52"/>
      <c r="B388" s="51" t="s">
        <v>58</v>
      </c>
      <c r="C388" s="130" t="s">
        <v>84</v>
      </c>
      <c r="D388" s="130"/>
      <c r="E388" s="130"/>
      <c r="F388" s="53"/>
      <c r="G388" s="54"/>
      <c r="H388" s="54"/>
      <c r="I388" s="54"/>
      <c r="J388" s="55">
        <v>3561.84</v>
      </c>
      <c r="K388" s="56">
        <v>1.3225</v>
      </c>
      <c r="L388" s="59">
        <v>75.37</v>
      </c>
      <c r="M388" s="57">
        <v>44.77</v>
      </c>
      <c r="N388" s="58">
        <v>3374.31</v>
      </c>
      <c r="R388" s="159"/>
      <c r="S388" s="156">
        <f t="shared" si="5"/>
        <v>0</v>
      </c>
      <c r="AF388" s="38"/>
      <c r="AG388" s="47"/>
      <c r="AJ388" s="3" t="s">
        <v>84</v>
      </c>
      <c r="AM388" s="47"/>
      <c r="AP388" s="47"/>
      <c r="AR388" s="47"/>
    </row>
    <row r="389" spans="1:44" customFormat="1" ht="14.4" x14ac:dyDescent="0.3">
      <c r="A389" s="52"/>
      <c r="B389" s="51" t="s">
        <v>67</v>
      </c>
      <c r="C389" s="130" t="s">
        <v>68</v>
      </c>
      <c r="D389" s="130"/>
      <c r="E389" s="130"/>
      <c r="F389" s="53"/>
      <c r="G389" s="54"/>
      <c r="H389" s="54"/>
      <c r="I389" s="54"/>
      <c r="J389" s="55">
        <v>28983.66</v>
      </c>
      <c r="K389" s="56">
        <v>1.4375</v>
      </c>
      <c r="L389" s="59">
        <v>666.62</v>
      </c>
      <c r="M389" s="57">
        <v>13.24</v>
      </c>
      <c r="N389" s="58">
        <v>8826.0499999999993</v>
      </c>
      <c r="R389" s="159"/>
      <c r="S389" s="156">
        <f t="shared" si="5"/>
        <v>0</v>
      </c>
      <c r="AF389" s="38"/>
      <c r="AG389" s="47"/>
      <c r="AJ389" s="3" t="s">
        <v>68</v>
      </c>
      <c r="AM389" s="47"/>
      <c r="AP389" s="47"/>
      <c r="AR389" s="47"/>
    </row>
    <row r="390" spans="1:44" customFormat="1" ht="14.4" x14ac:dyDescent="0.3">
      <c r="A390" s="52"/>
      <c r="B390" s="51" t="s">
        <v>69</v>
      </c>
      <c r="C390" s="130" t="s">
        <v>70</v>
      </c>
      <c r="D390" s="130"/>
      <c r="E390" s="130"/>
      <c r="F390" s="53"/>
      <c r="G390" s="54"/>
      <c r="H390" s="54"/>
      <c r="I390" s="54"/>
      <c r="J390" s="55">
        <v>2511.6999999999998</v>
      </c>
      <c r="K390" s="56">
        <v>1.4375</v>
      </c>
      <c r="L390" s="59">
        <v>57.77</v>
      </c>
      <c r="M390" s="57">
        <v>44.77</v>
      </c>
      <c r="N390" s="58">
        <v>2586.36</v>
      </c>
      <c r="R390" s="159"/>
      <c r="S390" s="156">
        <f t="shared" si="5"/>
        <v>0</v>
      </c>
      <c r="AF390" s="38"/>
      <c r="AG390" s="47"/>
      <c r="AJ390" s="3" t="s">
        <v>70</v>
      </c>
      <c r="AM390" s="47"/>
      <c r="AP390" s="47"/>
      <c r="AR390" s="47"/>
    </row>
    <row r="391" spans="1:44" customFormat="1" ht="14.4" x14ac:dyDescent="0.3">
      <c r="A391" s="52"/>
      <c r="B391" s="51" t="s">
        <v>85</v>
      </c>
      <c r="C391" s="130" t="s">
        <v>86</v>
      </c>
      <c r="D391" s="130"/>
      <c r="E391" s="130"/>
      <c r="F391" s="53"/>
      <c r="G391" s="54"/>
      <c r="H391" s="54"/>
      <c r="I391" s="54"/>
      <c r="J391" s="55">
        <v>17289.28</v>
      </c>
      <c r="K391" s="54"/>
      <c r="L391" s="59">
        <v>276.63</v>
      </c>
      <c r="M391" s="57">
        <v>8.16</v>
      </c>
      <c r="N391" s="58">
        <v>2257.3000000000002</v>
      </c>
      <c r="R391" s="159"/>
      <c r="S391" s="156">
        <f t="shared" si="5"/>
        <v>0</v>
      </c>
      <c r="AF391" s="38"/>
      <c r="AG391" s="47"/>
      <c r="AJ391" s="3" t="s">
        <v>86</v>
      </c>
      <c r="AM391" s="47"/>
      <c r="AP391" s="47"/>
      <c r="AR391" s="47"/>
    </row>
    <row r="392" spans="1:44" customFormat="1" ht="14.4" x14ac:dyDescent="0.3">
      <c r="A392" s="60"/>
      <c r="B392" s="51"/>
      <c r="C392" s="130" t="s">
        <v>87</v>
      </c>
      <c r="D392" s="130"/>
      <c r="E392" s="130"/>
      <c r="F392" s="53" t="s">
        <v>72</v>
      </c>
      <c r="G392" s="61">
        <v>388</v>
      </c>
      <c r="H392" s="56">
        <v>1.3225</v>
      </c>
      <c r="I392" s="75">
        <v>8.2100799999999996</v>
      </c>
      <c r="J392" s="63"/>
      <c r="K392" s="54"/>
      <c r="L392" s="63"/>
      <c r="M392" s="54"/>
      <c r="N392" s="64"/>
      <c r="R392" s="159"/>
      <c r="S392" s="156">
        <f t="shared" si="5"/>
        <v>0</v>
      </c>
      <c r="AF392" s="38"/>
      <c r="AG392" s="47"/>
      <c r="AK392" s="3" t="s">
        <v>87</v>
      </c>
      <c r="AM392" s="47"/>
      <c r="AP392" s="47"/>
      <c r="AR392" s="47"/>
    </row>
    <row r="393" spans="1:44" customFormat="1" ht="14.4" x14ac:dyDescent="0.3">
      <c r="A393" s="60"/>
      <c r="B393" s="51"/>
      <c r="C393" s="130" t="s">
        <v>71</v>
      </c>
      <c r="D393" s="130"/>
      <c r="E393" s="130"/>
      <c r="F393" s="53" t="s">
        <v>72</v>
      </c>
      <c r="G393" s="57">
        <v>177.45</v>
      </c>
      <c r="H393" s="56">
        <v>1.4375</v>
      </c>
      <c r="I393" s="75">
        <v>4.0813499999999996</v>
      </c>
      <c r="J393" s="63"/>
      <c r="K393" s="54"/>
      <c r="L393" s="63"/>
      <c r="M393" s="54"/>
      <c r="N393" s="64"/>
      <c r="R393" s="159"/>
      <c r="S393" s="156">
        <f t="shared" si="5"/>
        <v>0</v>
      </c>
      <c r="AF393" s="38"/>
      <c r="AG393" s="47"/>
      <c r="AK393" s="3" t="s">
        <v>71</v>
      </c>
      <c r="AM393" s="47"/>
      <c r="AP393" s="47"/>
      <c r="AR393" s="47"/>
    </row>
    <row r="394" spans="1:44" customFormat="1" ht="14.4" x14ac:dyDescent="0.3">
      <c r="A394" s="52"/>
      <c r="B394" s="51"/>
      <c r="C394" s="129" t="s">
        <v>73</v>
      </c>
      <c r="D394" s="129"/>
      <c r="E394" s="129"/>
      <c r="F394" s="65"/>
      <c r="G394" s="66"/>
      <c r="H394" s="66"/>
      <c r="I394" s="66"/>
      <c r="J394" s="67">
        <v>49834.78</v>
      </c>
      <c r="K394" s="66"/>
      <c r="L394" s="67">
        <v>1018.62</v>
      </c>
      <c r="M394" s="66"/>
      <c r="N394" s="68">
        <v>14457.66</v>
      </c>
      <c r="R394" s="159"/>
      <c r="S394" s="156">
        <f t="shared" si="5"/>
        <v>0</v>
      </c>
      <c r="AF394" s="38"/>
      <c r="AG394" s="47"/>
      <c r="AL394" s="3" t="s">
        <v>73</v>
      </c>
      <c r="AM394" s="47"/>
      <c r="AP394" s="47"/>
      <c r="AR394" s="47"/>
    </row>
    <row r="395" spans="1:44" customFormat="1" ht="14.4" x14ac:dyDescent="0.3">
      <c r="A395" s="60"/>
      <c r="B395" s="51"/>
      <c r="C395" s="130" t="s">
        <v>74</v>
      </c>
      <c r="D395" s="130"/>
      <c r="E395" s="130"/>
      <c r="F395" s="53"/>
      <c r="G395" s="54"/>
      <c r="H395" s="54"/>
      <c r="I395" s="54"/>
      <c r="J395" s="63"/>
      <c r="K395" s="54"/>
      <c r="L395" s="59">
        <v>133.13999999999999</v>
      </c>
      <c r="M395" s="54"/>
      <c r="N395" s="58">
        <v>5960.67</v>
      </c>
      <c r="R395" s="159"/>
      <c r="S395" s="156">
        <f t="shared" si="5"/>
        <v>0</v>
      </c>
      <c r="AF395" s="38"/>
      <c r="AG395" s="47"/>
      <c r="AK395" s="3" t="s">
        <v>74</v>
      </c>
      <c r="AM395" s="47"/>
      <c r="AP395" s="47"/>
      <c r="AR395" s="47"/>
    </row>
    <row r="396" spans="1:44" customFormat="1" ht="21.6" x14ac:dyDescent="0.3">
      <c r="A396" s="60"/>
      <c r="B396" s="51" t="s">
        <v>120</v>
      </c>
      <c r="C396" s="130" t="s">
        <v>121</v>
      </c>
      <c r="D396" s="130"/>
      <c r="E396" s="130"/>
      <c r="F396" s="53" t="s">
        <v>77</v>
      </c>
      <c r="G396" s="61">
        <v>117</v>
      </c>
      <c r="H396" s="54"/>
      <c r="I396" s="61">
        <v>117</v>
      </c>
      <c r="J396" s="63"/>
      <c r="K396" s="54"/>
      <c r="L396" s="59">
        <v>155.77000000000001</v>
      </c>
      <c r="M396" s="54"/>
      <c r="N396" s="58">
        <v>6973.98</v>
      </c>
      <c r="R396" s="159"/>
      <c r="S396" s="156">
        <f t="shared" si="5"/>
        <v>0</v>
      </c>
      <c r="AF396" s="38"/>
      <c r="AG396" s="47"/>
      <c r="AK396" s="3" t="s">
        <v>121</v>
      </c>
      <c r="AM396" s="47"/>
      <c r="AP396" s="47"/>
      <c r="AR396" s="47"/>
    </row>
    <row r="397" spans="1:44" customFormat="1" ht="40.799999999999997" x14ac:dyDescent="0.3">
      <c r="A397" s="60"/>
      <c r="B397" s="51" t="s">
        <v>122</v>
      </c>
      <c r="C397" s="130" t="s">
        <v>123</v>
      </c>
      <c r="D397" s="130"/>
      <c r="E397" s="130"/>
      <c r="F397" s="53" t="s">
        <v>77</v>
      </c>
      <c r="G397" s="61">
        <v>74</v>
      </c>
      <c r="H397" s="57">
        <v>0.85</v>
      </c>
      <c r="I397" s="69">
        <v>62.9</v>
      </c>
      <c r="J397" s="63"/>
      <c r="K397" s="54"/>
      <c r="L397" s="59">
        <v>83.75</v>
      </c>
      <c r="M397" s="54"/>
      <c r="N397" s="58">
        <v>3749.26</v>
      </c>
      <c r="R397" s="159"/>
      <c r="S397" s="156">
        <f t="shared" si="5"/>
        <v>0</v>
      </c>
      <c r="AF397" s="38"/>
      <c r="AG397" s="47"/>
      <c r="AK397" s="3" t="s">
        <v>123</v>
      </c>
      <c r="AM397" s="47"/>
      <c r="AP397" s="47"/>
      <c r="AR397" s="47"/>
    </row>
    <row r="398" spans="1:44" customFormat="1" ht="14.4" x14ac:dyDescent="0.3">
      <c r="A398" s="70"/>
      <c r="B398" s="71"/>
      <c r="C398" s="131" t="s">
        <v>80</v>
      </c>
      <c r="D398" s="131"/>
      <c r="E398" s="131"/>
      <c r="F398" s="41"/>
      <c r="G398" s="42"/>
      <c r="H398" s="42"/>
      <c r="I398" s="42"/>
      <c r="J398" s="45"/>
      <c r="K398" s="42"/>
      <c r="L398" s="72">
        <v>1258.1400000000001</v>
      </c>
      <c r="M398" s="66"/>
      <c r="N398" s="73">
        <v>25180.9</v>
      </c>
      <c r="R398" s="159">
        <v>1</v>
      </c>
      <c r="S398" s="156">
        <f t="shared" si="5"/>
        <v>25180.9</v>
      </c>
      <c r="AF398" s="38"/>
      <c r="AG398" s="47"/>
      <c r="AM398" s="47" t="s">
        <v>80</v>
      </c>
      <c r="AP398" s="47"/>
      <c r="AR398" s="47"/>
    </row>
    <row r="399" spans="1:44" customFormat="1" ht="42" x14ac:dyDescent="0.3">
      <c r="A399" s="39" t="s">
        <v>264</v>
      </c>
      <c r="B399" s="40" t="s">
        <v>265</v>
      </c>
      <c r="C399" s="131" t="s">
        <v>266</v>
      </c>
      <c r="D399" s="131"/>
      <c r="E399" s="131"/>
      <c r="F399" s="41" t="s">
        <v>165</v>
      </c>
      <c r="G399" s="42">
        <v>1.6E-2</v>
      </c>
      <c r="H399" s="43">
        <v>1</v>
      </c>
      <c r="I399" s="77">
        <v>1.6E-2</v>
      </c>
      <c r="J399" s="45"/>
      <c r="K399" s="42"/>
      <c r="L399" s="45"/>
      <c r="M399" s="42"/>
      <c r="N399" s="46"/>
      <c r="R399" s="159"/>
      <c r="S399" s="156">
        <f t="shared" si="5"/>
        <v>0</v>
      </c>
      <c r="AF399" s="38"/>
      <c r="AG399" s="47" t="s">
        <v>266</v>
      </c>
      <c r="AM399" s="47"/>
      <c r="AP399" s="47"/>
      <c r="AR399" s="47"/>
    </row>
    <row r="400" spans="1:44" customFormat="1" ht="14.4" x14ac:dyDescent="0.3">
      <c r="A400" s="48"/>
      <c r="B400" s="49"/>
      <c r="C400" s="130" t="s">
        <v>263</v>
      </c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9"/>
      <c r="R400" s="159"/>
      <c r="S400" s="156">
        <f t="shared" si="5"/>
        <v>0</v>
      </c>
      <c r="AF400" s="38"/>
      <c r="AG400" s="47"/>
      <c r="AH400" s="3" t="s">
        <v>263</v>
      </c>
      <c r="AM400" s="47"/>
      <c r="AP400" s="47"/>
      <c r="AR400" s="47"/>
    </row>
    <row r="401" spans="1:44" customFormat="1" ht="21.6" x14ac:dyDescent="0.3">
      <c r="A401" s="50"/>
      <c r="B401" s="51" t="s">
        <v>63</v>
      </c>
      <c r="C401" s="132" t="s">
        <v>64</v>
      </c>
      <c r="D401" s="132"/>
      <c r="E401" s="132"/>
      <c r="F401" s="132"/>
      <c r="G401" s="132"/>
      <c r="H401" s="132"/>
      <c r="I401" s="132"/>
      <c r="J401" s="132"/>
      <c r="K401" s="132"/>
      <c r="L401" s="132"/>
      <c r="M401" s="132"/>
      <c r="N401" s="133"/>
      <c r="R401" s="159"/>
      <c r="S401" s="156">
        <f t="shared" si="5"/>
        <v>0</v>
      </c>
      <c r="AF401" s="38"/>
      <c r="AG401" s="47"/>
      <c r="AI401" s="3" t="s">
        <v>64</v>
      </c>
      <c r="AM401" s="47"/>
      <c r="AP401" s="47"/>
      <c r="AR401" s="47"/>
    </row>
    <row r="402" spans="1:44" customFormat="1" ht="52.2" x14ac:dyDescent="0.3">
      <c r="A402" s="50"/>
      <c r="B402" s="51" t="s">
        <v>65</v>
      </c>
      <c r="C402" s="132" t="s">
        <v>66</v>
      </c>
      <c r="D402" s="132"/>
      <c r="E402" s="132"/>
      <c r="F402" s="132"/>
      <c r="G402" s="132"/>
      <c r="H402" s="132"/>
      <c r="I402" s="132"/>
      <c r="J402" s="132"/>
      <c r="K402" s="132"/>
      <c r="L402" s="132"/>
      <c r="M402" s="132"/>
      <c r="N402" s="133"/>
      <c r="R402" s="159"/>
      <c r="S402" s="156">
        <f t="shared" si="5"/>
        <v>0</v>
      </c>
      <c r="AF402" s="38"/>
      <c r="AG402" s="47"/>
      <c r="AI402" s="3" t="s">
        <v>66</v>
      </c>
      <c r="AM402" s="47"/>
      <c r="AP402" s="47"/>
      <c r="AR402" s="47"/>
    </row>
    <row r="403" spans="1:44" customFormat="1" ht="14.4" x14ac:dyDescent="0.3">
      <c r="A403" s="52"/>
      <c r="B403" s="51" t="s">
        <v>58</v>
      </c>
      <c r="C403" s="130" t="s">
        <v>84</v>
      </c>
      <c r="D403" s="130"/>
      <c r="E403" s="130"/>
      <c r="F403" s="53"/>
      <c r="G403" s="54"/>
      <c r="H403" s="54"/>
      <c r="I403" s="54"/>
      <c r="J403" s="59">
        <v>911.65</v>
      </c>
      <c r="K403" s="56">
        <v>1.3225</v>
      </c>
      <c r="L403" s="59">
        <v>19.29</v>
      </c>
      <c r="M403" s="57">
        <v>44.77</v>
      </c>
      <c r="N403" s="74">
        <v>863.61</v>
      </c>
      <c r="R403" s="159"/>
      <c r="S403" s="156">
        <f t="shared" si="5"/>
        <v>0</v>
      </c>
      <c r="AF403" s="38"/>
      <c r="AG403" s="47"/>
      <c r="AJ403" s="3" t="s">
        <v>84</v>
      </c>
      <c r="AM403" s="47"/>
      <c r="AP403" s="47"/>
      <c r="AR403" s="47"/>
    </row>
    <row r="404" spans="1:44" customFormat="1" ht="14.4" x14ac:dyDescent="0.3">
      <c r="A404" s="52"/>
      <c r="B404" s="51" t="s">
        <v>67</v>
      </c>
      <c r="C404" s="130" t="s">
        <v>68</v>
      </c>
      <c r="D404" s="130"/>
      <c r="E404" s="130"/>
      <c r="F404" s="53"/>
      <c r="G404" s="54"/>
      <c r="H404" s="54"/>
      <c r="I404" s="54"/>
      <c r="J404" s="55">
        <v>1483.58</v>
      </c>
      <c r="K404" s="56">
        <v>1.4375</v>
      </c>
      <c r="L404" s="59">
        <v>34.119999999999997</v>
      </c>
      <c r="M404" s="57">
        <v>13.24</v>
      </c>
      <c r="N404" s="74">
        <v>451.75</v>
      </c>
      <c r="R404" s="159"/>
      <c r="S404" s="156">
        <f t="shared" si="5"/>
        <v>0</v>
      </c>
      <c r="AF404" s="38"/>
      <c r="AG404" s="47"/>
      <c r="AJ404" s="3" t="s">
        <v>68</v>
      </c>
      <c r="AM404" s="47"/>
      <c r="AP404" s="47"/>
      <c r="AR404" s="47"/>
    </row>
    <row r="405" spans="1:44" customFormat="1" ht="14.4" x14ac:dyDescent="0.3">
      <c r="A405" s="52"/>
      <c r="B405" s="51" t="s">
        <v>69</v>
      </c>
      <c r="C405" s="130" t="s">
        <v>70</v>
      </c>
      <c r="D405" s="130"/>
      <c r="E405" s="130"/>
      <c r="F405" s="53"/>
      <c r="G405" s="54"/>
      <c r="H405" s="54"/>
      <c r="I405" s="54"/>
      <c r="J405" s="59">
        <v>185.55</v>
      </c>
      <c r="K405" s="56">
        <v>1.4375</v>
      </c>
      <c r="L405" s="59">
        <v>4.2699999999999996</v>
      </c>
      <c r="M405" s="57">
        <v>44.77</v>
      </c>
      <c r="N405" s="74">
        <v>191.17</v>
      </c>
      <c r="R405" s="159"/>
      <c r="S405" s="156">
        <f t="shared" si="5"/>
        <v>0</v>
      </c>
      <c r="AF405" s="38"/>
      <c r="AG405" s="47"/>
      <c r="AJ405" s="3" t="s">
        <v>70</v>
      </c>
      <c r="AM405" s="47"/>
      <c r="AP405" s="47"/>
      <c r="AR405" s="47"/>
    </row>
    <row r="406" spans="1:44" customFormat="1" ht="14.4" x14ac:dyDescent="0.3">
      <c r="A406" s="52"/>
      <c r="B406" s="51" t="s">
        <v>85</v>
      </c>
      <c r="C406" s="130" t="s">
        <v>86</v>
      </c>
      <c r="D406" s="130"/>
      <c r="E406" s="130"/>
      <c r="F406" s="53"/>
      <c r="G406" s="54"/>
      <c r="H406" s="54"/>
      <c r="I406" s="54"/>
      <c r="J406" s="55">
        <v>1306.98</v>
      </c>
      <c r="K406" s="54"/>
      <c r="L406" s="59">
        <v>20.91</v>
      </c>
      <c r="M406" s="57">
        <v>8.16</v>
      </c>
      <c r="N406" s="74">
        <v>170.63</v>
      </c>
      <c r="R406" s="159"/>
      <c r="S406" s="156">
        <f t="shared" si="5"/>
        <v>0</v>
      </c>
      <c r="AF406" s="38"/>
      <c r="AG406" s="47"/>
      <c r="AJ406" s="3" t="s">
        <v>86</v>
      </c>
      <c r="AM406" s="47"/>
      <c r="AP406" s="47"/>
      <c r="AR406" s="47"/>
    </row>
    <row r="407" spans="1:44" customFormat="1" ht="14.4" x14ac:dyDescent="0.3">
      <c r="A407" s="60"/>
      <c r="B407" s="51"/>
      <c r="C407" s="130" t="s">
        <v>87</v>
      </c>
      <c r="D407" s="130"/>
      <c r="E407" s="130"/>
      <c r="F407" s="53" t="s">
        <v>72</v>
      </c>
      <c r="G407" s="69">
        <v>91.9</v>
      </c>
      <c r="H407" s="56">
        <v>1.3225</v>
      </c>
      <c r="I407" s="76">
        <v>1.944604</v>
      </c>
      <c r="J407" s="63"/>
      <c r="K407" s="54"/>
      <c r="L407" s="63"/>
      <c r="M407" s="54"/>
      <c r="N407" s="64"/>
      <c r="R407" s="159"/>
      <c r="S407" s="156">
        <f t="shared" si="5"/>
        <v>0</v>
      </c>
      <c r="AF407" s="38"/>
      <c r="AG407" s="47"/>
      <c r="AK407" s="3" t="s">
        <v>87</v>
      </c>
      <c r="AM407" s="47"/>
      <c r="AP407" s="47"/>
      <c r="AR407" s="47"/>
    </row>
    <row r="408" spans="1:44" customFormat="1" ht="14.4" x14ac:dyDescent="0.3">
      <c r="A408" s="60"/>
      <c r="B408" s="51"/>
      <c r="C408" s="130" t="s">
        <v>71</v>
      </c>
      <c r="D408" s="130"/>
      <c r="E408" s="130"/>
      <c r="F408" s="53" t="s">
        <v>72</v>
      </c>
      <c r="G408" s="57">
        <v>14.54</v>
      </c>
      <c r="H408" s="56">
        <v>1.4375</v>
      </c>
      <c r="I408" s="75">
        <v>0.33442</v>
      </c>
      <c r="J408" s="63"/>
      <c r="K408" s="54"/>
      <c r="L408" s="63"/>
      <c r="M408" s="54"/>
      <c r="N408" s="64"/>
      <c r="R408" s="159"/>
      <c r="S408" s="156">
        <f t="shared" si="5"/>
        <v>0</v>
      </c>
      <c r="AF408" s="38"/>
      <c r="AG408" s="47"/>
      <c r="AK408" s="3" t="s">
        <v>71</v>
      </c>
      <c r="AM408" s="47"/>
      <c r="AP408" s="47"/>
      <c r="AR408" s="47"/>
    </row>
    <row r="409" spans="1:44" customFormat="1" ht="14.4" x14ac:dyDescent="0.3">
      <c r="A409" s="52"/>
      <c r="B409" s="51"/>
      <c r="C409" s="129" t="s">
        <v>73</v>
      </c>
      <c r="D409" s="129"/>
      <c r="E409" s="129"/>
      <c r="F409" s="65"/>
      <c r="G409" s="66"/>
      <c r="H409" s="66"/>
      <c r="I409" s="66"/>
      <c r="J409" s="67">
        <v>3702.21</v>
      </c>
      <c r="K409" s="66"/>
      <c r="L409" s="79">
        <v>74.319999999999993</v>
      </c>
      <c r="M409" s="66"/>
      <c r="N409" s="68">
        <v>1485.99</v>
      </c>
      <c r="R409" s="159"/>
      <c r="S409" s="156">
        <f t="shared" si="5"/>
        <v>0</v>
      </c>
      <c r="AF409" s="38"/>
      <c r="AG409" s="47"/>
      <c r="AL409" s="3" t="s">
        <v>73</v>
      </c>
      <c r="AM409" s="47"/>
      <c r="AP409" s="47"/>
      <c r="AR409" s="47"/>
    </row>
    <row r="410" spans="1:44" customFormat="1" ht="14.4" x14ac:dyDescent="0.3">
      <c r="A410" s="60"/>
      <c r="B410" s="51"/>
      <c r="C410" s="130" t="s">
        <v>74</v>
      </c>
      <c r="D410" s="130"/>
      <c r="E410" s="130"/>
      <c r="F410" s="53"/>
      <c r="G410" s="54"/>
      <c r="H410" s="54"/>
      <c r="I410" s="54"/>
      <c r="J410" s="63"/>
      <c r="K410" s="54"/>
      <c r="L410" s="59">
        <v>23.56</v>
      </c>
      <c r="M410" s="54"/>
      <c r="N410" s="58">
        <v>1054.78</v>
      </c>
      <c r="R410" s="159"/>
      <c r="S410" s="156">
        <f t="shared" si="5"/>
        <v>0</v>
      </c>
      <c r="AF410" s="38"/>
      <c r="AG410" s="47"/>
      <c r="AK410" s="3" t="s">
        <v>74</v>
      </c>
      <c r="AM410" s="47"/>
      <c r="AP410" s="47"/>
      <c r="AR410" s="47"/>
    </row>
    <row r="411" spans="1:44" customFormat="1" ht="21.6" x14ac:dyDescent="0.3">
      <c r="A411" s="60"/>
      <c r="B411" s="51" t="s">
        <v>120</v>
      </c>
      <c r="C411" s="130" t="s">
        <v>121</v>
      </c>
      <c r="D411" s="130"/>
      <c r="E411" s="130"/>
      <c r="F411" s="53" t="s">
        <v>77</v>
      </c>
      <c r="G411" s="61">
        <v>117</v>
      </c>
      <c r="H411" s="54"/>
      <c r="I411" s="61">
        <v>117</v>
      </c>
      <c r="J411" s="63"/>
      <c r="K411" s="54"/>
      <c r="L411" s="59">
        <v>27.57</v>
      </c>
      <c r="M411" s="54"/>
      <c r="N411" s="58">
        <v>1234.0899999999999</v>
      </c>
      <c r="R411" s="159"/>
      <c r="S411" s="156">
        <f t="shared" si="5"/>
        <v>0</v>
      </c>
      <c r="AF411" s="38"/>
      <c r="AG411" s="47"/>
      <c r="AK411" s="3" t="s">
        <v>121</v>
      </c>
      <c r="AM411" s="47"/>
      <c r="AP411" s="47"/>
      <c r="AR411" s="47"/>
    </row>
    <row r="412" spans="1:44" customFormat="1" ht="40.799999999999997" x14ac:dyDescent="0.3">
      <c r="A412" s="60"/>
      <c r="B412" s="51" t="s">
        <v>122</v>
      </c>
      <c r="C412" s="130" t="s">
        <v>123</v>
      </c>
      <c r="D412" s="130"/>
      <c r="E412" s="130"/>
      <c r="F412" s="53" t="s">
        <v>77</v>
      </c>
      <c r="G412" s="61">
        <v>74</v>
      </c>
      <c r="H412" s="57">
        <v>0.85</v>
      </c>
      <c r="I412" s="69">
        <v>62.9</v>
      </c>
      <c r="J412" s="63"/>
      <c r="K412" s="54"/>
      <c r="L412" s="59">
        <v>14.82</v>
      </c>
      <c r="M412" s="54"/>
      <c r="N412" s="74">
        <v>663.46</v>
      </c>
      <c r="R412" s="159"/>
      <c r="S412" s="156">
        <f t="shared" si="5"/>
        <v>0</v>
      </c>
      <c r="AF412" s="38"/>
      <c r="AG412" s="47"/>
      <c r="AK412" s="3" t="s">
        <v>123</v>
      </c>
      <c r="AM412" s="47"/>
      <c r="AP412" s="47"/>
      <c r="AR412" s="47"/>
    </row>
    <row r="413" spans="1:44" customFormat="1" ht="14.4" x14ac:dyDescent="0.3">
      <c r="A413" s="70"/>
      <c r="B413" s="71"/>
      <c r="C413" s="131" t="s">
        <v>80</v>
      </c>
      <c r="D413" s="131"/>
      <c r="E413" s="131"/>
      <c r="F413" s="41"/>
      <c r="G413" s="42"/>
      <c r="H413" s="42"/>
      <c r="I413" s="42"/>
      <c r="J413" s="45"/>
      <c r="K413" s="42"/>
      <c r="L413" s="82">
        <v>116.71</v>
      </c>
      <c r="M413" s="66"/>
      <c r="N413" s="73">
        <v>3383.54</v>
      </c>
      <c r="R413" s="159">
        <v>1</v>
      </c>
      <c r="S413" s="156">
        <f t="shared" si="5"/>
        <v>3383.54</v>
      </c>
      <c r="AF413" s="38"/>
      <c r="AG413" s="47"/>
      <c r="AM413" s="47" t="s">
        <v>80</v>
      </c>
      <c r="AP413" s="47"/>
      <c r="AR413" s="47"/>
    </row>
    <row r="414" spans="1:44" customFormat="1" ht="14.4" x14ac:dyDescent="0.3">
      <c r="A414" s="39" t="s">
        <v>267</v>
      </c>
      <c r="B414" s="40" t="s">
        <v>187</v>
      </c>
      <c r="C414" s="131" t="s">
        <v>188</v>
      </c>
      <c r="D414" s="131"/>
      <c r="E414" s="131"/>
      <c r="F414" s="41" t="s">
        <v>189</v>
      </c>
      <c r="G414" s="42">
        <v>0.26960000000000001</v>
      </c>
      <c r="H414" s="43">
        <v>1</v>
      </c>
      <c r="I414" s="44">
        <v>0.26960000000000001</v>
      </c>
      <c r="J414" s="72">
        <v>43982.400000000001</v>
      </c>
      <c r="K414" s="42"/>
      <c r="L414" s="72">
        <v>11857.66</v>
      </c>
      <c r="M414" s="80">
        <v>8.16</v>
      </c>
      <c r="N414" s="73">
        <v>96758.51</v>
      </c>
      <c r="R414" s="159"/>
      <c r="S414" s="156">
        <f t="shared" si="5"/>
        <v>0</v>
      </c>
      <c r="AF414" s="38"/>
      <c r="AG414" s="47" t="s">
        <v>188</v>
      </c>
      <c r="AM414" s="47"/>
      <c r="AP414" s="47"/>
      <c r="AR414" s="47"/>
    </row>
    <row r="415" spans="1:44" customFormat="1" ht="14.4" x14ac:dyDescent="0.3">
      <c r="A415" s="70"/>
      <c r="B415" s="71"/>
      <c r="C415" s="130" t="s">
        <v>190</v>
      </c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9"/>
      <c r="R415" s="159"/>
      <c r="S415" s="156">
        <f t="shared" si="5"/>
        <v>0</v>
      </c>
      <c r="AF415" s="38"/>
      <c r="AG415" s="47"/>
      <c r="AM415" s="47"/>
      <c r="AN415" s="3" t="s">
        <v>190</v>
      </c>
      <c r="AP415" s="47"/>
      <c r="AR415" s="47"/>
    </row>
    <row r="416" spans="1:44" customFormat="1" ht="14.4" x14ac:dyDescent="0.3">
      <c r="A416" s="48"/>
      <c r="B416" s="49"/>
      <c r="C416" s="130" t="s">
        <v>268</v>
      </c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9"/>
      <c r="R416" s="159"/>
      <c r="S416" s="156">
        <f t="shared" si="5"/>
        <v>0</v>
      </c>
      <c r="AF416" s="38"/>
      <c r="AG416" s="47"/>
      <c r="AH416" s="3" t="s">
        <v>268</v>
      </c>
      <c r="AM416" s="47"/>
      <c r="AP416" s="47"/>
      <c r="AR416" s="47"/>
    </row>
    <row r="417" spans="1:44" customFormat="1" ht="14.4" x14ac:dyDescent="0.3">
      <c r="A417" s="70"/>
      <c r="B417" s="71"/>
      <c r="C417" s="131" t="s">
        <v>80</v>
      </c>
      <c r="D417" s="131"/>
      <c r="E417" s="131"/>
      <c r="F417" s="41"/>
      <c r="G417" s="42"/>
      <c r="H417" s="42"/>
      <c r="I417" s="42"/>
      <c r="J417" s="45"/>
      <c r="K417" s="42"/>
      <c r="L417" s="72">
        <v>11857.66</v>
      </c>
      <c r="M417" s="66"/>
      <c r="N417" s="73">
        <v>96758.51</v>
      </c>
      <c r="R417" s="159">
        <v>1</v>
      </c>
      <c r="S417" s="156">
        <f t="shared" si="5"/>
        <v>96758.51</v>
      </c>
      <c r="AF417" s="38"/>
      <c r="AG417" s="47"/>
      <c r="AM417" s="47" t="s">
        <v>80</v>
      </c>
      <c r="AP417" s="47"/>
      <c r="AR417" s="47"/>
    </row>
    <row r="418" spans="1:44" customFormat="1" ht="21.6" x14ac:dyDescent="0.3">
      <c r="A418" s="39" t="s">
        <v>269</v>
      </c>
      <c r="B418" s="40" t="s">
        <v>193</v>
      </c>
      <c r="C418" s="131" t="s">
        <v>194</v>
      </c>
      <c r="D418" s="131"/>
      <c r="E418" s="131"/>
      <c r="F418" s="41" t="s">
        <v>137</v>
      </c>
      <c r="G418" s="42">
        <v>3.04</v>
      </c>
      <c r="H418" s="43">
        <v>1</v>
      </c>
      <c r="I418" s="80">
        <v>3.04</v>
      </c>
      <c r="J418" s="82">
        <v>12.37</v>
      </c>
      <c r="K418" s="42"/>
      <c r="L418" s="82">
        <v>37.6</v>
      </c>
      <c r="M418" s="80">
        <v>8.16</v>
      </c>
      <c r="N418" s="102">
        <v>306.82</v>
      </c>
      <c r="R418" s="159"/>
      <c r="S418" s="156">
        <f t="shared" si="5"/>
        <v>0</v>
      </c>
      <c r="AF418" s="38"/>
      <c r="AG418" s="47" t="s">
        <v>194</v>
      </c>
      <c r="AM418" s="47"/>
      <c r="AP418" s="47"/>
      <c r="AR418" s="47"/>
    </row>
    <row r="419" spans="1:44" customFormat="1" ht="14.4" x14ac:dyDescent="0.3">
      <c r="A419" s="70"/>
      <c r="B419" s="71"/>
      <c r="C419" s="130" t="s">
        <v>190</v>
      </c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9"/>
      <c r="R419" s="159"/>
      <c r="S419" s="156">
        <f t="shared" ref="S419:S482" si="6">N419*R419</f>
        <v>0</v>
      </c>
      <c r="AF419" s="38"/>
      <c r="AG419" s="47"/>
      <c r="AM419" s="47"/>
      <c r="AN419" s="3" t="s">
        <v>190</v>
      </c>
      <c r="AP419" s="47"/>
      <c r="AR419" s="47"/>
    </row>
    <row r="420" spans="1:44" customFormat="1" ht="14.4" x14ac:dyDescent="0.3">
      <c r="A420" s="70"/>
      <c r="B420" s="71"/>
      <c r="C420" s="131" t="s">
        <v>80</v>
      </c>
      <c r="D420" s="131"/>
      <c r="E420" s="131"/>
      <c r="F420" s="41"/>
      <c r="G420" s="42"/>
      <c r="H420" s="42"/>
      <c r="I420" s="42"/>
      <c r="J420" s="45"/>
      <c r="K420" s="42"/>
      <c r="L420" s="82">
        <v>37.6</v>
      </c>
      <c r="M420" s="66"/>
      <c r="N420" s="102">
        <v>306.82</v>
      </c>
      <c r="R420" s="159">
        <v>1</v>
      </c>
      <c r="S420" s="156">
        <f t="shared" si="6"/>
        <v>306.82</v>
      </c>
      <c r="AF420" s="38"/>
      <c r="AG420" s="47"/>
      <c r="AM420" s="47" t="s">
        <v>80</v>
      </c>
      <c r="AP420" s="47"/>
      <c r="AR420" s="47"/>
    </row>
    <row r="421" spans="1:44" customFormat="1" ht="51" x14ac:dyDescent="0.3">
      <c r="A421" s="39" t="s">
        <v>270</v>
      </c>
      <c r="B421" s="40" t="s">
        <v>271</v>
      </c>
      <c r="C421" s="131" t="s">
        <v>272</v>
      </c>
      <c r="D421" s="131"/>
      <c r="E421" s="131"/>
      <c r="F421" s="41" t="s">
        <v>198</v>
      </c>
      <c r="G421" s="42">
        <v>0.16</v>
      </c>
      <c r="H421" s="43">
        <v>1</v>
      </c>
      <c r="I421" s="80">
        <v>0.16</v>
      </c>
      <c r="J421" s="45"/>
      <c r="K421" s="42"/>
      <c r="L421" s="45"/>
      <c r="M421" s="42"/>
      <c r="N421" s="46"/>
      <c r="R421" s="159"/>
      <c r="S421" s="156">
        <f t="shared" si="6"/>
        <v>0</v>
      </c>
      <c r="AF421" s="38"/>
      <c r="AG421" s="47" t="s">
        <v>272</v>
      </c>
      <c r="AM421" s="47"/>
      <c r="AP421" s="47"/>
      <c r="AR421" s="47"/>
    </row>
    <row r="422" spans="1:44" customFormat="1" ht="14.4" x14ac:dyDescent="0.3">
      <c r="A422" s="48"/>
      <c r="B422" s="49"/>
      <c r="C422" s="130" t="s">
        <v>256</v>
      </c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9"/>
      <c r="R422" s="159"/>
      <c r="S422" s="156">
        <f t="shared" si="6"/>
        <v>0</v>
      </c>
      <c r="AF422" s="38"/>
      <c r="AG422" s="47"/>
      <c r="AH422" s="3" t="s">
        <v>256</v>
      </c>
      <c r="AM422" s="47"/>
      <c r="AP422" s="47"/>
      <c r="AR422" s="47"/>
    </row>
    <row r="423" spans="1:44" customFormat="1" ht="21.6" x14ac:dyDescent="0.3">
      <c r="A423" s="50"/>
      <c r="B423" s="51" t="s">
        <v>63</v>
      </c>
      <c r="C423" s="132" t="s">
        <v>64</v>
      </c>
      <c r="D423" s="132"/>
      <c r="E423" s="132"/>
      <c r="F423" s="132"/>
      <c r="G423" s="132"/>
      <c r="H423" s="132"/>
      <c r="I423" s="132"/>
      <c r="J423" s="132"/>
      <c r="K423" s="132"/>
      <c r="L423" s="132"/>
      <c r="M423" s="132"/>
      <c r="N423" s="133"/>
      <c r="R423" s="159"/>
      <c r="S423" s="156">
        <f t="shared" si="6"/>
        <v>0</v>
      </c>
      <c r="AF423" s="38"/>
      <c r="AG423" s="47"/>
      <c r="AI423" s="3" t="s">
        <v>64</v>
      </c>
      <c r="AM423" s="47"/>
      <c r="AP423" s="47"/>
      <c r="AR423" s="47"/>
    </row>
    <row r="424" spans="1:44" customFormat="1" ht="52.2" x14ac:dyDescent="0.3">
      <c r="A424" s="50"/>
      <c r="B424" s="51" t="s">
        <v>65</v>
      </c>
      <c r="C424" s="132" t="s">
        <v>66</v>
      </c>
      <c r="D424" s="132"/>
      <c r="E424" s="132"/>
      <c r="F424" s="132"/>
      <c r="G424" s="132"/>
      <c r="H424" s="132"/>
      <c r="I424" s="132"/>
      <c r="J424" s="132"/>
      <c r="K424" s="132"/>
      <c r="L424" s="132"/>
      <c r="M424" s="132"/>
      <c r="N424" s="133"/>
      <c r="R424" s="159"/>
      <c r="S424" s="156">
        <f t="shared" si="6"/>
        <v>0</v>
      </c>
      <c r="AF424" s="38"/>
      <c r="AG424" s="47"/>
      <c r="AI424" s="3" t="s">
        <v>66</v>
      </c>
      <c r="AM424" s="47"/>
      <c r="AP424" s="47"/>
      <c r="AR424" s="47"/>
    </row>
    <row r="425" spans="1:44" customFormat="1" ht="14.4" x14ac:dyDescent="0.3">
      <c r="A425" s="52"/>
      <c r="B425" s="51" t="s">
        <v>58</v>
      </c>
      <c r="C425" s="130" t="s">
        <v>84</v>
      </c>
      <c r="D425" s="130"/>
      <c r="E425" s="130"/>
      <c r="F425" s="53"/>
      <c r="G425" s="54"/>
      <c r="H425" s="54"/>
      <c r="I425" s="54"/>
      <c r="J425" s="59">
        <v>854.35</v>
      </c>
      <c r="K425" s="56">
        <v>1.3225</v>
      </c>
      <c r="L425" s="59">
        <v>180.78</v>
      </c>
      <c r="M425" s="57">
        <v>44.77</v>
      </c>
      <c r="N425" s="58">
        <v>8093.52</v>
      </c>
      <c r="R425" s="159"/>
      <c r="S425" s="156">
        <f t="shared" si="6"/>
        <v>0</v>
      </c>
      <c r="AF425" s="38"/>
      <c r="AG425" s="47"/>
      <c r="AJ425" s="3" t="s">
        <v>84</v>
      </c>
      <c r="AM425" s="47"/>
      <c r="AP425" s="47"/>
      <c r="AR425" s="47"/>
    </row>
    <row r="426" spans="1:44" customFormat="1" ht="14.4" x14ac:dyDescent="0.3">
      <c r="A426" s="52"/>
      <c r="B426" s="51" t="s">
        <v>67</v>
      </c>
      <c r="C426" s="130" t="s">
        <v>68</v>
      </c>
      <c r="D426" s="130"/>
      <c r="E426" s="130"/>
      <c r="F426" s="53"/>
      <c r="G426" s="54"/>
      <c r="H426" s="54"/>
      <c r="I426" s="54"/>
      <c r="J426" s="59">
        <v>97.64</v>
      </c>
      <c r="K426" s="56">
        <v>1.4375</v>
      </c>
      <c r="L426" s="59">
        <v>22.46</v>
      </c>
      <c r="M426" s="57">
        <v>13.24</v>
      </c>
      <c r="N426" s="74">
        <v>297.37</v>
      </c>
      <c r="R426" s="159"/>
      <c r="S426" s="156">
        <f t="shared" si="6"/>
        <v>0</v>
      </c>
      <c r="AF426" s="38"/>
      <c r="AG426" s="47"/>
      <c r="AJ426" s="3" t="s">
        <v>68</v>
      </c>
      <c r="AM426" s="47"/>
      <c r="AP426" s="47"/>
      <c r="AR426" s="47"/>
    </row>
    <row r="427" spans="1:44" customFormat="1" ht="14.4" x14ac:dyDescent="0.3">
      <c r="A427" s="52"/>
      <c r="B427" s="51" t="s">
        <v>69</v>
      </c>
      <c r="C427" s="130" t="s">
        <v>70</v>
      </c>
      <c r="D427" s="130"/>
      <c r="E427" s="130"/>
      <c r="F427" s="53"/>
      <c r="G427" s="54"/>
      <c r="H427" s="54"/>
      <c r="I427" s="54"/>
      <c r="J427" s="59">
        <v>1.22</v>
      </c>
      <c r="K427" s="56">
        <v>1.4375</v>
      </c>
      <c r="L427" s="59">
        <v>0.28000000000000003</v>
      </c>
      <c r="M427" s="57">
        <v>44.77</v>
      </c>
      <c r="N427" s="74">
        <v>12.54</v>
      </c>
      <c r="R427" s="159"/>
      <c r="S427" s="156">
        <f t="shared" si="6"/>
        <v>0</v>
      </c>
      <c r="AF427" s="38"/>
      <c r="AG427" s="47"/>
      <c r="AJ427" s="3" t="s">
        <v>70</v>
      </c>
      <c r="AM427" s="47"/>
      <c r="AP427" s="47"/>
      <c r="AR427" s="47"/>
    </row>
    <row r="428" spans="1:44" customFormat="1" ht="14.4" x14ac:dyDescent="0.3">
      <c r="A428" s="52"/>
      <c r="B428" s="51" t="s">
        <v>85</v>
      </c>
      <c r="C428" s="130" t="s">
        <v>86</v>
      </c>
      <c r="D428" s="130"/>
      <c r="E428" s="130"/>
      <c r="F428" s="53"/>
      <c r="G428" s="54"/>
      <c r="H428" s="54"/>
      <c r="I428" s="54"/>
      <c r="J428" s="55">
        <v>1314.91</v>
      </c>
      <c r="K428" s="54"/>
      <c r="L428" s="59">
        <v>210.39</v>
      </c>
      <c r="M428" s="57">
        <v>8.16</v>
      </c>
      <c r="N428" s="58">
        <v>1716.78</v>
      </c>
      <c r="R428" s="159"/>
      <c r="S428" s="156">
        <f t="shared" si="6"/>
        <v>0</v>
      </c>
      <c r="AF428" s="38"/>
      <c r="AG428" s="47"/>
      <c r="AJ428" s="3" t="s">
        <v>86</v>
      </c>
      <c r="AM428" s="47"/>
      <c r="AP428" s="47"/>
      <c r="AR428" s="47"/>
    </row>
    <row r="429" spans="1:44" customFormat="1" ht="14.4" x14ac:dyDescent="0.3">
      <c r="A429" s="60"/>
      <c r="B429" s="51"/>
      <c r="C429" s="130" t="s">
        <v>87</v>
      </c>
      <c r="D429" s="130"/>
      <c r="E429" s="130"/>
      <c r="F429" s="53" t="s">
        <v>72</v>
      </c>
      <c r="G429" s="57">
        <v>88.81</v>
      </c>
      <c r="H429" s="56">
        <v>1.3225</v>
      </c>
      <c r="I429" s="76">
        <v>18.792196000000001</v>
      </c>
      <c r="J429" s="63"/>
      <c r="K429" s="54"/>
      <c r="L429" s="63"/>
      <c r="M429" s="54"/>
      <c r="N429" s="64"/>
      <c r="R429" s="159"/>
      <c r="S429" s="156">
        <f t="shared" si="6"/>
        <v>0</v>
      </c>
      <c r="AF429" s="38"/>
      <c r="AG429" s="47"/>
      <c r="AK429" s="3" t="s">
        <v>87</v>
      </c>
      <c r="AM429" s="47"/>
      <c r="AP429" s="47"/>
      <c r="AR429" s="47"/>
    </row>
    <row r="430" spans="1:44" customFormat="1" ht="14.4" x14ac:dyDescent="0.3">
      <c r="A430" s="60"/>
      <c r="B430" s="51"/>
      <c r="C430" s="130" t="s">
        <v>71</v>
      </c>
      <c r="D430" s="130"/>
      <c r="E430" s="130"/>
      <c r="F430" s="53" t="s">
        <v>72</v>
      </c>
      <c r="G430" s="57">
        <v>0.09</v>
      </c>
      <c r="H430" s="56">
        <v>1.4375</v>
      </c>
      <c r="I430" s="56">
        <v>2.07E-2</v>
      </c>
      <c r="J430" s="63"/>
      <c r="K430" s="54"/>
      <c r="L430" s="63"/>
      <c r="M430" s="54"/>
      <c r="N430" s="64"/>
      <c r="R430" s="159"/>
      <c r="S430" s="156">
        <f t="shared" si="6"/>
        <v>0</v>
      </c>
      <c r="AF430" s="38"/>
      <c r="AG430" s="47"/>
      <c r="AK430" s="3" t="s">
        <v>71</v>
      </c>
      <c r="AM430" s="47"/>
      <c r="AP430" s="47"/>
      <c r="AR430" s="47"/>
    </row>
    <row r="431" spans="1:44" customFormat="1" ht="14.4" x14ac:dyDescent="0.3">
      <c r="A431" s="52"/>
      <c r="B431" s="51"/>
      <c r="C431" s="129" t="s">
        <v>73</v>
      </c>
      <c r="D431" s="129"/>
      <c r="E431" s="129"/>
      <c r="F431" s="65"/>
      <c r="G431" s="66"/>
      <c r="H431" s="66"/>
      <c r="I431" s="66"/>
      <c r="J431" s="67">
        <v>2266.9</v>
      </c>
      <c r="K431" s="66"/>
      <c r="L431" s="79">
        <v>413.63</v>
      </c>
      <c r="M431" s="66"/>
      <c r="N431" s="68">
        <v>10107.67</v>
      </c>
      <c r="R431" s="159"/>
      <c r="S431" s="156">
        <f t="shared" si="6"/>
        <v>0</v>
      </c>
      <c r="AF431" s="38"/>
      <c r="AG431" s="47"/>
      <c r="AL431" s="3" t="s">
        <v>73</v>
      </c>
      <c r="AM431" s="47"/>
      <c r="AP431" s="47"/>
      <c r="AR431" s="47"/>
    </row>
    <row r="432" spans="1:44" customFormat="1" ht="14.4" x14ac:dyDescent="0.3">
      <c r="A432" s="60"/>
      <c r="B432" s="51"/>
      <c r="C432" s="130" t="s">
        <v>74</v>
      </c>
      <c r="D432" s="130"/>
      <c r="E432" s="130"/>
      <c r="F432" s="53"/>
      <c r="G432" s="54"/>
      <c r="H432" s="54"/>
      <c r="I432" s="54"/>
      <c r="J432" s="63"/>
      <c r="K432" s="54"/>
      <c r="L432" s="59">
        <v>181.06</v>
      </c>
      <c r="M432" s="54"/>
      <c r="N432" s="58">
        <v>8106.06</v>
      </c>
      <c r="R432" s="159"/>
      <c r="S432" s="156">
        <f t="shared" si="6"/>
        <v>0</v>
      </c>
      <c r="AF432" s="38"/>
      <c r="AG432" s="47"/>
      <c r="AK432" s="3" t="s">
        <v>74</v>
      </c>
      <c r="AM432" s="47"/>
      <c r="AP432" s="47"/>
      <c r="AR432" s="47"/>
    </row>
    <row r="433" spans="1:44" customFormat="1" ht="21.6" x14ac:dyDescent="0.3">
      <c r="A433" s="60"/>
      <c r="B433" s="51" t="s">
        <v>120</v>
      </c>
      <c r="C433" s="130" t="s">
        <v>121</v>
      </c>
      <c r="D433" s="130"/>
      <c r="E433" s="130"/>
      <c r="F433" s="53" t="s">
        <v>77</v>
      </c>
      <c r="G433" s="61">
        <v>117</v>
      </c>
      <c r="H433" s="54"/>
      <c r="I433" s="61">
        <v>117</v>
      </c>
      <c r="J433" s="63"/>
      <c r="K433" s="54"/>
      <c r="L433" s="59">
        <v>211.84</v>
      </c>
      <c r="M433" s="54"/>
      <c r="N433" s="58">
        <v>9484.09</v>
      </c>
      <c r="R433" s="159"/>
      <c r="S433" s="156">
        <f t="shared" si="6"/>
        <v>0</v>
      </c>
      <c r="AF433" s="38"/>
      <c r="AG433" s="47"/>
      <c r="AK433" s="3" t="s">
        <v>121</v>
      </c>
      <c r="AM433" s="47"/>
      <c r="AP433" s="47"/>
      <c r="AR433" s="47"/>
    </row>
    <row r="434" spans="1:44" customFormat="1" ht="40.799999999999997" x14ac:dyDescent="0.3">
      <c r="A434" s="60"/>
      <c r="B434" s="51" t="s">
        <v>122</v>
      </c>
      <c r="C434" s="130" t="s">
        <v>123</v>
      </c>
      <c r="D434" s="130"/>
      <c r="E434" s="130"/>
      <c r="F434" s="53" t="s">
        <v>77</v>
      </c>
      <c r="G434" s="61">
        <v>74</v>
      </c>
      <c r="H434" s="57">
        <v>0.85</v>
      </c>
      <c r="I434" s="69">
        <v>62.9</v>
      </c>
      <c r="J434" s="63"/>
      <c r="K434" s="54"/>
      <c r="L434" s="59">
        <v>113.89</v>
      </c>
      <c r="M434" s="54"/>
      <c r="N434" s="58">
        <v>5098.71</v>
      </c>
      <c r="R434" s="159"/>
      <c r="S434" s="156">
        <f t="shared" si="6"/>
        <v>0</v>
      </c>
      <c r="AF434" s="38"/>
      <c r="AG434" s="47"/>
      <c r="AK434" s="3" t="s">
        <v>123</v>
      </c>
      <c r="AM434" s="47"/>
      <c r="AP434" s="47"/>
      <c r="AR434" s="47"/>
    </row>
    <row r="435" spans="1:44" customFormat="1" ht="14.4" x14ac:dyDescent="0.3">
      <c r="A435" s="70"/>
      <c r="B435" s="71"/>
      <c r="C435" s="131" t="s">
        <v>80</v>
      </c>
      <c r="D435" s="131"/>
      <c r="E435" s="131"/>
      <c r="F435" s="41"/>
      <c r="G435" s="42"/>
      <c r="H435" s="42"/>
      <c r="I435" s="42"/>
      <c r="J435" s="45"/>
      <c r="K435" s="42"/>
      <c r="L435" s="82">
        <v>739.36</v>
      </c>
      <c r="M435" s="66"/>
      <c r="N435" s="73">
        <v>24690.47</v>
      </c>
      <c r="R435" s="159">
        <v>1</v>
      </c>
      <c r="S435" s="156">
        <f t="shared" si="6"/>
        <v>24690.47</v>
      </c>
      <c r="AF435" s="38"/>
      <c r="AG435" s="47"/>
      <c r="AM435" s="47" t="s">
        <v>80</v>
      </c>
      <c r="AP435" s="47"/>
      <c r="AR435" s="47"/>
    </row>
    <row r="436" spans="1:44" customFormat="1" ht="14.4" x14ac:dyDescent="0.3">
      <c r="A436" s="39" t="s">
        <v>273</v>
      </c>
      <c r="B436" s="40" t="s">
        <v>274</v>
      </c>
      <c r="C436" s="131" t="s">
        <v>275</v>
      </c>
      <c r="D436" s="131"/>
      <c r="E436" s="131"/>
      <c r="F436" s="41" t="s">
        <v>202</v>
      </c>
      <c r="G436" s="42">
        <v>3</v>
      </c>
      <c r="H436" s="43">
        <v>1</v>
      </c>
      <c r="I436" s="43">
        <v>3</v>
      </c>
      <c r="J436" s="82">
        <v>10.68</v>
      </c>
      <c r="K436" s="42"/>
      <c r="L436" s="82">
        <v>32.04</v>
      </c>
      <c r="M436" s="80">
        <v>8.16</v>
      </c>
      <c r="N436" s="102">
        <v>261.45</v>
      </c>
      <c r="R436" s="159"/>
      <c r="S436" s="156">
        <f t="shared" si="6"/>
        <v>0</v>
      </c>
      <c r="AF436" s="38"/>
      <c r="AG436" s="47" t="s">
        <v>275</v>
      </c>
      <c r="AM436" s="47"/>
      <c r="AP436" s="47"/>
      <c r="AR436" s="47"/>
    </row>
    <row r="437" spans="1:44" customFormat="1" ht="14.4" x14ac:dyDescent="0.3">
      <c r="A437" s="70"/>
      <c r="B437" s="71"/>
      <c r="C437" s="130" t="s">
        <v>112</v>
      </c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9"/>
      <c r="R437" s="159"/>
      <c r="S437" s="156">
        <f t="shared" si="6"/>
        <v>0</v>
      </c>
      <c r="AF437" s="38"/>
      <c r="AG437" s="47"/>
      <c r="AM437" s="47"/>
      <c r="AN437" s="3" t="s">
        <v>112</v>
      </c>
      <c r="AP437" s="47"/>
      <c r="AR437" s="47"/>
    </row>
    <row r="438" spans="1:44" customFormat="1" ht="14.4" x14ac:dyDescent="0.3">
      <c r="A438" s="70"/>
      <c r="B438" s="71"/>
      <c r="C438" s="131" t="s">
        <v>80</v>
      </c>
      <c r="D438" s="131"/>
      <c r="E438" s="131"/>
      <c r="F438" s="41"/>
      <c r="G438" s="42"/>
      <c r="H438" s="42"/>
      <c r="I438" s="42"/>
      <c r="J438" s="45"/>
      <c r="K438" s="42"/>
      <c r="L438" s="82">
        <v>32.04</v>
      </c>
      <c r="M438" s="66"/>
      <c r="N438" s="102">
        <v>261.45</v>
      </c>
      <c r="R438" s="159">
        <v>1</v>
      </c>
      <c r="S438" s="156">
        <f t="shared" si="6"/>
        <v>261.45</v>
      </c>
      <c r="AF438" s="38"/>
      <c r="AG438" s="47"/>
      <c r="AM438" s="47" t="s">
        <v>80</v>
      </c>
      <c r="AP438" s="47"/>
      <c r="AR438" s="47"/>
    </row>
    <row r="439" spans="1:44" customFormat="1" ht="21.6" x14ac:dyDescent="0.3">
      <c r="A439" s="39" t="s">
        <v>276</v>
      </c>
      <c r="B439" s="40" t="s">
        <v>204</v>
      </c>
      <c r="C439" s="131" t="s">
        <v>205</v>
      </c>
      <c r="D439" s="131"/>
      <c r="E439" s="131"/>
      <c r="F439" s="41" t="s">
        <v>206</v>
      </c>
      <c r="G439" s="42">
        <v>0.2</v>
      </c>
      <c r="H439" s="43">
        <v>1</v>
      </c>
      <c r="I439" s="81">
        <v>0.2</v>
      </c>
      <c r="J439" s="45"/>
      <c r="K439" s="42"/>
      <c r="L439" s="45"/>
      <c r="M439" s="42"/>
      <c r="N439" s="46"/>
      <c r="R439" s="159"/>
      <c r="S439" s="156">
        <f t="shared" si="6"/>
        <v>0</v>
      </c>
      <c r="AF439" s="38"/>
      <c r="AG439" s="47" t="s">
        <v>205</v>
      </c>
      <c r="AM439" s="47"/>
      <c r="AP439" s="47"/>
      <c r="AR439" s="47"/>
    </row>
    <row r="440" spans="1:44" customFormat="1" ht="14.4" x14ac:dyDescent="0.3">
      <c r="A440" s="48"/>
      <c r="B440" s="49"/>
      <c r="C440" s="130" t="s">
        <v>207</v>
      </c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9"/>
      <c r="R440" s="159"/>
      <c r="S440" s="156">
        <f t="shared" si="6"/>
        <v>0</v>
      </c>
      <c r="AF440" s="38"/>
      <c r="AG440" s="47"/>
      <c r="AH440" s="3" t="s">
        <v>207</v>
      </c>
      <c r="AM440" s="47"/>
      <c r="AP440" s="47"/>
      <c r="AR440" s="47"/>
    </row>
    <row r="441" spans="1:44" customFormat="1" ht="21.6" x14ac:dyDescent="0.3">
      <c r="A441" s="50"/>
      <c r="B441" s="51" t="s">
        <v>63</v>
      </c>
      <c r="C441" s="132" t="s">
        <v>64</v>
      </c>
      <c r="D441" s="132"/>
      <c r="E441" s="132"/>
      <c r="F441" s="132"/>
      <c r="G441" s="132"/>
      <c r="H441" s="132"/>
      <c r="I441" s="132"/>
      <c r="J441" s="132"/>
      <c r="K441" s="132"/>
      <c r="L441" s="132"/>
      <c r="M441" s="132"/>
      <c r="N441" s="133"/>
      <c r="R441" s="159"/>
      <c r="S441" s="156">
        <f t="shared" si="6"/>
        <v>0</v>
      </c>
      <c r="AF441" s="38"/>
      <c r="AG441" s="47"/>
      <c r="AI441" s="3" t="s">
        <v>64</v>
      </c>
      <c r="AM441" s="47"/>
      <c r="AP441" s="47"/>
      <c r="AR441" s="47"/>
    </row>
    <row r="442" spans="1:44" customFormat="1" ht="52.2" x14ac:dyDescent="0.3">
      <c r="A442" s="50"/>
      <c r="B442" s="51" t="s">
        <v>65</v>
      </c>
      <c r="C442" s="132" t="s">
        <v>66</v>
      </c>
      <c r="D442" s="132"/>
      <c r="E442" s="132"/>
      <c r="F442" s="132"/>
      <c r="G442" s="132"/>
      <c r="H442" s="132"/>
      <c r="I442" s="132"/>
      <c r="J442" s="132"/>
      <c r="K442" s="132"/>
      <c r="L442" s="132"/>
      <c r="M442" s="132"/>
      <c r="N442" s="133"/>
      <c r="R442" s="159"/>
      <c r="S442" s="156">
        <f t="shared" si="6"/>
        <v>0</v>
      </c>
      <c r="AF442" s="38"/>
      <c r="AG442" s="47"/>
      <c r="AI442" s="3" t="s">
        <v>66</v>
      </c>
      <c r="AM442" s="47"/>
      <c r="AP442" s="47"/>
      <c r="AR442" s="47"/>
    </row>
    <row r="443" spans="1:44" customFormat="1" ht="14.4" x14ac:dyDescent="0.3">
      <c r="A443" s="52"/>
      <c r="B443" s="51" t="s">
        <v>58</v>
      </c>
      <c r="C443" s="130" t="s">
        <v>84</v>
      </c>
      <c r="D443" s="130"/>
      <c r="E443" s="130"/>
      <c r="F443" s="53"/>
      <c r="G443" s="54"/>
      <c r="H443" s="54"/>
      <c r="I443" s="54"/>
      <c r="J443" s="59">
        <v>37.549999999999997</v>
      </c>
      <c r="K443" s="56">
        <v>1.3225</v>
      </c>
      <c r="L443" s="59">
        <v>9.93</v>
      </c>
      <c r="M443" s="57">
        <v>44.77</v>
      </c>
      <c r="N443" s="74">
        <v>444.57</v>
      </c>
      <c r="R443" s="159"/>
      <c r="S443" s="156">
        <f t="shared" si="6"/>
        <v>0</v>
      </c>
      <c r="AF443" s="38"/>
      <c r="AG443" s="47"/>
      <c r="AJ443" s="3" t="s">
        <v>84</v>
      </c>
      <c r="AM443" s="47"/>
      <c r="AP443" s="47"/>
      <c r="AR443" s="47"/>
    </row>
    <row r="444" spans="1:44" customFormat="1" ht="14.4" x14ac:dyDescent="0.3">
      <c r="A444" s="52"/>
      <c r="B444" s="51" t="s">
        <v>67</v>
      </c>
      <c r="C444" s="130" t="s">
        <v>68</v>
      </c>
      <c r="D444" s="130"/>
      <c r="E444" s="130"/>
      <c r="F444" s="53"/>
      <c r="G444" s="54"/>
      <c r="H444" s="54"/>
      <c r="I444" s="54"/>
      <c r="J444" s="59">
        <v>226.03</v>
      </c>
      <c r="K444" s="56">
        <v>1.4375</v>
      </c>
      <c r="L444" s="59">
        <v>64.98</v>
      </c>
      <c r="M444" s="57">
        <v>13.24</v>
      </c>
      <c r="N444" s="74">
        <v>860.34</v>
      </c>
      <c r="R444" s="159"/>
      <c r="S444" s="156">
        <f t="shared" si="6"/>
        <v>0</v>
      </c>
      <c r="AF444" s="38"/>
      <c r="AG444" s="47"/>
      <c r="AJ444" s="3" t="s">
        <v>68</v>
      </c>
      <c r="AM444" s="47"/>
      <c r="AP444" s="47"/>
      <c r="AR444" s="47"/>
    </row>
    <row r="445" spans="1:44" customFormat="1" ht="14.4" x14ac:dyDescent="0.3">
      <c r="A445" s="52"/>
      <c r="B445" s="51" t="s">
        <v>69</v>
      </c>
      <c r="C445" s="130" t="s">
        <v>70</v>
      </c>
      <c r="D445" s="130"/>
      <c r="E445" s="130"/>
      <c r="F445" s="53"/>
      <c r="G445" s="54"/>
      <c r="H445" s="54"/>
      <c r="I445" s="54"/>
      <c r="J445" s="59">
        <v>30.5</v>
      </c>
      <c r="K445" s="56">
        <v>1.4375</v>
      </c>
      <c r="L445" s="59">
        <v>8.77</v>
      </c>
      <c r="M445" s="57">
        <v>44.77</v>
      </c>
      <c r="N445" s="74">
        <v>392.63</v>
      </c>
      <c r="R445" s="159"/>
      <c r="S445" s="156">
        <f t="shared" si="6"/>
        <v>0</v>
      </c>
      <c r="AF445" s="38"/>
      <c r="AG445" s="47"/>
      <c r="AJ445" s="3" t="s">
        <v>70</v>
      </c>
      <c r="AM445" s="47"/>
      <c r="AP445" s="47"/>
      <c r="AR445" s="47"/>
    </row>
    <row r="446" spans="1:44" customFormat="1" ht="14.4" x14ac:dyDescent="0.3">
      <c r="A446" s="60"/>
      <c r="B446" s="51"/>
      <c r="C446" s="130" t="s">
        <v>87</v>
      </c>
      <c r="D446" s="130"/>
      <c r="E446" s="130"/>
      <c r="F446" s="53" t="s">
        <v>72</v>
      </c>
      <c r="G446" s="57">
        <v>4.1399999999999997</v>
      </c>
      <c r="H446" s="56">
        <v>1.3225</v>
      </c>
      <c r="I446" s="75">
        <v>1.0950299999999999</v>
      </c>
      <c r="J446" s="63"/>
      <c r="K446" s="54"/>
      <c r="L446" s="63"/>
      <c r="M446" s="54"/>
      <c r="N446" s="64"/>
      <c r="R446" s="159"/>
      <c r="S446" s="156">
        <f t="shared" si="6"/>
        <v>0</v>
      </c>
      <c r="AF446" s="38"/>
      <c r="AG446" s="47"/>
      <c r="AK446" s="3" t="s">
        <v>87</v>
      </c>
      <c r="AM446" s="47"/>
      <c r="AP446" s="47"/>
      <c r="AR446" s="47"/>
    </row>
    <row r="447" spans="1:44" customFormat="1" ht="14.4" x14ac:dyDescent="0.3">
      <c r="A447" s="60"/>
      <c r="B447" s="51"/>
      <c r="C447" s="130" t="s">
        <v>71</v>
      </c>
      <c r="D447" s="130"/>
      <c r="E447" s="130"/>
      <c r="F447" s="53" t="s">
        <v>72</v>
      </c>
      <c r="G447" s="57">
        <v>2.2599999999999998</v>
      </c>
      <c r="H447" s="56">
        <v>1.4375</v>
      </c>
      <c r="I447" s="75">
        <v>0.64975000000000005</v>
      </c>
      <c r="J447" s="63"/>
      <c r="K447" s="54"/>
      <c r="L447" s="63"/>
      <c r="M447" s="54"/>
      <c r="N447" s="64"/>
      <c r="R447" s="159"/>
      <c r="S447" s="156">
        <f t="shared" si="6"/>
        <v>0</v>
      </c>
      <c r="AF447" s="38"/>
      <c r="AG447" s="47"/>
      <c r="AK447" s="3" t="s">
        <v>71</v>
      </c>
      <c r="AM447" s="47"/>
      <c r="AP447" s="47"/>
      <c r="AR447" s="47"/>
    </row>
    <row r="448" spans="1:44" customFormat="1" ht="14.4" x14ac:dyDescent="0.3">
      <c r="A448" s="52"/>
      <c r="B448" s="51"/>
      <c r="C448" s="129" t="s">
        <v>73</v>
      </c>
      <c r="D448" s="129"/>
      <c r="E448" s="129"/>
      <c r="F448" s="65"/>
      <c r="G448" s="66"/>
      <c r="H448" s="66"/>
      <c r="I448" s="66"/>
      <c r="J448" s="79">
        <v>263.58</v>
      </c>
      <c r="K448" s="66"/>
      <c r="L448" s="79">
        <v>74.91</v>
      </c>
      <c r="M448" s="66"/>
      <c r="N448" s="68">
        <v>1304.9100000000001</v>
      </c>
      <c r="R448" s="159"/>
      <c r="S448" s="156">
        <f t="shared" si="6"/>
        <v>0</v>
      </c>
      <c r="AF448" s="38"/>
      <c r="AG448" s="47"/>
      <c r="AL448" s="3" t="s">
        <v>73</v>
      </c>
      <c r="AM448" s="47"/>
      <c r="AP448" s="47"/>
      <c r="AR448" s="47"/>
    </row>
    <row r="449" spans="1:44" customFormat="1" ht="14.4" x14ac:dyDescent="0.3">
      <c r="A449" s="60"/>
      <c r="B449" s="51"/>
      <c r="C449" s="130" t="s">
        <v>74</v>
      </c>
      <c r="D449" s="130"/>
      <c r="E449" s="130"/>
      <c r="F449" s="53"/>
      <c r="G449" s="54"/>
      <c r="H449" s="54"/>
      <c r="I449" s="54"/>
      <c r="J449" s="63"/>
      <c r="K449" s="54"/>
      <c r="L449" s="59">
        <v>18.7</v>
      </c>
      <c r="M449" s="54"/>
      <c r="N449" s="74">
        <v>837.2</v>
      </c>
      <c r="R449" s="159"/>
      <c r="S449" s="156">
        <f t="shared" si="6"/>
        <v>0</v>
      </c>
      <c r="AF449" s="38"/>
      <c r="AG449" s="47"/>
      <c r="AK449" s="3" t="s">
        <v>74</v>
      </c>
      <c r="AM449" s="47"/>
      <c r="AP449" s="47"/>
      <c r="AR449" s="47"/>
    </row>
    <row r="450" spans="1:44" customFormat="1" ht="21.6" x14ac:dyDescent="0.3">
      <c r="A450" s="60"/>
      <c r="B450" s="51" t="s">
        <v>120</v>
      </c>
      <c r="C450" s="130" t="s">
        <v>121</v>
      </c>
      <c r="D450" s="130"/>
      <c r="E450" s="130"/>
      <c r="F450" s="53" t="s">
        <v>77</v>
      </c>
      <c r="G450" s="61">
        <v>117</v>
      </c>
      <c r="H450" s="54"/>
      <c r="I450" s="61">
        <v>117</v>
      </c>
      <c r="J450" s="63"/>
      <c r="K450" s="54"/>
      <c r="L450" s="59">
        <v>21.88</v>
      </c>
      <c r="M450" s="54"/>
      <c r="N450" s="74">
        <v>979.52</v>
      </c>
      <c r="R450" s="159"/>
      <c r="S450" s="156">
        <f t="shared" si="6"/>
        <v>0</v>
      </c>
      <c r="AF450" s="38"/>
      <c r="AG450" s="47"/>
      <c r="AK450" s="3" t="s">
        <v>121</v>
      </c>
      <c r="AM450" s="47"/>
      <c r="AP450" s="47"/>
      <c r="AR450" s="47"/>
    </row>
    <row r="451" spans="1:44" customFormat="1" ht="40.799999999999997" x14ac:dyDescent="0.3">
      <c r="A451" s="60"/>
      <c r="B451" s="51" t="s">
        <v>122</v>
      </c>
      <c r="C451" s="130" t="s">
        <v>123</v>
      </c>
      <c r="D451" s="130"/>
      <c r="E451" s="130"/>
      <c r="F451" s="53" t="s">
        <v>77</v>
      </c>
      <c r="G451" s="61">
        <v>74</v>
      </c>
      <c r="H451" s="57">
        <v>0.85</v>
      </c>
      <c r="I451" s="69">
        <v>62.9</v>
      </c>
      <c r="J451" s="63"/>
      <c r="K451" s="54"/>
      <c r="L451" s="59">
        <v>11.76</v>
      </c>
      <c r="M451" s="54"/>
      <c r="N451" s="74">
        <v>526.6</v>
      </c>
      <c r="R451" s="159"/>
      <c r="S451" s="156">
        <f t="shared" si="6"/>
        <v>0</v>
      </c>
      <c r="AF451" s="38"/>
      <c r="AG451" s="47"/>
      <c r="AK451" s="3" t="s">
        <v>123</v>
      </c>
      <c r="AM451" s="47"/>
      <c r="AP451" s="47"/>
      <c r="AR451" s="47"/>
    </row>
    <row r="452" spans="1:44" customFormat="1" ht="14.4" x14ac:dyDescent="0.3">
      <c r="A452" s="70"/>
      <c r="B452" s="71"/>
      <c r="C452" s="131" t="s">
        <v>80</v>
      </c>
      <c r="D452" s="131"/>
      <c r="E452" s="131"/>
      <c r="F452" s="41"/>
      <c r="G452" s="42"/>
      <c r="H452" s="42"/>
      <c r="I452" s="42"/>
      <c r="J452" s="45"/>
      <c r="K452" s="42"/>
      <c r="L452" s="82">
        <v>108.55</v>
      </c>
      <c r="M452" s="66"/>
      <c r="N452" s="73">
        <v>2811.03</v>
      </c>
      <c r="R452" s="159">
        <v>1</v>
      </c>
      <c r="S452" s="156">
        <f t="shared" si="6"/>
        <v>2811.03</v>
      </c>
      <c r="AF452" s="38"/>
      <c r="AG452" s="47"/>
      <c r="AM452" s="47" t="s">
        <v>80</v>
      </c>
      <c r="AP452" s="47"/>
      <c r="AR452" s="47"/>
    </row>
    <row r="453" spans="1:44" customFormat="1" ht="31.8" x14ac:dyDescent="0.3">
      <c r="A453" s="39" t="s">
        <v>277</v>
      </c>
      <c r="B453" s="40" t="s">
        <v>278</v>
      </c>
      <c r="C453" s="131" t="s">
        <v>279</v>
      </c>
      <c r="D453" s="131"/>
      <c r="E453" s="131"/>
      <c r="F453" s="41" t="s">
        <v>202</v>
      </c>
      <c r="G453" s="42">
        <v>2</v>
      </c>
      <c r="H453" s="43">
        <v>1</v>
      </c>
      <c r="I453" s="43">
        <v>2</v>
      </c>
      <c r="J453" s="82">
        <v>215.8</v>
      </c>
      <c r="K453" s="42"/>
      <c r="L453" s="82">
        <v>431.6</v>
      </c>
      <c r="M453" s="80">
        <v>8.16</v>
      </c>
      <c r="N453" s="73">
        <v>3521.86</v>
      </c>
      <c r="R453" s="159"/>
      <c r="S453" s="156">
        <f t="shared" si="6"/>
        <v>0</v>
      </c>
      <c r="AF453" s="38"/>
      <c r="AG453" s="47" t="s">
        <v>279</v>
      </c>
      <c r="AM453" s="47"/>
      <c r="AP453" s="47"/>
      <c r="AR453" s="47"/>
    </row>
    <row r="454" spans="1:44" customFormat="1" ht="14.4" x14ac:dyDescent="0.3">
      <c r="A454" s="70"/>
      <c r="B454" s="71"/>
      <c r="C454" s="130" t="s">
        <v>112</v>
      </c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9"/>
      <c r="R454" s="159"/>
      <c r="S454" s="156">
        <f t="shared" si="6"/>
        <v>0</v>
      </c>
      <c r="AF454" s="38"/>
      <c r="AG454" s="47"/>
      <c r="AM454" s="47"/>
      <c r="AN454" s="3" t="s">
        <v>112</v>
      </c>
      <c r="AP454" s="47"/>
      <c r="AR454" s="47"/>
    </row>
    <row r="455" spans="1:44" customFormat="1" ht="14.4" x14ac:dyDescent="0.3">
      <c r="A455" s="70"/>
      <c r="B455" s="71"/>
      <c r="C455" s="131" t="s">
        <v>80</v>
      </c>
      <c r="D455" s="131"/>
      <c r="E455" s="131"/>
      <c r="F455" s="41"/>
      <c r="G455" s="42"/>
      <c r="H455" s="42"/>
      <c r="I455" s="42"/>
      <c r="J455" s="45"/>
      <c r="K455" s="42"/>
      <c r="L455" s="82">
        <v>431.6</v>
      </c>
      <c r="M455" s="66"/>
      <c r="N455" s="73">
        <v>3521.86</v>
      </c>
      <c r="R455" s="159">
        <v>1</v>
      </c>
      <c r="S455" s="156">
        <f t="shared" si="6"/>
        <v>3521.86</v>
      </c>
      <c r="AF455" s="38"/>
      <c r="AG455" s="47"/>
      <c r="AM455" s="47" t="s">
        <v>80</v>
      </c>
      <c r="AP455" s="47"/>
      <c r="AR455" s="47"/>
    </row>
    <row r="456" spans="1:44" customFormat="1" ht="31.8" x14ac:dyDescent="0.3">
      <c r="A456" s="39" t="s">
        <v>280</v>
      </c>
      <c r="B456" s="40" t="s">
        <v>281</v>
      </c>
      <c r="C456" s="131" t="s">
        <v>282</v>
      </c>
      <c r="D456" s="131"/>
      <c r="E456" s="131"/>
      <c r="F456" s="41" t="s">
        <v>214</v>
      </c>
      <c r="G456" s="42">
        <v>2</v>
      </c>
      <c r="H456" s="43">
        <v>1</v>
      </c>
      <c r="I456" s="43">
        <v>2</v>
      </c>
      <c r="J456" s="82">
        <v>619.22</v>
      </c>
      <c r="K456" s="42"/>
      <c r="L456" s="72">
        <v>1238.44</v>
      </c>
      <c r="M456" s="80">
        <v>8.16</v>
      </c>
      <c r="N456" s="73">
        <v>10105.67</v>
      </c>
      <c r="R456" s="159"/>
      <c r="S456" s="156">
        <f t="shared" si="6"/>
        <v>0</v>
      </c>
      <c r="AF456" s="38"/>
      <c r="AG456" s="47" t="s">
        <v>282</v>
      </c>
      <c r="AM456" s="47"/>
      <c r="AP456" s="47"/>
      <c r="AR456" s="47"/>
    </row>
    <row r="457" spans="1:44" customFormat="1" ht="14.4" x14ac:dyDescent="0.3">
      <c r="A457" s="70"/>
      <c r="B457" s="71"/>
      <c r="C457" s="130" t="s">
        <v>112</v>
      </c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9"/>
      <c r="R457" s="159"/>
      <c r="S457" s="156">
        <f t="shared" si="6"/>
        <v>0</v>
      </c>
      <c r="AF457" s="38"/>
      <c r="AG457" s="47"/>
      <c r="AM457" s="47"/>
      <c r="AN457" s="3" t="s">
        <v>112</v>
      </c>
      <c r="AP457" s="47"/>
      <c r="AR457" s="47"/>
    </row>
    <row r="458" spans="1:44" customFormat="1" ht="14.4" x14ac:dyDescent="0.3">
      <c r="A458" s="70"/>
      <c r="B458" s="71"/>
      <c r="C458" s="131" t="s">
        <v>80</v>
      </c>
      <c r="D458" s="131"/>
      <c r="E458" s="131"/>
      <c r="F458" s="41"/>
      <c r="G458" s="42"/>
      <c r="H458" s="42"/>
      <c r="I458" s="42"/>
      <c r="J458" s="45"/>
      <c r="K458" s="42"/>
      <c r="L458" s="72">
        <v>1238.44</v>
      </c>
      <c r="M458" s="66"/>
      <c r="N458" s="73">
        <v>10105.67</v>
      </c>
      <c r="R458" s="159">
        <v>1</v>
      </c>
      <c r="S458" s="156">
        <f t="shared" si="6"/>
        <v>10105.67</v>
      </c>
      <c r="AF458" s="38"/>
      <c r="AG458" s="47"/>
      <c r="AM458" s="47" t="s">
        <v>80</v>
      </c>
      <c r="AP458" s="47"/>
      <c r="AR458" s="47"/>
    </row>
    <row r="459" spans="1:44" customFormat="1" ht="31.8" x14ac:dyDescent="0.3">
      <c r="A459" s="39" t="s">
        <v>283</v>
      </c>
      <c r="B459" s="40" t="s">
        <v>284</v>
      </c>
      <c r="C459" s="131" t="s">
        <v>285</v>
      </c>
      <c r="D459" s="131"/>
      <c r="E459" s="131"/>
      <c r="F459" s="41" t="s">
        <v>202</v>
      </c>
      <c r="G459" s="42">
        <v>-2</v>
      </c>
      <c r="H459" s="43">
        <v>1</v>
      </c>
      <c r="I459" s="43">
        <v>-2</v>
      </c>
      <c r="J459" s="82">
        <v>152</v>
      </c>
      <c r="K459" s="42"/>
      <c r="L459" s="82">
        <v>-304</v>
      </c>
      <c r="M459" s="80">
        <v>8.16</v>
      </c>
      <c r="N459" s="73">
        <v>-2480.64</v>
      </c>
      <c r="R459" s="159"/>
      <c r="S459" s="156">
        <f t="shared" si="6"/>
        <v>0</v>
      </c>
      <c r="AF459" s="38"/>
      <c r="AG459" s="47" t="s">
        <v>285</v>
      </c>
      <c r="AM459" s="47"/>
      <c r="AP459" s="47"/>
      <c r="AR459" s="47"/>
    </row>
    <row r="460" spans="1:44" customFormat="1" ht="14.4" x14ac:dyDescent="0.3">
      <c r="A460" s="70"/>
      <c r="B460" s="71"/>
      <c r="C460" s="130" t="s">
        <v>112</v>
      </c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9"/>
      <c r="R460" s="159"/>
      <c r="S460" s="156">
        <f t="shared" si="6"/>
        <v>0</v>
      </c>
      <c r="AF460" s="38"/>
      <c r="AG460" s="47"/>
      <c r="AM460" s="47"/>
      <c r="AN460" s="3" t="s">
        <v>112</v>
      </c>
      <c r="AP460" s="47"/>
      <c r="AR460" s="47"/>
    </row>
    <row r="461" spans="1:44" customFormat="1" ht="14.4" x14ac:dyDescent="0.3">
      <c r="A461" s="70"/>
      <c r="B461" s="71"/>
      <c r="C461" s="131" t="s">
        <v>80</v>
      </c>
      <c r="D461" s="131"/>
      <c r="E461" s="131"/>
      <c r="F461" s="41"/>
      <c r="G461" s="42"/>
      <c r="H461" s="42"/>
      <c r="I461" s="42"/>
      <c r="J461" s="45"/>
      <c r="K461" s="42"/>
      <c r="L461" s="82">
        <v>-304</v>
      </c>
      <c r="M461" s="66"/>
      <c r="N461" s="73">
        <v>-2480.64</v>
      </c>
      <c r="R461" s="159">
        <v>1</v>
      </c>
      <c r="S461" s="156">
        <f t="shared" si="6"/>
        <v>-2480.64</v>
      </c>
      <c r="AF461" s="38"/>
      <c r="AG461" s="47"/>
      <c r="AM461" s="47" t="s">
        <v>80</v>
      </c>
      <c r="AP461" s="47"/>
      <c r="AR461" s="47"/>
    </row>
    <row r="462" spans="1:44" customFormat="1" ht="21.6" x14ac:dyDescent="0.3">
      <c r="A462" s="39" t="s">
        <v>286</v>
      </c>
      <c r="B462" s="40" t="s">
        <v>287</v>
      </c>
      <c r="C462" s="131" t="s">
        <v>288</v>
      </c>
      <c r="D462" s="131"/>
      <c r="E462" s="131"/>
      <c r="F462" s="41" t="s">
        <v>206</v>
      </c>
      <c r="G462" s="42">
        <v>0.2</v>
      </c>
      <c r="H462" s="43">
        <v>1</v>
      </c>
      <c r="I462" s="81">
        <v>0.2</v>
      </c>
      <c r="J462" s="45"/>
      <c r="K462" s="42"/>
      <c r="L462" s="45"/>
      <c r="M462" s="42"/>
      <c r="N462" s="46"/>
      <c r="R462" s="159"/>
      <c r="S462" s="156">
        <f t="shared" si="6"/>
        <v>0</v>
      </c>
      <c r="AF462" s="38"/>
      <c r="AG462" s="47" t="s">
        <v>288</v>
      </c>
      <c r="AM462" s="47"/>
      <c r="AP462" s="47"/>
      <c r="AR462" s="47"/>
    </row>
    <row r="463" spans="1:44" customFormat="1" ht="14.4" x14ac:dyDescent="0.3">
      <c r="A463" s="48"/>
      <c r="B463" s="49"/>
      <c r="C463" s="130" t="s">
        <v>207</v>
      </c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9"/>
      <c r="R463" s="159"/>
      <c r="S463" s="156">
        <f t="shared" si="6"/>
        <v>0</v>
      </c>
      <c r="AF463" s="38"/>
      <c r="AG463" s="47"/>
      <c r="AH463" s="3" t="s">
        <v>207</v>
      </c>
      <c r="AM463" s="47"/>
      <c r="AP463" s="47"/>
      <c r="AR463" s="47"/>
    </row>
    <row r="464" spans="1:44" customFormat="1" ht="14.4" x14ac:dyDescent="0.3">
      <c r="A464" s="52"/>
      <c r="B464" s="51" t="s">
        <v>58</v>
      </c>
      <c r="C464" s="130" t="s">
        <v>84</v>
      </c>
      <c r="D464" s="130"/>
      <c r="E464" s="130"/>
      <c r="F464" s="53"/>
      <c r="G464" s="54"/>
      <c r="H464" s="54"/>
      <c r="I464" s="54"/>
      <c r="J464" s="59">
        <v>84.35</v>
      </c>
      <c r="K464" s="54"/>
      <c r="L464" s="59">
        <v>16.87</v>
      </c>
      <c r="M464" s="57">
        <v>44.77</v>
      </c>
      <c r="N464" s="74">
        <v>755.27</v>
      </c>
      <c r="R464" s="159"/>
      <c r="S464" s="156">
        <f t="shared" si="6"/>
        <v>0</v>
      </c>
      <c r="AF464" s="38"/>
      <c r="AG464" s="47"/>
      <c r="AJ464" s="3" t="s">
        <v>84</v>
      </c>
      <c r="AM464" s="47"/>
      <c r="AP464" s="47"/>
      <c r="AR464" s="47"/>
    </row>
    <row r="465" spans="1:44" customFormat="1" ht="14.4" x14ac:dyDescent="0.3">
      <c r="A465" s="52"/>
      <c r="B465" s="51" t="s">
        <v>67</v>
      </c>
      <c r="C465" s="130" t="s">
        <v>68</v>
      </c>
      <c r="D465" s="130"/>
      <c r="E465" s="130"/>
      <c r="F465" s="53"/>
      <c r="G465" s="54"/>
      <c r="H465" s="54"/>
      <c r="I465" s="54"/>
      <c r="J465" s="59">
        <v>0.37</v>
      </c>
      <c r="K465" s="54"/>
      <c r="L465" s="59">
        <v>7.0000000000000007E-2</v>
      </c>
      <c r="M465" s="57">
        <v>13.24</v>
      </c>
      <c r="N465" s="74">
        <v>0.93</v>
      </c>
      <c r="R465" s="159"/>
      <c r="S465" s="156">
        <f t="shared" si="6"/>
        <v>0</v>
      </c>
      <c r="AF465" s="38"/>
      <c r="AG465" s="47"/>
      <c r="AJ465" s="3" t="s">
        <v>68</v>
      </c>
      <c r="AM465" s="47"/>
      <c r="AP465" s="47"/>
      <c r="AR465" s="47"/>
    </row>
    <row r="466" spans="1:44" customFormat="1" ht="14.4" x14ac:dyDescent="0.3">
      <c r="A466" s="52"/>
      <c r="B466" s="51" t="s">
        <v>85</v>
      </c>
      <c r="C466" s="130" t="s">
        <v>86</v>
      </c>
      <c r="D466" s="130"/>
      <c r="E466" s="130"/>
      <c r="F466" s="53"/>
      <c r="G466" s="54"/>
      <c r="H466" s="54"/>
      <c r="I466" s="54"/>
      <c r="J466" s="59">
        <v>1.37</v>
      </c>
      <c r="K466" s="54"/>
      <c r="L466" s="59">
        <v>0.27</v>
      </c>
      <c r="M466" s="57">
        <v>8.16</v>
      </c>
      <c r="N466" s="74">
        <v>2.2000000000000002</v>
      </c>
      <c r="R466" s="159"/>
      <c r="S466" s="156">
        <f t="shared" si="6"/>
        <v>0</v>
      </c>
      <c r="AF466" s="38"/>
      <c r="AG466" s="47"/>
      <c r="AJ466" s="3" t="s">
        <v>86</v>
      </c>
      <c r="AM466" s="47"/>
      <c r="AP466" s="47"/>
      <c r="AR466" s="47"/>
    </row>
    <row r="467" spans="1:44" customFormat="1" ht="14.4" x14ac:dyDescent="0.3">
      <c r="A467" s="60"/>
      <c r="B467" s="51"/>
      <c r="C467" s="130" t="s">
        <v>87</v>
      </c>
      <c r="D467" s="130"/>
      <c r="E467" s="130"/>
      <c r="F467" s="53" t="s">
        <v>72</v>
      </c>
      <c r="G467" s="69">
        <v>9.3000000000000007</v>
      </c>
      <c r="H467" s="54"/>
      <c r="I467" s="57">
        <v>1.86</v>
      </c>
      <c r="J467" s="63"/>
      <c r="K467" s="54"/>
      <c r="L467" s="63"/>
      <c r="M467" s="54"/>
      <c r="N467" s="64"/>
      <c r="R467" s="159"/>
      <c r="S467" s="156">
        <f t="shared" si="6"/>
        <v>0</v>
      </c>
      <c r="AF467" s="38"/>
      <c r="AG467" s="47"/>
      <c r="AK467" s="3" t="s">
        <v>87</v>
      </c>
      <c r="AM467" s="47"/>
      <c r="AP467" s="47"/>
      <c r="AR467" s="47"/>
    </row>
    <row r="468" spans="1:44" customFormat="1" ht="14.4" x14ac:dyDescent="0.3">
      <c r="A468" s="52"/>
      <c r="B468" s="51"/>
      <c r="C468" s="129" t="s">
        <v>73</v>
      </c>
      <c r="D468" s="129"/>
      <c r="E468" s="129"/>
      <c r="F468" s="65"/>
      <c r="G468" s="66"/>
      <c r="H468" s="66"/>
      <c r="I468" s="66"/>
      <c r="J468" s="79">
        <v>86.09</v>
      </c>
      <c r="K468" s="66"/>
      <c r="L468" s="79">
        <v>17.21</v>
      </c>
      <c r="M468" s="66"/>
      <c r="N468" s="103">
        <v>758.4</v>
      </c>
      <c r="R468" s="159"/>
      <c r="S468" s="156">
        <f t="shared" si="6"/>
        <v>0</v>
      </c>
      <c r="AF468" s="38"/>
      <c r="AG468" s="47"/>
      <c r="AL468" s="3" t="s">
        <v>73</v>
      </c>
      <c r="AM468" s="47"/>
      <c r="AP468" s="47"/>
      <c r="AR468" s="47"/>
    </row>
    <row r="469" spans="1:44" customFormat="1" ht="14.4" x14ac:dyDescent="0.3">
      <c r="A469" s="60"/>
      <c r="B469" s="51"/>
      <c r="C469" s="130" t="s">
        <v>74</v>
      </c>
      <c r="D469" s="130"/>
      <c r="E469" s="130"/>
      <c r="F469" s="53"/>
      <c r="G469" s="54"/>
      <c r="H469" s="54"/>
      <c r="I469" s="54"/>
      <c r="J469" s="63"/>
      <c r="K469" s="54"/>
      <c r="L469" s="59">
        <v>16.87</v>
      </c>
      <c r="M469" s="54"/>
      <c r="N469" s="74">
        <v>755.27</v>
      </c>
      <c r="R469" s="159"/>
      <c r="S469" s="156">
        <f t="shared" si="6"/>
        <v>0</v>
      </c>
      <c r="AF469" s="38"/>
      <c r="AG469" s="47"/>
      <c r="AK469" s="3" t="s">
        <v>74</v>
      </c>
      <c r="AM469" s="47"/>
      <c r="AP469" s="47"/>
      <c r="AR469" s="47"/>
    </row>
    <row r="470" spans="1:44" customFormat="1" ht="14.4" x14ac:dyDescent="0.3">
      <c r="A470" s="60"/>
      <c r="B470" s="51" t="s">
        <v>221</v>
      </c>
      <c r="C470" s="130" t="s">
        <v>222</v>
      </c>
      <c r="D470" s="130"/>
      <c r="E470" s="130"/>
      <c r="F470" s="53" t="s">
        <v>77</v>
      </c>
      <c r="G470" s="61">
        <v>146</v>
      </c>
      <c r="H470" s="54"/>
      <c r="I470" s="61">
        <v>146</v>
      </c>
      <c r="J470" s="63"/>
      <c r="K470" s="54"/>
      <c r="L470" s="59">
        <v>24.63</v>
      </c>
      <c r="M470" s="54"/>
      <c r="N470" s="58">
        <v>1102.69</v>
      </c>
      <c r="R470" s="159"/>
      <c r="S470" s="156">
        <f t="shared" si="6"/>
        <v>0</v>
      </c>
      <c r="AF470" s="38"/>
      <c r="AG470" s="47"/>
      <c r="AK470" s="3" t="s">
        <v>222</v>
      </c>
      <c r="AM470" s="47"/>
      <c r="AP470" s="47"/>
      <c r="AR470" s="47"/>
    </row>
    <row r="471" spans="1:44" customFormat="1" ht="20.399999999999999" x14ac:dyDescent="0.3">
      <c r="A471" s="60"/>
      <c r="B471" s="51" t="s">
        <v>223</v>
      </c>
      <c r="C471" s="130" t="s">
        <v>224</v>
      </c>
      <c r="D471" s="130"/>
      <c r="E471" s="130"/>
      <c r="F471" s="53" t="s">
        <v>77</v>
      </c>
      <c r="G471" s="61">
        <v>75</v>
      </c>
      <c r="H471" s="57">
        <v>0.85</v>
      </c>
      <c r="I471" s="57">
        <v>63.75</v>
      </c>
      <c r="J471" s="63"/>
      <c r="K471" s="54"/>
      <c r="L471" s="59">
        <v>10.75</v>
      </c>
      <c r="M471" s="54"/>
      <c r="N471" s="74">
        <v>481.48</v>
      </c>
      <c r="R471" s="159"/>
      <c r="S471" s="156">
        <f t="shared" si="6"/>
        <v>0</v>
      </c>
      <c r="AF471" s="38"/>
      <c r="AG471" s="47"/>
      <c r="AK471" s="3" t="s">
        <v>224</v>
      </c>
      <c r="AM471" s="47"/>
      <c r="AP471" s="47"/>
      <c r="AR471" s="47"/>
    </row>
    <row r="472" spans="1:44" customFormat="1" ht="14.4" x14ac:dyDescent="0.3">
      <c r="A472" s="70"/>
      <c r="B472" s="71"/>
      <c r="C472" s="131" t="s">
        <v>80</v>
      </c>
      <c r="D472" s="131"/>
      <c r="E472" s="131"/>
      <c r="F472" s="41"/>
      <c r="G472" s="42"/>
      <c r="H472" s="42"/>
      <c r="I472" s="42"/>
      <c r="J472" s="45"/>
      <c r="K472" s="42"/>
      <c r="L472" s="82">
        <v>52.59</v>
      </c>
      <c r="M472" s="66"/>
      <c r="N472" s="73">
        <v>2342.5700000000002</v>
      </c>
      <c r="R472" s="159">
        <v>1</v>
      </c>
      <c r="S472" s="156">
        <f t="shared" si="6"/>
        <v>2342.5700000000002</v>
      </c>
      <c r="AF472" s="38"/>
      <c r="AG472" s="47"/>
      <c r="AM472" s="47" t="s">
        <v>80</v>
      </c>
      <c r="AP472" s="47"/>
      <c r="AR472" s="47"/>
    </row>
    <row r="473" spans="1:44" customFormat="1" ht="31.8" x14ac:dyDescent="0.3">
      <c r="A473" s="39" t="s">
        <v>289</v>
      </c>
      <c r="B473" s="40" t="s">
        <v>290</v>
      </c>
      <c r="C473" s="131" t="s">
        <v>291</v>
      </c>
      <c r="D473" s="131"/>
      <c r="E473" s="131"/>
      <c r="F473" s="41" t="s">
        <v>202</v>
      </c>
      <c r="G473" s="42">
        <v>2</v>
      </c>
      <c r="H473" s="43">
        <v>1</v>
      </c>
      <c r="I473" s="43">
        <v>2</v>
      </c>
      <c r="J473" s="82">
        <v>352.46</v>
      </c>
      <c r="K473" s="42"/>
      <c r="L473" s="82">
        <v>704.92</v>
      </c>
      <c r="M473" s="80">
        <v>8.16</v>
      </c>
      <c r="N473" s="73">
        <v>5752.15</v>
      </c>
      <c r="R473" s="159"/>
      <c r="S473" s="156">
        <f t="shared" si="6"/>
        <v>0</v>
      </c>
      <c r="AF473" s="38"/>
      <c r="AG473" s="47" t="s">
        <v>291</v>
      </c>
      <c r="AM473" s="47"/>
      <c r="AP473" s="47"/>
      <c r="AR473" s="47"/>
    </row>
    <row r="474" spans="1:44" customFormat="1" ht="14.4" x14ac:dyDescent="0.3">
      <c r="A474" s="70"/>
      <c r="B474" s="71"/>
      <c r="C474" s="130" t="s">
        <v>112</v>
      </c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9"/>
      <c r="R474" s="159"/>
      <c r="S474" s="156">
        <f t="shared" si="6"/>
        <v>0</v>
      </c>
      <c r="AF474" s="38"/>
      <c r="AG474" s="47"/>
      <c r="AM474" s="47"/>
      <c r="AN474" s="3" t="s">
        <v>112</v>
      </c>
      <c r="AP474" s="47"/>
      <c r="AR474" s="47"/>
    </row>
    <row r="475" spans="1:44" customFormat="1" ht="14.4" x14ac:dyDescent="0.3">
      <c r="A475" s="70"/>
      <c r="B475" s="71"/>
      <c r="C475" s="131" t="s">
        <v>80</v>
      </c>
      <c r="D475" s="131"/>
      <c r="E475" s="131"/>
      <c r="F475" s="41"/>
      <c r="G475" s="42"/>
      <c r="H475" s="42"/>
      <c r="I475" s="42"/>
      <c r="J475" s="45"/>
      <c r="K475" s="42"/>
      <c r="L475" s="82">
        <v>704.92</v>
      </c>
      <c r="M475" s="66"/>
      <c r="N475" s="73">
        <v>5752.15</v>
      </c>
      <c r="R475" s="159">
        <v>1</v>
      </c>
      <c r="S475" s="156">
        <f t="shared" si="6"/>
        <v>5752.15</v>
      </c>
      <c r="AF475" s="38"/>
      <c r="AG475" s="47"/>
      <c r="AM475" s="47" t="s">
        <v>80</v>
      </c>
      <c r="AP475" s="47"/>
      <c r="AR475" s="47"/>
    </row>
    <row r="476" spans="1:44" customFormat="1" ht="31.8" x14ac:dyDescent="0.3">
      <c r="A476" s="39" t="s">
        <v>292</v>
      </c>
      <c r="B476" s="40" t="s">
        <v>229</v>
      </c>
      <c r="C476" s="131" t="s">
        <v>230</v>
      </c>
      <c r="D476" s="131"/>
      <c r="E476" s="131"/>
      <c r="F476" s="41" t="s">
        <v>111</v>
      </c>
      <c r="G476" s="42">
        <v>2.2999999999999998</v>
      </c>
      <c r="H476" s="43">
        <v>1</v>
      </c>
      <c r="I476" s="81">
        <v>2.2999999999999998</v>
      </c>
      <c r="J476" s="45"/>
      <c r="K476" s="42"/>
      <c r="L476" s="45"/>
      <c r="M476" s="42"/>
      <c r="N476" s="46"/>
      <c r="R476" s="159"/>
      <c r="S476" s="156">
        <f t="shared" si="6"/>
        <v>0</v>
      </c>
      <c r="AF476" s="38"/>
      <c r="AG476" s="47" t="s">
        <v>230</v>
      </c>
      <c r="AM476" s="47"/>
      <c r="AP476" s="47"/>
      <c r="AR476" s="47"/>
    </row>
    <row r="477" spans="1:44" customFormat="1" ht="52.2" x14ac:dyDescent="0.3">
      <c r="A477" s="50"/>
      <c r="B477" s="51" t="s">
        <v>65</v>
      </c>
      <c r="C477" s="132" t="s">
        <v>66</v>
      </c>
      <c r="D477" s="132"/>
      <c r="E477" s="132"/>
      <c r="F477" s="132"/>
      <c r="G477" s="132"/>
      <c r="H477" s="132"/>
      <c r="I477" s="132"/>
      <c r="J477" s="132"/>
      <c r="K477" s="132"/>
      <c r="L477" s="132"/>
      <c r="M477" s="132"/>
      <c r="N477" s="133"/>
      <c r="R477" s="159"/>
      <c r="S477" s="156">
        <f t="shared" si="6"/>
        <v>0</v>
      </c>
      <c r="AF477" s="38"/>
      <c r="AG477" s="47"/>
      <c r="AI477" s="3" t="s">
        <v>66</v>
      </c>
      <c r="AM477" s="47"/>
      <c r="AP477" s="47"/>
      <c r="AR477" s="47"/>
    </row>
    <row r="478" spans="1:44" customFormat="1" ht="14.4" x14ac:dyDescent="0.3">
      <c r="A478" s="52"/>
      <c r="B478" s="51" t="s">
        <v>58</v>
      </c>
      <c r="C478" s="130" t="s">
        <v>84</v>
      </c>
      <c r="D478" s="130"/>
      <c r="E478" s="130"/>
      <c r="F478" s="53"/>
      <c r="G478" s="54"/>
      <c r="H478" s="54"/>
      <c r="I478" s="54"/>
      <c r="J478" s="59">
        <v>20.64</v>
      </c>
      <c r="K478" s="57">
        <v>1.1499999999999999</v>
      </c>
      <c r="L478" s="59">
        <v>54.59</v>
      </c>
      <c r="M478" s="57">
        <v>44.77</v>
      </c>
      <c r="N478" s="58">
        <v>2443.9899999999998</v>
      </c>
      <c r="R478" s="159"/>
      <c r="S478" s="156">
        <f t="shared" si="6"/>
        <v>0</v>
      </c>
      <c r="AF478" s="38"/>
      <c r="AG478" s="47"/>
      <c r="AJ478" s="3" t="s">
        <v>84</v>
      </c>
      <c r="AM478" s="47"/>
      <c r="AP478" s="47"/>
      <c r="AR478" s="47"/>
    </row>
    <row r="479" spans="1:44" customFormat="1" ht="14.4" x14ac:dyDescent="0.3">
      <c r="A479" s="52"/>
      <c r="B479" s="51" t="s">
        <v>67</v>
      </c>
      <c r="C479" s="130" t="s">
        <v>68</v>
      </c>
      <c r="D479" s="130"/>
      <c r="E479" s="130"/>
      <c r="F479" s="53"/>
      <c r="G479" s="54"/>
      <c r="H479" s="54"/>
      <c r="I479" s="54"/>
      <c r="J479" s="59">
        <v>75.010000000000005</v>
      </c>
      <c r="K479" s="57">
        <v>1.1499999999999999</v>
      </c>
      <c r="L479" s="59">
        <v>198.4</v>
      </c>
      <c r="M479" s="57">
        <v>13.24</v>
      </c>
      <c r="N479" s="58">
        <v>2626.82</v>
      </c>
      <c r="R479" s="159"/>
      <c r="S479" s="156">
        <f t="shared" si="6"/>
        <v>0</v>
      </c>
      <c r="AF479" s="38"/>
      <c r="AG479" s="47"/>
      <c r="AJ479" s="3" t="s">
        <v>68</v>
      </c>
      <c r="AM479" s="47"/>
      <c r="AP479" s="47"/>
      <c r="AR479" s="47"/>
    </row>
    <row r="480" spans="1:44" customFormat="1" ht="14.4" x14ac:dyDescent="0.3">
      <c r="A480" s="52"/>
      <c r="B480" s="51" t="s">
        <v>69</v>
      </c>
      <c r="C480" s="130" t="s">
        <v>70</v>
      </c>
      <c r="D480" s="130"/>
      <c r="E480" s="130"/>
      <c r="F480" s="53"/>
      <c r="G480" s="54"/>
      <c r="H480" s="54"/>
      <c r="I480" s="54"/>
      <c r="J480" s="59">
        <v>10.86</v>
      </c>
      <c r="K480" s="57">
        <v>1.1499999999999999</v>
      </c>
      <c r="L480" s="59">
        <v>28.72</v>
      </c>
      <c r="M480" s="57">
        <v>44.77</v>
      </c>
      <c r="N480" s="58">
        <v>1285.79</v>
      </c>
      <c r="R480" s="159"/>
      <c r="S480" s="156">
        <f t="shared" si="6"/>
        <v>0</v>
      </c>
      <c r="AF480" s="38"/>
      <c r="AG480" s="47"/>
      <c r="AJ480" s="3" t="s">
        <v>70</v>
      </c>
      <c r="AM480" s="47"/>
      <c r="AP480" s="47"/>
      <c r="AR480" s="47"/>
    </row>
    <row r="481" spans="1:44" customFormat="1" ht="14.4" x14ac:dyDescent="0.3">
      <c r="A481" s="52"/>
      <c r="B481" s="51" t="s">
        <v>85</v>
      </c>
      <c r="C481" s="130" t="s">
        <v>86</v>
      </c>
      <c r="D481" s="130"/>
      <c r="E481" s="130"/>
      <c r="F481" s="53"/>
      <c r="G481" s="54"/>
      <c r="H481" s="54"/>
      <c r="I481" s="54"/>
      <c r="J481" s="59">
        <v>507.7</v>
      </c>
      <c r="K481" s="54"/>
      <c r="L481" s="55">
        <v>1167.71</v>
      </c>
      <c r="M481" s="57">
        <v>8.16</v>
      </c>
      <c r="N481" s="58">
        <v>9528.51</v>
      </c>
      <c r="R481" s="159"/>
      <c r="S481" s="156">
        <f t="shared" si="6"/>
        <v>0</v>
      </c>
      <c r="AF481" s="38"/>
      <c r="AG481" s="47"/>
      <c r="AJ481" s="3" t="s">
        <v>86</v>
      </c>
      <c r="AM481" s="47"/>
      <c r="AP481" s="47"/>
      <c r="AR481" s="47"/>
    </row>
    <row r="482" spans="1:44" customFormat="1" ht="14.4" x14ac:dyDescent="0.3">
      <c r="A482" s="60"/>
      <c r="B482" s="51"/>
      <c r="C482" s="130" t="s">
        <v>87</v>
      </c>
      <c r="D482" s="130"/>
      <c r="E482" s="130"/>
      <c r="F482" s="53" t="s">
        <v>72</v>
      </c>
      <c r="G482" s="57">
        <v>2.33</v>
      </c>
      <c r="H482" s="57">
        <v>1.1499999999999999</v>
      </c>
      <c r="I482" s="75">
        <v>6.1628499999999997</v>
      </c>
      <c r="J482" s="63"/>
      <c r="K482" s="54"/>
      <c r="L482" s="63"/>
      <c r="M482" s="54"/>
      <c r="N482" s="64"/>
      <c r="R482" s="159"/>
      <c r="S482" s="156">
        <f t="shared" si="6"/>
        <v>0</v>
      </c>
      <c r="AF482" s="38"/>
      <c r="AG482" s="47"/>
      <c r="AK482" s="3" t="s">
        <v>87</v>
      </c>
      <c r="AM482" s="47"/>
      <c r="AP482" s="47"/>
      <c r="AR482" s="47"/>
    </row>
    <row r="483" spans="1:44" customFormat="1" ht="14.4" x14ac:dyDescent="0.3">
      <c r="A483" s="60"/>
      <c r="B483" s="51"/>
      <c r="C483" s="130" t="s">
        <v>71</v>
      </c>
      <c r="D483" s="130"/>
      <c r="E483" s="130"/>
      <c r="F483" s="53" t="s">
        <v>72</v>
      </c>
      <c r="G483" s="57">
        <v>0.69</v>
      </c>
      <c r="H483" s="57">
        <v>1.1499999999999999</v>
      </c>
      <c r="I483" s="75">
        <v>1.8250500000000001</v>
      </c>
      <c r="J483" s="63"/>
      <c r="K483" s="54"/>
      <c r="L483" s="63"/>
      <c r="M483" s="54"/>
      <c r="N483" s="64"/>
      <c r="R483" s="159"/>
      <c r="S483" s="156">
        <f t="shared" ref="S483:S546" si="7">N483*R483</f>
        <v>0</v>
      </c>
      <c r="AF483" s="38"/>
      <c r="AG483" s="47"/>
      <c r="AK483" s="3" t="s">
        <v>71</v>
      </c>
      <c r="AM483" s="47"/>
      <c r="AP483" s="47"/>
      <c r="AR483" s="47"/>
    </row>
    <row r="484" spans="1:44" customFormat="1" ht="14.4" x14ac:dyDescent="0.3">
      <c r="A484" s="52"/>
      <c r="B484" s="51"/>
      <c r="C484" s="129" t="s">
        <v>73</v>
      </c>
      <c r="D484" s="129"/>
      <c r="E484" s="129"/>
      <c r="F484" s="65"/>
      <c r="G484" s="66"/>
      <c r="H484" s="66"/>
      <c r="I484" s="66"/>
      <c r="J484" s="79">
        <v>603.35</v>
      </c>
      <c r="K484" s="66"/>
      <c r="L484" s="67">
        <v>1420.7</v>
      </c>
      <c r="M484" s="66"/>
      <c r="N484" s="68">
        <v>14599.32</v>
      </c>
      <c r="R484" s="159"/>
      <c r="S484" s="156">
        <f t="shared" si="7"/>
        <v>0</v>
      </c>
      <c r="AF484" s="38"/>
      <c r="AG484" s="47"/>
      <c r="AL484" s="3" t="s">
        <v>73</v>
      </c>
      <c r="AM484" s="47"/>
      <c r="AP484" s="47"/>
      <c r="AR484" s="47"/>
    </row>
    <row r="485" spans="1:44" customFormat="1" ht="14.4" x14ac:dyDescent="0.3">
      <c r="A485" s="60"/>
      <c r="B485" s="51"/>
      <c r="C485" s="130" t="s">
        <v>74</v>
      </c>
      <c r="D485" s="130"/>
      <c r="E485" s="130"/>
      <c r="F485" s="53"/>
      <c r="G485" s="54"/>
      <c r="H485" s="54"/>
      <c r="I485" s="54"/>
      <c r="J485" s="63"/>
      <c r="K485" s="54"/>
      <c r="L485" s="59">
        <v>83.31</v>
      </c>
      <c r="M485" s="54"/>
      <c r="N485" s="58">
        <v>3729.78</v>
      </c>
      <c r="R485" s="159"/>
      <c r="S485" s="156">
        <f t="shared" si="7"/>
        <v>0</v>
      </c>
      <c r="AF485" s="38"/>
      <c r="AG485" s="47"/>
      <c r="AK485" s="3" t="s">
        <v>74</v>
      </c>
      <c r="AM485" s="47"/>
      <c r="AP485" s="47"/>
      <c r="AR485" s="47"/>
    </row>
    <row r="486" spans="1:44" customFormat="1" ht="31.8" x14ac:dyDescent="0.3">
      <c r="A486" s="60"/>
      <c r="B486" s="51" t="s">
        <v>231</v>
      </c>
      <c r="C486" s="130" t="s">
        <v>232</v>
      </c>
      <c r="D486" s="130"/>
      <c r="E486" s="130"/>
      <c r="F486" s="53" t="s">
        <v>77</v>
      </c>
      <c r="G486" s="61">
        <v>104</v>
      </c>
      <c r="H486" s="54"/>
      <c r="I486" s="61">
        <v>104</v>
      </c>
      <c r="J486" s="63"/>
      <c r="K486" s="54"/>
      <c r="L486" s="59">
        <v>86.64</v>
      </c>
      <c r="M486" s="54"/>
      <c r="N486" s="58">
        <v>3878.97</v>
      </c>
      <c r="R486" s="159"/>
      <c r="S486" s="156">
        <f t="shared" si="7"/>
        <v>0</v>
      </c>
      <c r="AF486" s="38"/>
      <c r="AG486" s="47"/>
      <c r="AK486" s="3" t="s">
        <v>232</v>
      </c>
      <c r="AM486" s="47"/>
      <c r="AP486" s="47"/>
      <c r="AR486" s="47"/>
    </row>
    <row r="487" spans="1:44" customFormat="1" ht="31.8" x14ac:dyDescent="0.3">
      <c r="A487" s="60"/>
      <c r="B487" s="51" t="s">
        <v>233</v>
      </c>
      <c r="C487" s="130" t="s">
        <v>234</v>
      </c>
      <c r="D487" s="130"/>
      <c r="E487" s="130"/>
      <c r="F487" s="53" t="s">
        <v>77</v>
      </c>
      <c r="G487" s="61">
        <v>60</v>
      </c>
      <c r="H487" s="54"/>
      <c r="I487" s="61">
        <v>60</v>
      </c>
      <c r="J487" s="63"/>
      <c r="K487" s="54"/>
      <c r="L487" s="59">
        <v>49.99</v>
      </c>
      <c r="M487" s="54"/>
      <c r="N487" s="58">
        <v>2237.87</v>
      </c>
      <c r="R487" s="159"/>
      <c r="S487" s="156">
        <f t="shared" si="7"/>
        <v>0</v>
      </c>
      <c r="AF487" s="38"/>
      <c r="AG487" s="47"/>
      <c r="AK487" s="3" t="s">
        <v>234</v>
      </c>
      <c r="AM487" s="47"/>
      <c r="AP487" s="47"/>
      <c r="AR487" s="47"/>
    </row>
    <row r="488" spans="1:44" customFormat="1" ht="14.4" x14ac:dyDescent="0.3">
      <c r="A488" s="70"/>
      <c r="B488" s="71"/>
      <c r="C488" s="131" t="s">
        <v>80</v>
      </c>
      <c r="D488" s="131"/>
      <c r="E488" s="131"/>
      <c r="F488" s="41"/>
      <c r="G488" s="42"/>
      <c r="H488" s="42"/>
      <c r="I488" s="42"/>
      <c r="J488" s="45"/>
      <c r="K488" s="42"/>
      <c r="L488" s="72">
        <v>1557.33</v>
      </c>
      <c r="M488" s="66"/>
      <c r="N488" s="73">
        <v>20716.16</v>
      </c>
      <c r="R488" s="159">
        <v>1</v>
      </c>
      <c r="S488" s="156">
        <f t="shared" si="7"/>
        <v>20716.16</v>
      </c>
      <c r="AF488" s="38"/>
      <c r="AG488" s="47"/>
      <c r="AM488" s="47" t="s">
        <v>80</v>
      </c>
      <c r="AP488" s="47"/>
      <c r="AR488" s="47"/>
    </row>
    <row r="489" spans="1:44" customFormat="1" ht="14.4" x14ac:dyDescent="0.3">
      <c r="A489" s="39" t="s">
        <v>293</v>
      </c>
      <c r="B489" s="40" t="s">
        <v>236</v>
      </c>
      <c r="C489" s="131" t="s">
        <v>237</v>
      </c>
      <c r="D489" s="131"/>
      <c r="E489" s="131"/>
      <c r="F489" s="41" t="s">
        <v>111</v>
      </c>
      <c r="G489" s="42">
        <v>-2.3344999999999998</v>
      </c>
      <c r="H489" s="43">
        <v>1</v>
      </c>
      <c r="I489" s="44">
        <v>-2.3344999999999998</v>
      </c>
      <c r="J489" s="82">
        <v>463.3</v>
      </c>
      <c r="K489" s="42"/>
      <c r="L489" s="72">
        <v>-1081.57</v>
      </c>
      <c r="M489" s="80">
        <v>8.16</v>
      </c>
      <c r="N489" s="73">
        <v>-8825.61</v>
      </c>
      <c r="R489" s="159"/>
      <c r="S489" s="156">
        <f t="shared" si="7"/>
        <v>0</v>
      </c>
      <c r="AF489" s="38"/>
      <c r="AG489" s="47" t="s">
        <v>237</v>
      </c>
      <c r="AM489" s="47"/>
      <c r="AP489" s="47"/>
      <c r="AR489" s="47"/>
    </row>
    <row r="490" spans="1:44" customFormat="1" ht="14.4" x14ac:dyDescent="0.3">
      <c r="A490" s="70"/>
      <c r="B490" s="71"/>
      <c r="C490" s="130" t="s">
        <v>238</v>
      </c>
      <c r="D490" s="130"/>
      <c r="E490" s="130"/>
      <c r="F490" s="130"/>
      <c r="G490" s="130"/>
      <c r="H490" s="130"/>
      <c r="I490" s="130"/>
      <c r="J490" s="130"/>
      <c r="K490" s="130"/>
      <c r="L490" s="130"/>
      <c r="M490" s="130"/>
      <c r="N490" s="139"/>
      <c r="R490" s="159"/>
      <c r="S490" s="156">
        <f t="shared" si="7"/>
        <v>0</v>
      </c>
      <c r="AF490" s="38"/>
      <c r="AG490" s="47"/>
      <c r="AM490" s="47"/>
      <c r="AN490" s="3" t="s">
        <v>238</v>
      </c>
      <c r="AP490" s="47"/>
      <c r="AR490" s="47"/>
    </row>
    <row r="491" spans="1:44" customFormat="1" ht="14.4" x14ac:dyDescent="0.3">
      <c r="A491" s="70"/>
      <c r="B491" s="71"/>
      <c r="C491" s="131" t="s">
        <v>80</v>
      </c>
      <c r="D491" s="131"/>
      <c r="E491" s="131"/>
      <c r="F491" s="41"/>
      <c r="G491" s="42"/>
      <c r="H491" s="42"/>
      <c r="I491" s="42"/>
      <c r="J491" s="45"/>
      <c r="K491" s="42"/>
      <c r="L491" s="72">
        <v>-1081.57</v>
      </c>
      <c r="M491" s="66"/>
      <c r="N491" s="73">
        <v>-8825.61</v>
      </c>
      <c r="R491" s="159">
        <v>1</v>
      </c>
      <c r="S491" s="156">
        <f t="shared" si="7"/>
        <v>-8825.61</v>
      </c>
      <c r="AF491" s="38"/>
      <c r="AG491" s="47"/>
      <c r="AM491" s="47" t="s">
        <v>80</v>
      </c>
      <c r="AP491" s="47"/>
      <c r="AR491" s="47"/>
    </row>
    <row r="492" spans="1:44" customFormat="1" ht="14.4" x14ac:dyDescent="0.3">
      <c r="A492" s="39" t="s">
        <v>294</v>
      </c>
      <c r="B492" s="40" t="s">
        <v>240</v>
      </c>
      <c r="C492" s="131" t="s">
        <v>241</v>
      </c>
      <c r="D492" s="131"/>
      <c r="E492" s="131"/>
      <c r="F492" s="41" t="s">
        <v>111</v>
      </c>
      <c r="G492" s="42">
        <v>2.3344999999999998</v>
      </c>
      <c r="H492" s="43">
        <v>1</v>
      </c>
      <c r="I492" s="44">
        <v>2.3344999999999998</v>
      </c>
      <c r="J492" s="82">
        <v>519.79999999999995</v>
      </c>
      <c r="K492" s="42"/>
      <c r="L492" s="72">
        <v>1213.47</v>
      </c>
      <c r="M492" s="80">
        <v>8.16</v>
      </c>
      <c r="N492" s="73">
        <v>9901.92</v>
      </c>
      <c r="R492" s="159"/>
      <c r="S492" s="156">
        <f t="shared" si="7"/>
        <v>0</v>
      </c>
      <c r="AF492" s="38"/>
      <c r="AG492" s="47" t="s">
        <v>241</v>
      </c>
      <c r="AM492" s="47"/>
      <c r="AP492" s="47"/>
      <c r="AR492" s="47"/>
    </row>
    <row r="493" spans="1:44" customFormat="1" ht="14.4" x14ac:dyDescent="0.3">
      <c r="A493" s="70"/>
      <c r="B493" s="71"/>
      <c r="C493" s="130" t="s">
        <v>112</v>
      </c>
      <c r="D493" s="130"/>
      <c r="E493" s="130"/>
      <c r="F493" s="130"/>
      <c r="G493" s="130"/>
      <c r="H493" s="130"/>
      <c r="I493" s="130"/>
      <c r="J493" s="130"/>
      <c r="K493" s="130"/>
      <c r="L493" s="130"/>
      <c r="M493" s="130"/>
      <c r="N493" s="139"/>
      <c r="R493" s="159"/>
      <c r="S493" s="156">
        <f t="shared" si="7"/>
        <v>0</v>
      </c>
      <c r="AF493" s="38"/>
      <c r="AG493" s="47"/>
      <c r="AM493" s="47"/>
      <c r="AN493" s="3" t="s">
        <v>112</v>
      </c>
      <c r="AP493" s="47"/>
      <c r="AR493" s="47"/>
    </row>
    <row r="494" spans="1:44" customFormat="1" ht="14.4" x14ac:dyDescent="0.3">
      <c r="A494" s="70"/>
      <c r="B494" s="71"/>
      <c r="C494" s="131" t="s">
        <v>80</v>
      </c>
      <c r="D494" s="131"/>
      <c r="E494" s="131"/>
      <c r="F494" s="41"/>
      <c r="G494" s="42"/>
      <c r="H494" s="42"/>
      <c r="I494" s="42"/>
      <c r="J494" s="45"/>
      <c r="K494" s="42"/>
      <c r="L494" s="72">
        <v>1213.47</v>
      </c>
      <c r="M494" s="66"/>
      <c r="N494" s="73">
        <v>9901.92</v>
      </c>
      <c r="R494" s="159">
        <v>1</v>
      </c>
      <c r="S494" s="156">
        <f t="shared" si="7"/>
        <v>9901.92</v>
      </c>
      <c r="AF494" s="38"/>
      <c r="AG494" s="47"/>
      <c r="AM494" s="47" t="s">
        <v>80</v>
      </c>
      <c r="AP494" s="47"/>
      <c r="AR494" s="47"/>
    </row>
    <row r="495" spans="1:44" customFormat="1" ht="0" hidden="1" customHeight="1" x14ac:dyDescent="0.3">
      <c r="A495" s="83"/>
      <c r="B495" s="84"/>
      <c r="C495" s="84"/>
      <c r="D495" s="84"/>
      <c r="E495" s="84"/>
      <c r="F495" s="85"/>
      <c r="G495" s="85"/>
      <c r="H495" s="85"/>
      <c r="I495" s="85"/>
      <c r="J495" s="86"/>
      <c r="K495" s="85"/>
      <c r="L495" s="86"/>
      <c r="M495" s="54"/>
      <c r="N495" s="86"/>
      <c r="R495" s="159"/>
      <c r="S495" s="156">
        <f t="shared" si="7"/>
        <v>0</v>
      </c>
      <c r="AF495" s="38"/>
      <c r="AG495" s="47"/>
      <c r="AM495" s="47"/>
      <c r="AP495" s="47"/>
      <c r="AR495" s="47"/>
    </row>
    <row r="496" spans="1:44" customFormat="1" ht="14.4" x14ac:dyDescent="0.3">
      <c r="A496" s="87"/>
      <c r="B496" s="88"/>
      <c r="C496" s="131" t="s">
        <v>295</v>
      </c>
      <c r="D496" s="131"/>
      <c r="E496" s="131"/>
      <c r="F496" s="131"/>
      <c r="G496" s="131"/>
      <c r="H496" s="131"/>
      <c r="I496" s="131"/>
      <c r="J496" s="131"/>
      <c r="K496" s="131"/>
      <c r="L496" s="89"/>
      <c r="M496" s="90"/>
      <c r="N496" s="91"/>
      <c r="R496" s="159"/>
      <c r="S496" s="156">
        <f t="shared" si="7"/>
        <v>0</v>
      </c>
      <c r="AF496" s="38"/>
      <c r="AG496" s="47"/>
      <c r="AM496" s="47"/>
      <c r="AP496" s="47" t="s">
        <v>295</v>
      </c>
      <c r="AR496" s="47"/>
    </row>
    <row r="497" spans="1:44" customFormat="1" ht="14.4" x14ac:dyDescent="0.3">
      <c r="A497" s="92"/>
      <c r="B497" s="51"/>
      <c r="C497" s="130" t="s">
        <v>144</v>
      </c>
      <c r="D497" s="130"/>
      <c r="E497" s="130"/>
      <c r="F497" s="130"/>
      <c r="G497" s="130"/>
      <c r="H497" s="130"/>
      <c r="I497" s="130"/>
      <c r="J497" s="130"/>
      <c r="K497" s="130"/>
      <c r="L497" s="93">
        <v>63748.09</v>
      </c>
      <c r="M497" s="94"/>
      <c r="N497" s="95"/>
      <c r="R497" s="159"/>
      <c r="S497" s="156">
        <f t="shared" si="7"/>
        <v>0</v>
      </c>
      <c r="AF497" s="38"/>
      <c r="AG497" s="47"/>
      <c r="AM497" s="47"/>
      <c r="AP497" s="47"/>
      <c r="AQ497" s="3" t="s">
        <v>144</v>
      </c>
      <c r="AR497" s="47"/>
    </row>
    <row r="498" spans="1:44" customFormat="1" ht="14.4" x14ac:dyDescent="0.3">
      <c r="A498" s="92"/>
      <c r="B498" s="51"/>
      <c r="C498" s="130" t="s">
        <v>145</v>
      </c>
      <c r="D498" s="130"/>
      <c r="E498" s="130"/>
      <c r="F498" s="130"/>
      <c r="G498" s="130"/>
      <c r="H498" s="130"/>
      <c r="I498" s="130"/>
      <c r="J498" s="130"/>
      <c r="K498" s="130"/>
      <c r="L498" s="96"/>
      <c r="M498" s="94"/>
      <c r="N498" s="95"/>
      <c r="R498" s="159"/>
      <c r="S498" s="156">
        <f t="shared" si="7"/>
        <v>0</v>
      </c>
      <c r="AF498" s="38"/>
      <c r="AG498" s="47"/>
      <c r="AM498" s="47"/>
      <c r="AP498" s="47"/>
      <c r="AQ498" s="3" t="s">
        <v>145</v>
      </c>
      <c r="AR498" s="47"/>
    </row>
    <row r="499" spans="1:44" customFormat="1" ht="14.4" x14ac:dyDescent="0.3">
      <c r="A499" s="92"/>
      <c r="B499" s="51"/>
      <c r="C499" s="130" t="s">
        <v>146</v>
      </c>
      <c r="D499" s="130"/>
      <c r="E499" s="130"/>
      <c r="F499" s="130"/>
      <c r="G499" s="130"/>
      <c r="H499" s="130"/>
      <c r="I499" s="130"/>
      <c r="J499" s="130"/>
      <c r="K499" s="130"/>
      <c r="L499" s="104">
        <v>620.52</v>
      </c>
      <c r="M499" s="94"/>
      <c r="N499" s="95"/>
      <c r="R499" s="159"/>
      <c r="S499" s="156">
        <f t="shared" si="7"/>
        <v>0</v>
      </c>
      <c r="AF499" s="38"/>
      <c r="AG499" s="47"/>
      <c r="AM499" s="47"/>
      <c r="AP499" s="47"/>
      <c r="AQ499" s="3" t="s">
        <v>146</v>
      </c>
      <c r="AR499" s="47"/>
    </row>
    <row r="500" spans="1:44" customFormat="1" ht="14.4" x14ac:dyDescent="0.3">
      <c r="A500" s="92"/>
      <c r="B500" s="51"/>
      <c r="C500" s="130" t="s">
        <v>147</v>
      </c>
      <c r="D500" s="130"/>
      <c r="E500" s="130"/>
      <c r="F500" s="130"/>
      <c r="G500" s="130"/>
      <c r="H500" s="130"/>
      <c r="I500" s="130"/>
      <c r="J500" s="130"/>
      <c r="K500" s="130"/>
      <c r="L500" s="93">
        <v>1857.27</v>
      </c>
      <c r="M500" s="94"/>
      <c r="N500" s="95"/>
      <c r="R500" s="159"/>
      <c r="S500" s="156">
        <f t="shared" si="7"/>
        <v>0</v>
      </c>
      <c r="AF500" s="38"/>
      <c r="AG500" s="47"/>
      <c r="AM500" s="47"/>
      <c r="AP500" s="47"/>
      <c r="AQ500" s="3" t="s">
        <v>147</v>
      </c>
      <c r="AR500" s="47"/>
    </row>
    <row r="501" spans="1:44" customFormat="1" ht="14.4" x14ac:dyDescent="0.3">
      <c r="A501" s="92"/>
      <c r="B501" s="51"/>
      <c r="C501" s="130" t="s">
        <v>148</v>
      </c>
      <c r="D501" s="130"/>
      <c r="E501" s="130"/>
      <c r="F501" s="130"/>
      <c r="G501" s="130"/>
      <c r="H501" s="130"/>
      <c r="I501" s="130"/>
      <c r="J501" s="130"/>
      <c r="K501" s="130"/>
      <c r="L501" s="104">
        <v>189.33</v>
      </c>
      <c r="M501" s="94"/>
      <c r="N501" s="95"/>
      <c r="R501" s="159"/>
      <c r="S501" s="156">
        <f t="shared" si="7"/>
        <v>0</v>
      </c>
      <c r="AF501" s="38"/>
      <c r="AG501" s="47"/>
      <c r="AM501" s="47"/>
      <c r="AP501" s="47"/>
      <c r="AQ501" s="3" t="s">
        <v>148</v>
      </c>
      <c r="AR501" s="47"/>
    </row>
    <row r="502" spans="1:44" customFormat="1" ht="14.4" x14ac:dyDescent="0.3">
      <c r="A502" s="92"/>
      <c r="B502" s="51"/>
      <c r="C502" s="130" t="s">
        <v>149</v>
      </c>
      <c r="D502" s="130"/>
      <c r="E502" s="130"/>
      <c r="F502" s="130"/>
      <c r="G502" s="130"/>
      <c r="H502" s="130"/>
      <c r="I502" s="130"/>
      <c r="J502" s="130"/>
      <c r="K502" s="130"/>
      <c r="L502" s="93">
        <v>61270.3</v>
      </c>
      <c r="M502" s="94"/>
      <c r="N502" s="95"/>
      <c r="R502" s="159"/>
      <c r="S502" s="156">
        <f t="shared" si="7"/>
        <v>0</v>
      </c>
      <c r="AF502" s="38"/>
      <c r="AG502" s="47"/>
      <c r="AM502" s="47"/>
      <c r="AP502" s="47"/>
      <c r="AQ502" s="3" t="s">
        <v>149</v>
      </c>
      <c r="AR502" s="47"/>
    </row>
    <row r="503" spans="1:44" customFormat="1" ht="14.4" x14ac:dyDescent="0.3">
      <c r="A503" s="92"/>
      <c r="B503" s="51"/>
      <c r="C503" s="130" t="s">
        <v>150</v>
      </c>
      <c r="D503" s="130"/>
      <c r="E503" s="130"/>
      <c r="F503" s="130"/>
      <c r="G503" s="130"/>
      <c r="H503" s="130"/>
      <c r="I503" s="130"/>
      <c r="J503" s="130"/>
      <c r="K503" s="130"/>
      <c r="L503" s="93">
        <v>65196.81</v>
      </c>
      <c r="M503" s="94"/>
      <c r="N503" s="95"/>
      <c r="R503" s="159"/>
      <c r="S503" s="156">
        <f t="shared" si="7"/>
        <v>0</v>
      </c>
      <c r="AF503" s="38"/>
      <c r="AG503" s="47"/>
      <c r="AM503" s="47"/>
      <c r="AP503" s="47"/>
      <c r="AQ503" s="3" t="s">
        <v>150</v>
      </c>
      <c r="AR503" s="47"/>
    </row>
    <row r="504" spans="1:44" customFormat="1" ht="14.4" x14ac:dyDescent="0.3">
      <c r="A504" s="92"/>
      <c r="B504" s="51"/>
      <c r="C504" s="130" t="s">
        <v>145</v>
      </c>
      <c r="D504" s="130"/>
      <c r="E504" s="130"/>
      <c r="F504" s="130"/>
      <c r="G504" s="130"/>
      <c r="H504" s="130"/>
      <c r="I504" s="130"/>
      <c r="J504" s="130"/>
      <c r="K504" s="130"/>
      <c r="L504" s="96"/>
      <c r="M504" s="94"/>
      <c r="N504" s="95"/>
      <c r="R504" s="159"/>
      <c r="S504" s="156">
        <f t="shared" si="7"/>
        <v>0</v>
      </c>
      <c r="AF504" s="38"/>
      <c r="AG504" s="47"/>
      <c r="AM504" s="47"/>
      <c r="AP504" s="47"/>
      <c r="AQ504" s="3" t="s">
        <v>145</v>
      </c>
      <c r="AR504" s="47"/>
    </row>
    <row r="505" spans="1:44" customFormat="1" ht="14.4" x14ac:dyDescent="0.3">
      <c r="A505" s="92"/>
      <c r="B505" s="51"/>
      <c r="C505" s="130" t="s">
        <v>151</v>
      </c>
      <c r="D505" s="130"/>
      <c r="E505" s="130"/>
      <c r="F505" s="130"/>
      <c r="G505" s="130"/>
      <c r="H505" s="130"/>
      <c r="I505" s="130"/>
      <c r="J505" s="130"/>
      <c r="K505" s="130"/>
      <c r="L505" s="104">
        <v>620.52</v>
      </c>
      <c r="M505" s="94"/>
      <c r="N505" s="95"/>
      <c r="R505" s="159"/>
      <c r="S505" s="156">
        <f t="shared" si="7"/>
        <v>0</v>
      </c>
      <c r="AF505" s="38"/>
      <c r="AG505" s="47"/>
      <c r="AM505" s="47"/>
      <c r="AP505" s="47"/>
      <c r="AQ505" s="3" t="s">
        <v>151</v>
      </c>
      <c r="AR505" s="47"/>
    </row>
    <row r="506" spans="1:44" customFormat="1" ht="14.4" x14ac:dyDescent="0.3">
      <c r="A506" s="92"/>
      <c r="B506" s="51"/>
      <c r="C506" s="130" t="s">
        <v>152</v>
      </c>
      <c r="D506" s="130"/>
      <c r="E506" s="130"/>
      <c r="F506" s="130"/>
      <c r="G506" s="130"/>
      <c r="H506" s="130"/>
      <c r="I506" s="130"/>
      <c r="J506" s="130"/>
      <c r="K506" s="130"/>
      <c r="L506" s="93">
        <v>1857.27</v>
      </c>
      <c r="M506" s="94"/>
      <c r="N506" s="95"/>
      <c r="R506" s="159"/>
      <c r="S506" s="156">
        <f t="shared" si="7"/>
        <v>0</v>
      </c>
      <c r="AF506" s="38"/>
      <c r="AG506" s="47"/>
      <c r="AM506" s="47"/>
      <c r="AP506" s="47"/>
      <c r="AQ506" s="3" t="s">
        <v>152</v>
      </c>
      <c r="AR506" s="47"/>
    </row>
    <row r="507" spans="1:44" customFormat="1" ht="14.4" x14ac:dyDescent="0.3">
      <c r="A507" s="92"/>
      <c r="B507" s="51"/>
      <c r="C507" s="130" t="s">
        <v>153</v>
      </c>
      <c r="D507" s="130"/>
      <c r="E507" s="130"/>
      <c r="F507" s="130"/>
      <c r="G507" s="130"/>
      <c r="H507" s="130"/>
      <c r="I507" s="130"/>
      <c r="J507" s="130"/>
      <c r="K507" s="130"/>
      <c r="L507" s="104">
        <v>189.33</v>
      </c>
      <c r="M507" s="94"/>
      <c r="N507" s="95"/>
      <c r="R507" s="159"/>
      <c r="S507" s="156">
        <f t="shared" si="7"/>
        <v>0</v>
      </c>
      <c r="AF507" s="38"/>
      <c r="AG507" s="47"/>
      <c r="AM507" s="47"/>
      <c r="AP507" s="47"/>
      <c r="AQ507" s="3" t="s">
        <v>153</v>
      </c>
      <c r="AR507" s="47"/>
    </row>
    <row r="508" spans="1:44" customFormat="1" ht="14.4" x14ac:dyDescent="0.3">
      <c r="A508" s="92"/>
      <c r="B508" s="51"/>
      <c r="C508" s="130" t="s">
        <v>154</v>
      </c>
      <c r="D508" s="130"/>
      <c r="E508" s="130"/>
      <c r="F508" s="130"/>
      <c r="G508" s="130"/>
      <c r="H508" s="130"/>
      <c r="I508" s="130"/>
      <c r="J508" s="130"/>
      <c r="K508" s="130"/>
      <c r="L508" s="93">
        <v>61270.3</v>
      </c>
      <c r="M508" s="94"/>
      <c r="N508" s="95"/>
      <c r="R508" s="159"/>
      <c r="S508" s="156">
        <f t="shared" si="7"/>
        <v>0</v>
      </c>
      <c r="AF508" s="38"/>
      <c r="AG508" s="47"/>
      <c r="AM508" s="47"/>
      <c r="AP508" s="47"/>
      <c r="AQ508" s="3" t="s">
        <v>154</v>
      </c>
      <c r="AR508" s="47"/>
    </row>
    <row r="509" spans="1:44" customFormat="1" ht="14.4" x14ac:dyDescent="0.3">
      <c r="A509" s="92"/>
      <c r="B509" s="51"/>
      <c r="C509" s="130" t="s">
        <v>155</v>
      </c>
      <c r="D509" s="130"/>
      <c r="E509" s="130"/>
      <c r="F509" s="130"/>
      <c r="G509" s="130"/>
      <c r="H509" s="130"/>
      <c r="I509" s="130"/>
      <c r="J509" s="130"/>
      <c r="K509" s="130"/>
      <c r="L509" s="104">
        <v>941.59</v>
      </c>
      <c r="M509" s="94"/>
      <c r="N509" s="95"/>
      <c r="R509" s="159"/>
      <c r="S509" s="156">
        <f t="shared" si="7"/>
        <v>0</v>
      </c>
      <c r="AF509" s="38"/>
      <c r="AG509" s="47"/>
      <c r="AM509" s="47"/>
      <c r="AP509" s="47"/>
      <c r="AQ509" s="3" t="s">
        <v>155</v>
      </c>
      <c r="AR509" s="47"/>
    </row>
    <row r="510" spans="1:44" customFormat="1" ht="14.4" x14ac:dyDescent="0.3">
      <c r="A510" s="92"/>
      <c r="B510" s="51"/>
      <c r="C510" s="130" t="s">
        <v>156</v>
      </c>
      <c r="D510" s="130"/>
      <c r="E510" s="130"/>
      <c r="F510" s="130"/>
      <c r="G510" s="130"/>
      <c r="H510" s="130"/>
      <c r="I510" s="130"/>
      <c r="J510" s="130"/>
      <c r="K510" s="130"/>
      <c r="L510" s="104">
        <v>507.13</v>
      </c>
      <c r="M510" s="94"/>
      <c r="N510" s="95"/>
      <c r="R510" s="159"/>
      <c r="S510" s="156">
        <f t="shared" si="7"/>
        <v>0</v>
      </c>
      <c r="AF510" s="38"/>
      <c r="AG510" s="47"/>
      <c r="AM510" s="47"/>
      <c r="AP510" s="47"/>
      <c r="AQ510" s="3" t="s">
        <v>156</v>
      </c>
      <c r="AR510" s="47"/>
    </row>
    <row r="511" spans="1:44" customFormat="1" ht="14.4" x14ac:dyDescent="0.3">
      <c r="A511" s="92"/>
      <c r="B511" s="51"/>
      <c r="C511" s="130" t="s">
        <v>157</v>
      </c>
      <c r="D511" s="130"/>
      <c r="E511" s="130"/>
      <c r="F511" s="130"/>
      <c r="G511" s="130"/>
      <c r="H511" s="130"/>
      <c r="I511" s="130"/>
      <c r="J511" s="130"/>
      <c r="K511" s="130"/>
      <c r="L511" s="104">
        <v>809.85</v>
      </c>
      <c r="M511" s="94"/>
      <c r="N511" s="95"/>
      <c r="R511" s="159"/>
      <c r="S511" s="156">
        <f t="shared" si="7"/>
        <v>0</v>
      </c>
      <c r="AF511" s="38"/>
      <c r="AG511" s="47"/>
      <c r="AM511" s="47"/>
      <c r="AP511" s="47"/>
      <c r="AQ511" s="3" t="s">
        <v>157</v>
      </c>
      <c r="AR511" s="47"/>
    </row>
    <row r="512" spans="1:44" customFormat="1" ht="14.4" x14ac:dyDescent="0.3">
      <c r="A512" s="92"/>
      <c r="B512" s="51"/>
      <c r="C512" s="130" t="s">
        <v>158</v>
      </c>
      <c r="D512" s="130"/>
      <c r="E512" s="130"/>
      <c r="F512" s="130"/>
      <c r="G512" s="130"/>
      <c r="H512" s="130"/>
      <c r="I512" s="130"/>
      <c r="J512" s="130"/>
      <c r="K512" s="130"/>
      <c r="L512" s="104">
        <v>941.59</v>
      </c>
      <c r="M512" s="94"/>
      <c r="N512" s="95"/>
      <c r="R512" s="159"/>
      <c r="S512" s="156">
        <f t="shared" si="7"/>
        <v>0</v>
      </c>
      <c r="AF512" s="38"/>
      <c r="AG512" s="47"/>
      <c r="AM512" s="47"/>
      <c r="AP512" s="47"/>
      <c r="AQ512" s="3" t="s">
        <v>158</v>
      </c>
      <c r="AR512" s="47"/>
    </row>
    <row r="513" spans="1:44" customFormat="1" ht="14.4" x14ac:dyDescent="0.3">
      <c r="A513" s="92"/>
      <c r="B513" s="51"/>
      <c r="C513" s="130" t="s">
        <v>159</v>
      </c>
      <c r="D513" s="130"/>
      <c r="E513" s="130"/>
      <c r="F513" s="130"/>
      <c r="G513" s="130"/>
      <c r="H513" s="130"/>
      <c r="I513" s="130"/>
      <c r="J513" s="130"/>
      <c r="K513" s="130"/>
      <c r="L513" s="104">
        <v>507.13</v>
      </c>
      <c r="M513" s="94"/>
      <c r="N513" s="95"/>
      <c r="R513" s="159"/>
      <c r="S513" s="156">
        <f t="shared" si="7"/>
        <v>0</v>
      </c>
      <c r="AF513" s="38"/>
      <c r="AG513" s="47"/>
      <c r="AM513" s="47"/>
      <c r="AP513" s="47"/>
      <c r="AQ513" s="3" t="s">
        <v>159</v>
      </c>
      <c r="AR513" s="47"/>
    </row>
    <row r="514" spans="1:44" customFormat="1" ht="14.4" x14ac:dyDescent="0.3">
      <c r="A514" s="92"/>
      <c r="B514" s="97"/>
      <c r="C514" s="146" t="s">
        <v>296</v>
      </c>
      <c r="D514" s="146"/>
      <c r="E514" s="146"/>
      <c r="F514" s="146"/>
      <c r="G514" s="146"/>
      <c r="H514" s="146"/>
      <c r="I514" s="146"/>
      <c r="J514" s="146"/>
      <c r="K514" s="146"/>
      <c r="L514" s="98">
        <v>65196.81</v>
      </c>
      <c r="M514" s="99"/>
      <c r="N514" s="100"/>
      <c r="R514" s="159"/>
      <c r="S514" s="156">
        <f t="shared" si="7"/>
        <v>0</v>
      </c>
      <c r="AF514" s="38"/>
      <c r="AG514" s="47"/>
      <c r="AM514" s="47"/>
      <c r="AP514" s="47"/>
      <c r="AR514" s="47" t="s">
        <v>296</v>
      </c>
    </row>
    <row r="515" spans="1:44" customFormat="1" ht="14.4" x14ac:dyDescent="0.3">
      <c r="A515" s="147" t="s">
        <v>297</v>
      </c>
      <c r="B515" s="148"/>
      <c r="C515" s="148"/>
      <c r="D515" s="148"/>
      <c r="E515" s="148"/>
      <c r="F515" s="148"/>
      <c r="G515" s="148"/>
      <c r="H515" s="148"/>
      <c r="I515" s="148"/>
      <c r="J515" s="148"/>
      <c r="K515" s="148"/>
      <c r="L515" s="148"/>
      <c r="M515" s="148"/>
      <c r="N515" s="149"/>
      <c r="R515" s="159"/>
      <c r="S515" s="156">
        <f t="shared" si="7"/>
        <v>0</v>
      </c>
      <c r="AF515" s="38" t="s">
        <v>297</v>
      </c>
      <c r="AG515" s="47"/>
      <c r="AM515" s="47"/>
      <c r="AP515" s="47"/>
      <c r="AR515" s="47"/>
    </row>
    <row r="516" spans="1:44" customFormat="1" ht="21.6" hidden="1" outlineLevel="1" x14ac:dyDescent="0.3">
      <c r="A516" s="39" t="s">
        <v>298</v>
      </c>
      <c r="B516" s="40" t="s">
        <v>246</v>
      </c>
      <c r="C516" s="131" t="s">
        <v>247</v>
      </c>
      <c r="D516" s="131"/>
      <c r="E516" s="131"/>
      <c r="F516" s="41" t="s">
        <v>165</v>
      </c>
      <c r="G516" s="42">
        <v>0.23799999999999999</v>
      </c>
      <c r="H516" s="43">
        <v>1</v>
      </c>
      <c r="I516" s="77">
        <v>0.23799999999999999</v>
      </c>
      <c r="J516" s="45"/>
      <c r="K516" s="42"/>
      <c r="L516" s="45"/>
      <c r="M516" s="42"/>
      <c r="N516" s="46"/>
      <c r="R516" s="159"/>
      <c r="S516" s="156">
        <f t="shared" si="7"/>
        <v>0</v>
      </c>
      <c r="AF516" s="38"/>
      <c r="AG516" s="47" t="s">
        <v>247</v>
      </c>
      <c r="AM516" s="47"/>
      <c r="AP516" s="47"/>
      <c r="AR516" s="47"/>
    </row>
    <row r="517" spans="1:44" customFormat="1" ht="14.4" hidden="1" outlineLevel="1" x14ac:dyDescent="0.3">
      <c r="A517" s="48"/>
      <c r="B517" s="49"/>
      <c r="C517" s="130" t="s">
        <v>299</v>
      </c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39"/>
      <c r="R517" s="159"/>
      <c r="S517" s="156">
        <f t="shared" si="7"/>
        <v>0</v>
      </c>
      <c r="AF517" s="38"/>
      <c r="AG517" s="47"/>
      <c r="AH517" s="3" t="s">
        <v>299</v>
      </c>
      <c r="AM517" s="47"/>
      <c r="AP517" s="47"/>
      <c r="AR517" s="47"/>
    </row>
    <row r="518" spans="1:44" customFormat="1" ht="21.6" hidden="1" outlineLevel="1" x14ac:dyDescent="0.3">
      <c r="A518" s="50"/>
      <c r="B518" s="51" t="s">
        <v>63</v>
      </c>
      <c r="C518" s="132" t="s">
        <v>64</v>
      </c>
      <c r="D518" s="132"/>
      <c r="E518" s="132"/>
      <c r="F518" s="132"/>
      <c r="G518" s="132"/>
      <c r="H518" s="132"/>
      <c r="I518" s="132"/>
      <c r="J518" s="132"/>
      <c r="K518" s="132"/>
      <c r="L518" s="132"/>
      <c r="M518" s="132"/>
      <c r="N518" s="133"/>
      <c r="R518" s="159"/>
      <c r="S518" s="156">
        <f t="shared" si="7"/>
        <v>0</v>
      </c>
      <c r="AF518" s="38"/>
      <c r="AG518" s="47"/>
      <c r="AI518" s="3" t="s">
        <v>64</v>
      </c>
      <c r="AM518" s="47"/>
      <c r="AP518" s="47"/>
      <c r="AR518" s="47"/>
    </row>
    <row r="519" spans="1:44" customFormat="1" ht="52.2" hidden="1" outlineLevel="1" x14ac:dyDescent="0.3">
      <c r="A519" s="50"/>
      <c r="B519" s="51" t="s">
        <v>65</v>
      </c>
      <c r="C519" s="132" t="s">
        <v>66</v>
      </c>
      <c r="D519" s="132"/>
      <c r="E519" s="132"/>
      <c r="F519" s="132"/>
      <c r="G519" s="132"/>
      <c r="H519" s="132"/>
      <c r="I519" s="132"/>
      <c r="J519" s="132"/>
      <c r="K519" s="132"/>
      <c r="L519" s="132"/>
      <c r="M519" s="132"/>
      <c r="N519" s="133"/>
      <c r="R519" s="159"/>
      <c r="S519" s="156">
        <f t="shared" si="7"/>
        <v>0</v>
      </c>
      <c r="AF519" s="38"/>
      <c r="AG519" s="47"/>
      <c r="AI519" s="3" t="s">
        <v>66</v>
      </c>
      <c r="AM519" s="47"/>
      <c r="AP519" s="47"/>
      <c r="AR519" s="47"/>
    </row>
    <row r="520" spans="1:44" customFormat="1" ht="14.4" hidden="1" outlineLevel="1" x14ac:dyDescent="0.3">
      <c r="A520" s="52"/>
      <c r="B520" s="51" t="s">
        <v>58</v>
      </c>
      <c r="C520" s="130" t="s">
        <v>84</v>
      </c>
      <c r="D520" s="130"/>
      <c r="E520" s="130"/>
      <c r="F520" s="53"/>
      <c r="G520" s="54"/>
      <c r="H520" s="54"/>
      <c r="I520" s="54"/>
      <c r="J520" s="55">
        <v>3230.44</v>
      </c>
      <c r="K520" s="56">
        <v>1.3225</v>
      </c>
      <c r="L520" s="55">
        <v>1016.8</v>
      </c>
      <c r="M520" s="57">
        <v>44.77</v>
      </c>
      <c r="N520" s="58">
        <v>45522.14</v>
      </c>
      <c r="R520" s="159"/>
      <c r="S520" s="156">
        <f t="shared" si="7"/>
        <v>0</v>
      </c>
      <c r="AF520" s="38"/>
      <c r="AG520" s="47"/>
      <c r="AJ520" s="3" t="s">
        <v>84</v>
      </c>
      <c r="AM520" s="47"/>
      <c r="AP520" s="47"/>
      <c r="AR520" s="47"/>
    </row>
    <row r="521" spans="1:44" customFormat="1" ht="14.4" hidden="1" outlineLevel="1" x14ac:dyDescent="0.3">
      <c r="A521" s="52"/>
      <c r="B521" s="51" t="s">
        <v>67</v>
      </c>
      <c r="C521" s="130" t="s">
        <v>68</v>
      </c>
      <c r="D521" s="130"/>
      <c r="E521" s="130"/>
      <c r="F521" s="53"/>
      <c r="G521" s="54"/>
      <c r="H521" s="54"/>
      <c r="I521" s="54"/>
      <c r="J521" s="55">
        <v>7695.28</v>
      </c>
      <c r="K521" s="56">
        <v>1.4375</v>
      </c>
      <c r="L521" s="55">
        <v>2632.75</v>
      </c>
      <c r="M521" s="57">
        <v>13.24</v>
      </c>
      <c r="N521" s="58">
        <v>34857.61</v>
      </c>
      <c r="R521" s="159"/>
      <c r="S521" s="156">
        <f t="shared" si="7"/>
        <v>0</v>
      </c>
      <c r="AF521" s="38"/>
      <c r="AG521" s="47"/>
      <c r="AJ521" s="3" t="s">
        <v>68</v>
      </c>
      <c r="AM521" s="47"/>
      <c r="AP521" s="47"/>
      <c r="AR521" s="47"/>
    </row>
    <row r="522" spans="1:44" customFormat="1" ht="14.4" hidden="1" outlineLevel="1" x14ac:dyDescent="0.3">
      <c r="A522" s="52"/>
      <c r="B522" s="51" t="s">
        <v>69</v>
      </c>
      <c r="C522" s="130" t="s">
        <v>70</v>
      </c>
      <c r="D522" s="130"/>
      <c r="E522" s="130"/>
      <c r="F522" s="53"/>
      <c r="G522" s="54"/>
      <c r="H522" s="54"/>
      <c r="I522" s="54"/>
      <c r="J522" s="59">
        <v>939.86</v>
      </c>
      <c r="K522" s="56">
        <v>1.4375</v>
      </c>
      <c r="L522" s="59">
        <v>321.55</v>
      </c>
      <c r="M522" s="57">
        <v>44.77</v>
      </c>
      <c r="N522" s="58">
        <v>14395.79</v>
      </c>
      <c r="R522" s="159"/>
      <c r="S522" s="156">
        <f t="shared" si="7"/>
        <v>0</v>
      </c>
      <c r="AF522" s="38"/>
      <c r="AG522" s="47"/>
      <c r="AJ522" s="3" t="s">
        <v>70</v>
      </c>
      <c r="AM522" s="47"/>
      <c r="AP522" s="47"/>
      <c r="AR522" s="47"/>
    </row>
    <row r="523" spans="1:44" customFormat="1" ht="14.4" hidden="1" outlineLevel="1" x14ac:dyDescent="0.3">
      <c r="A523" s="52"/>
      <c r="B523" s="51" t="s">
        <v>85</v>
      </c>
      <c r="C523" s="130" t="s">
        <v>86</v>
      </c>
      <c r="D523" s="130"/>
      <c r="E523" s="130"/>
      <c r="F523" s="53"/>
      <c r="G523" s="54"/>
      <c r="H523" s="54"/>
      <c r="I523" s="54"/>
      <c r="J523" s="59">
        <v>219.33</v>
      </c>
      <c r="K523" s="54"/>
      <c r="L523" s="59">
        <v>52.2</v>
      </c>
      <c r="M523" s="57">
        <v>8.16</v>
      </c>
      <c r="N523" s="74">
        <v>425.95</v>
      </c>
      <c r="R523" s="159"/>
      <c r="S523" s="156">
        <f t="shared" si="7"/>
        <v>0</v>
      </c>
      <c r="AF523" s="38"/>
      <c r="AG523" s="47"/>
      <c r="AJ523" s="3" t="s">
        <v>86</v>
      </c>
      <c r="AM523" s="47"/>
      <c r="AP523" s="47"/>
      <c r="AR523" s="47"/>
    </row>
    <row r="524" spans="1:44" customFormat="1" ht="14.4" hidden="1" outlineLevel="1" x14ac:dyDescent="0.3">
      <c r="A524" s="60"/>
      <c r="B524" s="51"/>
      <c r="C524" s="130" t="s">
        <v>87</v>
      </c>
      <c r="D524" s="130"/>
      <c r="E524" s="130"/>
      <c r="F524" s="53" t="s">
        <v>72</v>
      </c>
      <c r="G524" s="69">
        <v>351.9</v>
      </c>
      <c r="H524" s="56">
        <v>1.3225</v>
      </c>
      <c r="I524" s="62">
        <v>110.76228450000001</v>
      </c>
      <c r="J524" s="63"/>
      <c r="K524" s="54"/>
      <c r="L524" s="63"/>
      <c r="M524" s="54"/>
      <c r="N524" s="64"/>
      <c r="R524" s="159"/>
      <c r="S524" s="156">
        <f t="shared" si="7"/>
        <v>0</v>
      </c>
      <c r="AF524" s="38"/>
      <c r="AG524" s="47"/>
      <c r="AK524" s="3" t="s">
        <v>87</v>
      </c>
      <c r="AM524" s="47"/>
      <c r="AP524" s="47"/>
      <c r="AR524" s="47"/>
    </row>
    <row r="525" spans="1:44" customFormat="1" ht="14.4" hidden="1" outlineLevel="1" x14ac:dyDescent="0.3">
      <c r="A525" s="60"/>
      <c r="B525" s="51"/>
      <c r="C525" s="130" t="s">
        <v>71</v>
      </c>
      <c r="D525" s="130"/>
      <c r="E525" s="130"/>
      <c r="F525" s="53" t="s">
        <v>72</v>
      </c>
      <c r="G525" s="57">
        <v>70.19</v>
      </c>
      <c r="H525" s="56">
        <v>1.4375</v>
      </c>
      <c r="I525" s="62">
        <v>24.0137538</v>
      </c>
      <c r="J525" s="63"/>
      <c r="K525" s="54"/>
      <c r="L525" s="63"/>
      <c r="M525" s="54"/>
      <c r="N525" s="64"/>
      <c r="R525" s="159"/>
      <c r="S525" s="156">
        <f t="shared" si="7"/>
        <v>0</v>
      </c>
      <c r="AF525" s="38"/>
      <c r="AG525" s="47"/>
      <c r="AK525" s="3" t="s">
        <v>71</v>
      </c>
      <c r="AM525" s="47"/>
      <c r="AP525" s="47"/>
      <c r="AR525" s="47"/>
    </row>
    <row r="526" spans="1:44" customFormat="1" ht="14.4" hidden="1" outlineLevel="1" x14ac:dyDescent="0.3">
      <c r="A526" s="52"/>
      <c r="B526" s="51"/>
      <c r="C526" s="129" t="s">
        <v>73</v>
      </c>
      <c r="D526" s="129"/>
      <c r="E526" s="129"/>
      <c r="F526" s="65"/>
      <c r="G526" s="66"/>
      <c r="H526" s="66"/>
      <c r="I526" s="66"/>
      <c r="J526" s="67">
        <v>11145.05</v>
      </c>
      <c r="K526" s="66"/>
      <c r="L526" s="67">
        <v>3701.75</v>
      </c>
      <c r="M526" s="66"/>
      <c r="N526" s="68">
        <v>80805.7</v>
      </c>
      <c r="R526" s="159"/>
      <c r="S526" s="156">
        <f t="shared" si="7"/>
        <v>0</v>
      </c>
      <c r="AF526" s="38"/>
      <c r="AG526" s="47"/>
      <c r="AL526" s="3" t="s">
        <v>73</v>
      </c>
      <c r="AM526" s="47"/>
      <c r="AP526" s="47"/>
      <c r="AR526" s="47"/>
    </row>
    <row r="527" spans="1:44" customFormat="1" ht="14.4" hidden="1" outlineLevel="1" x14ac:dyDescent="0.3">
      <c r="A527" s="60"/>
      <c r="B527" s="51"/>
      <c r="C527" s="130" t="s">
        <v>74</v>
      </c>
      <c r="D527" s="130"/>
      <c r="E527" s="130"/>
      <c r="F527" s="53"/>
      <c r="G527" s="54"/>
      <c r="H527" s="54"/>
      <c r="I527" s="54"/>
      <c r="J527" s="63"/>
      <c r="K527" s="54"/>
      <c r="L527" s="55">
        <v>1338.35</v>
      </c>
      <c r="M527" s="54"/>
      <c r="N527" s="58">
        <v>59917.93</v>
      </c>
      <c r="R527" s="159"/>
      <c r="S527" s="156">
        <f t="shared" si="7"/>
        <v>0</v>
      </c>
      <c r="AF527" s="38"/>
      <c r="AG527" s="47"/>
      <c r="AK527" s="3" t="s">
        <v>74</v>
      </c>
      <c r="AM527" s="47"/>
      <c r="AP527" s="47"/>
      <c r="AR527" s="47"/>
    </row>
    <row r="528" spans="1:44" customFormat="1" ht="21.6" hidden="1" outlineLevel="1" x14ac:dyDescent="0.3">
      <c r="A528" s="60"/>
      <c r="B528" s="51" t="s">
        <v>120</v>
      </c>
      <c r="C528" s="130" t="s">
        <v>121</v>
      </c>
      <c r="D528" s="130"/>
      <c r="E528" s="130"/>
      <c r="F528" s="53" t="s">
        <v>77</v>
      </c>
      <c r="G528" s="61">
        <v>117</v>
      </c>
      <c r="H528" s="54"/>
      <c r="I528" s="61">
        <v>117</v>
      </c>
      <c r="J528" s="63"/>
      <c r="K528" s="54"/>
      <c r="L528" s="55">
        <v>1565.87</v>
      </c>
      <c r="M528" s="54"/>
      <c r="N528" s="58">
        <v>70103.98</v>
      </c>
      <c r="R528" s="159"/>
      <c r="S528" s="156">
        <f t="shared" si="7"/>
        <v>0</v>
      </c>
      <c r="AF528" s="38"/>
      <c r="AG528" s="47"/>
      <c r="AK528" s="3" t="s">
        <v>121</v>
      </c>
      <c r="AM528" s="47"/>
      <c r="AP528" s="47"/>
      <c r="AR528" s="47"/>
    </row>
    <row r="529" spans="1:44" customFormat="1" ht="40.799999999999997" hidden="1" outlineLevel="1" x14ac:dyDescent="0.3">
      <c r="A529" s="60"/>
      <c r="B529" s="51" t="s">
        <v>122</v>
      </c>
      <c r="C529" s="130" t="s">
        <v>123</v>
      </c>
      <c r="D529" s="130"/>
      <c r="E529" s="130"/>
      <c r="F529" s="53" t="s">
        <v>77</v>
      </c>
      <c r="G529" s="61">
        <v>74</v>
      </c>
      <c r="H529" s="57">
        <v>0.85</v>
      </c>
      <c r="I529" s="69">
        <v>62.9</v>
      </c>
      <c r="J529" s="63"/>
      <c r="K529" s="54"/>
      <c r="L529" s="59">
        <v>841.82</v>
      </c>
      <c r="M529" s="54"/>
      <c r="N529" s="58">
        <v>37688.379999999997</v>
      </c>
      <c r="R529" s="159"/>
      <c r="S529" s="156">
        <f t="shared" si="7"/>
        <v>0</v>
      </c>
      <c r="AF529" s="38"/>
      <c r="AG529" s="47"/>
      <c r="AK529" s="3" t="s">
        <v>123</v>
      </c>
      <c r="AM529" s="47"/>
      <c r="AP529" s="47"/>
      <c r="AR529" s="47"/>
    </row>
    <row r="530" spans="1:44" customFormat="1" ht="14.4" hidden="1" outlineLevel="1" x14ac:dyDescent="0.3">
      <c r="A530" s="70"/>
      <c r="B530" s="71"/>
      <c r="C530" s="131" t="s">
        <v>80</v>
      </c>
      <c r="D530" s="131"/>
      <c r="E530" s="131"/>
      <c r="F530" s="41"/>
      <c r="G530" s="42"/>
      <c r="H530" s="42"/>
      <c r="I530" s="42"/>
      <c r="J530" s="45"/>
      <c r="K530" s="42"/>
      <c r="L530" s="72">
        <v>6109.44</v>
      </c>
      <c r="M530" s="66"/>
      <c r="N530" s="73">
        <v>188598.06</v>
      </c>
      <c r="R530" s="159"/>
      <c r="S530" s="156">
        <f t="shared" si="7"/>
        <v>0</v>
      </c>
      <c r="AF530" s="38"/>
      <c r="AG530" s="47"/>
      <c r="AM530" s="47" t="s">
        <v>80</v>
      </c>
      <c r="AP530" s="47"/>
      <c r="AR530" s="47"/>
    </row>
    <row r="531" spans="1:44" customFormat="1" ht="42" hidden="1" outlineLevel="1" x14ac:dyDescent="0.3">
      <c r="A531" s="39" t="s">
        <v>300</v>
      </c>
      <c r="B531" s="40" t="s">
        <v>250</v>
      </c>
      <c r="C531" s="131" t="s">
        <v>251</v>
      </c>
      <c r="D531" s="131"/>
      <c r="E531" s="131"/>
      <c r="F531" s="41" t="s">
        <v>170</v>
      </c>
      <c r="G531" s="42">
        <v>240.38</v>
      </c>
      <c r="H531" s="43">
        <v>1</v>
      </c>
      <c r="I531" s="80">
        <v>240.38</v>
      </c>
      <c r="J531" s="72">
        <v>1019.54</v>
      </c>
      <c r="K531" s="42"/>
      <c r="L531" s="72">
        <v>245077.03</v>
      </c>
      <c r="M531" s="80">
        <v>8.16</v>
      </c>
      <c r="N531" s="73">
        <v>1999828.56</v>
      </c>
      <c r="R531" s="159"/>
      <c r="S531" s="156">
        <f t="shared" si="7"/>
        <v>0</v>
      </c>
      <c r="AF531" s="38"/>
      <c r="AG531" s="47" t="s">
        <v>251</v>
      </c>
      <c r="AM531" s="47"/>
      <c r="AP531" s="47"/>
      <c r="AR531" s="47"/>
    </row>
    <row r="532" spans="1:44" customFormat="1" ht="14.4" hidden="1" outlineLevel="1" x14ac:dyDescent="0.3">
      <c r="A532" s="70"/>
      <c r="B532" s="71"/>
      <c r="C532" s="130" t="s">
        <v>112</v>
      </c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9"/>
      <c r="R532" s="159"/>
      <c r="S532" s="156">
        <f t="shared" si="7"/>
        <v>0</v>
      </c>
      <c r="AF532" s="38"/>
      <c r="AG532" s="47"/>
      <c r="AM532" s="47"/>
      <c r="AN532" s="3" t="s">
        <v>112</v>
      </c>
      <c r="AP532" s="47"/>
      <c r="AR532" s="47"/>
    </row>
    <row r="533" spans="1:44" customFormat="1" ht="14.4" hidden="1" outlineLevel="1" x14ac:dyDescent="0.3">
      <c r="A533" s="48"/>
      <c r="B533" s="49"/>
      <c r="C533" s="130" t="s">
        <v>301</v>
      </c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9"/>
      <c r="R533" s="159"/>
      <c r="S533" s="156">
        <f t="shared" si="7"/>
        <v>0</v>
      </c>
      <c r="AF533" s="38"/>
      <c r="AG533" s="47"/>
      <c r="AH533" s="3" t="s">
        <v>301</v>
      </c>
      <c r="AM533" s="47"/>
      <c r="AP533" s="47"/>
      <c r="AR533" s="47"/>
    </row>
    <row r="534" spans="1:44" customFormat="1" ht="14.4" hidden="1" outlineLevel="1" x14ac:dyDescent="0.3">
      <c r="A534" s="70"/>
      <c r="B534" s="71"/>
      <c r="C534" s="131" t="s">
        <v>80</v>
      </c>
      <c r="D534" s="131"/>
      <c r="E534" s="131"/>
      <c r="F534" s="41"/>
      <c r="G534" s="42"/>
      <c r="H534" s="42"/>
      <c r="I534" s="42"/>
      <c r="J534" s="45"/>
      <c r="K534" s="42"/>
      <c r="L534" s="72">
        <v>245077.03</v>
      </c>
      <c r="M534" s="66"/>
      <c r="N534" s="73">
        <v>1999828.56</v>
      </c>
      <c r="R534" s="159"/>
      <c r="S534" s="156">
        <f t="shared" si="7"/>
        <v>0</v>
      </c>
      <c r="AF534" s="38"/>
      <c r="AG534" s="47"/>
      <c r="AM534" s="47" t="s">
        <v>80</v>
      </c>
      <c r="AP534" s="47"/>
      <c r="AR534" s="47"/>
    </row>
    <row r="535" spans="1:44" customFormat="1" ht="21.6" hidden="1" outlineLevel="1" x14ac:dyDescent="0.3">
      <c r="A535" s="39" t="s">
        <v>302</v>
      </c>
      <c r="B535" s="40" t="s">
        <v>204</v>
      </c>
      <c r="C535" s="131" t="s">
        <v>205</v>
      </c>
      <c r="D535" s="131"/>
      <c r="E535" s="131"/>
      <c r="F535" s="41" t="s">
        <v>206</v>
      </c>
      <c r="G535" s="42">
        <v>0.4</v>
      </c>
      <c r="H535" s="43">
        <v>1</v>
      </c>
      <c r="I535" s="81">
        <v>0.4</v>
      </c>
      <c r="J535" s="45"/>
      <c r="K535" s="42"/>
      <c r="L535" s="45"/>
      <c r="M535" s="42"/>
      <c r="N535" s="46"/>
      <c r="R535" s="159"/>
      <c r="S535" s="156">
        <f t="shared" si="7"/>
        <v>0</v>
      </c>
      <c r="AF535" s="38"/>
      <c r="AG535" s="47" t="s">
        <v>205</v>
      </c>
      <c r="AM535" s="47"/>
      <c r="AP535" s="47"/>
      <c r="AR535" s="47"/>
    </row>
    <row r="536" spans="1:44" customFormat="1" ht="14.4" hidden="1" outlineLevel="1" x14ac:dyDescent="0.3">
      <c r="A536" s="48"/>
      <c r="B536" s="49"/>
      <c r="C536" s="130" t="s">
        <v>303</v>
      </c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9"/>
      <c r="R536" s="159"/>
      <c r="S536" s="156">
        <f t="shared" si="7"/>
        <v>0</v>
      </c>
      <c r="AF536" s="38"/>
      <c r="AG536" s="47"/>
      <c r="AH536" s="3" t="s">
        <v>303</v>
      </c>
      <c r="AM536" s="47"/>
      <c r="AP536" s="47"/>
      <c r="AR536" s="47"/>
    </row>
    <row r="537" spans="1:44" customFormat="1" ht="21.6" hidden="1" outlineLevel="1" x14ac:dyDescent="0.3">
      <c r="A537" s="50"/>
      <c r="B537" s="51" t="s">
        <v>63</v>
      </c>
      <c r="C537" s="132" t="s">
        <v>64</v>
      </c>
      <c r="D537" s="132"/>
      <c r="E537" s="132"/>
      <c r="F537" s="132"/>
      <c r="G537" s="132"/>
      <c r="H537" s="132"/>
      <c r="I537" s="132"/>
      <c r="J537" s="132"/>
      <c r="K537" s="132"/>
      <c r="L537" s="132"/>
      <c r="M537" s="132"/>
      <c r="N537" s="133"/>
      <c r="R537" s="159"/>
      <c r="S537" s="156">
        <f t="shared" si="7"/>
        <v>0</v>
      </c>
      <c r="AF537" s="38"/>
      <c r="AG537" s="47"/>
      <c r="AI537" s="3" t="s">
        <v>64</v>
      </c>
      <c r="AM537" s="47"/>
      <c r="AP537" s="47"/>
      <c r="AR537" s="47"/>
    </row>
    <row r="538" spans="1:44" customFormat="1" ht="52.2" hidden="1" outlineLevel="1" x14ac:dyDescent="0.3">
      <c r="A538" s="50"/>
      <c r="B538" s="51" t="s">
        <v>65</v>
      </c>
      <c r="C538" s="132" t="s">
        <v>66</v>
      </c>
      <c r="D538" s="132"/>
      <c r="E538" s="132"/>
      <c r="F538" s="132"/>
      <c r="G538" s="132"/>
      <c r="H538" s="132"/>
      <c r="I538" s="132"/>
      <c r="J538" s="132"/>
      <c r="K538" s="132"/>
      <c r="L538" s="132"/>
      <c r="M538" s="132"/>
      <c r="N538" s="133"/>
      <c r="R538" s="159"/>
      <c r="S538" s="156">
        <f t="shared" si="7"/>
        <v>0</v>
      </c>
      <c r="AF538" s="38"/>
      <c r="AG538" s="47"/>
      <c r="AI538" s="3" t="s">
        <v>66</v>
      </c>
      <c r="AM538" s="47"/>
      <c r="AP538" s="47"/>
      <c r="AR538" s="47"/>
    </row>
    <row r="539" spans="1:44" customFormat="1" ht="14.4" hidden="1" outlineLevel="1" x14ac:dyDescent="0.3">
      <c r="A539" s="52"/>
      <c r="B539" s="51" t="s">
        <v>58</v>
      </c>
      <c r="C539" s="130" t="s">
        <v>84</v>
      </c>
      <c r="D539" s="130"/>
      <c r="E539" s="130"/>
      <c r="F539" s="53"/>
      <c r="G539" s="54"/>
      <c r="H539" s="54"/>
      <c r="I539" s="54"/>
      <c r="J539" s="59">
        <v>37.549999999999997</v>
      </c>
      <c r="K539" s="56">
        <v>1.3225</v>
      </c>
      <c r="L539" s="59">
        <v>19.86</v>
      </c>
      <c r="M539" s="57">
        <v>44.77</v>
      </c>
      <c r="N539" s="74">
        <v>889.13</v>
      </c>
      <c r="R539" s="159"/>
      <c r="S539" s="156">
        <f t="shared" si="7"/>
        <v>0</v>
      </c>
      <c r="AF539" s="38"/>
      <c r="AG539" s="47"/>
      <c r="AJ539" s="3" t="s">
        <v>84</v>
      </c>
      <c r="AM539" s="47"/>
      <c r="AP539" s="47"/>
      <c r="AR539" s="47"/>
    </row>
    <row r="540" spans="1:44" customFormat="1" ht="14.4" hidden="1" outlineLevel="1" x14ac:dyDescent="0.3">
      <c r="A540" s="52"/>
      <c r="B540" s="51" t="s">
        <v>67</v>
      </c>
      <c r="C540" s="130" t="s">
        <v>68</v>
      </c>
      <c r="D540" s="130"/>
      <c r="E540" s="130"/>
      <c r="F540" s="53"/>
      <c r="G540" s="54"/>
      <c r="H540" s="54"/>
      <c r="I540" s="54"/>
      <c r="J540" s="59">
        <v>226.03</v>
      </c>
      <c r="K540" s="56">
        <v>1.4375</v>
      </c>
      <c r="L540" s="59">
        <v>129.97</v>
      </c>
      <c r="M540" s="57">
        <v>13.24</v>
      </c>
      <c r="N540" s="58">
        <v>1720.8</v>
      </c>
      <c r="R540" s="159"/>
      <c r="S540" s="156">
        <f t="shared" si="7"/>
        <v>0</v>
      </c>
      <c r="AF540" s="38"/>
      <c r="AG540" s="47"/>
      <c r="AJ540" s="3" t="s">
        <v>68</v>
      </c>
      <c r="AM540" s="47"/>
      <c r="AP540" s="47"/>
      <c r="AR540" s="47"/>
    </row>
    <row r="541" spans="1:44" customFormat="1" ht="14.4" hidden="1" outlineLevel="1" x14ac:dyDescent="0.3">
      <c r="A541" s="52"/>
      <c r="B541" s="51" t="s">
        <v>69</v>
      </c>
      <c r="C541" s="130" t="s">
        <v>70</v>
      </c>
      <c r="D541" s="130"/>
      <c r="E541" s="130"/>
      <c r="F541" s="53"/>
      <c r="G541" s="54"/>
      <c r="H541" s="54"/>
      <c r="I541" s="54"/>
      <c r="J541" s="59">
        <v>30.5</v>
      </c>
      <c r="K541" s="56">
        <v>1.4375</v>
      </c>
      <c r="L541" s="59">
        <v>17.54</v>
      </c>
      <c r="M541" s="57">
        <v>44.77</v>
      </c>
      <c r="N541" s="74">
        <v>785.27</v>
      </c>
      <c r="R541" s="159"/>
      <c r="S541" s="156">
        <f t="shared" si="7"/>
        <v>0</v>
      </c>
      <c r="AF541" s="38"/>
      <c r="AG541" s="47"/>
      <c r="AJ541" s="3" t="s">
        <v>70</v>
      </c>
      <c r="AM541" s="47"/>
      <c r="AP541" s="47"/>
      <c r="AR541" s="47"/>
    </row>
    <row r="542" spans="1:44" customFormat="1" ht="14.4" hidden="1" outlineLevel="1" x14ac:dyDescent="0.3">
      <c r="A542" s="60"/>
      <c r="B542" s="51"/>
      <c r="C542" s="130" t="s">
        <v>87</v>
      </c>
      <c r="D542" s="130"/>
      <c r="E542" s="130"/>
      <c r="F542" s="53" t="s">
        <v>72</v>
      </c>
      <c r="G542" s="57">
        <v>4.1399999999999997</v>
      </c>
      <c r="H542" s="56">
        <v>1.3225</v>
      </c>
      <c r="I542" s="75">
        <v>2.1900599999999999</v>
      </c>
      <c r="J542" s="63"/>
      <c r="K542" s="54"/>
      <c r="L542" s="63"/>
      <c r="M542" s="54"/>
      <c r="N542" s="64"/>
      <c r="R542" s="159"/>
      <c r="S542" s="156">
        <f t="shared" si="7"/>
        <v>0</v>
      </c>
      <c r="AF542" s="38"/>
      <c r="AG542" s="47"/>
      <c r="AK542" s="3" t="s">
        <v>87</v>
      </c>
      <c r="AM542" s="47"/>
      <c r="AP542" s="47"/>
      <c r="AR542" s="47"/>
    </row>
    <row r="543" spans="1:44" customFormat="1" ht="14.4" hidden="1" outlineLevel="1" x14ac:dyDescent="0.3">
      <c r="A543" s="60"/>
      <c r="B543" s="51"/>
      <c r="C543" s="130" t="s">
        <v>71</v>
      </c>
      <c r="D543" s="130"/>
      <c r="E543" s="130"/>
      <c r="F543" s="53" t="s">
        <v>72</v>
      </c>
      <c r="G543" s="57">
        <v>2.2599999999999998</v>
      </c>
      <c r="H543" s="56">
        <v>1.4375</v>
      </c>
      <c r="I543" s="56">
        <v>1.2995000000000001</v>
      </c>
      <c r="J543" s="63"/>
      <c r="K543" s="54"/>
      <c r="L543" s="63"/>
      <c r="M543" s="54"/>
      <c r="N543" s="64"/>
      <c r="R543" s="159"/>
      <c r="S543" s="156">
        <f t="shared" si="7"/>
        <v>0</v>
      </c>
      <c r="AF543" s="38"/>
      <c r="AG543" s="47"/>
      <c r="AK543" s="3" t="s">
        <v>71</v>
      </c>
      <c r="AM543" s="47"/>
      <c r="AP543" s="47"/>
      <c r="AR543" s="47"/>
    </row>
    <row r="544" spans="1:44" customFormat="1" ht="14.4" hidden="1" outlineLevel="1" x14ac:dyDescent="0.3">
      <c r="A544" s="52"/>
      <c r="B544" s="51"/>
      <c r="C544" s="129" t="s">
        <v>73</v>
      </c>
      <c r="D544" s="129"/>
      <c r="E544" s="129"/>
      <c r="F544" s="65"/>
      <c r="G544" s="66"/>
      <c r="H544" s="66"/>
      <c r="I544" s="66"/>
      <c r="J544" s="79">
        <v>263.58</v>
      </c>
      <c r="K544" s="66"/>
      <c r="L544" s="79">
        <v>149.83000000000001</v>
      </c>
      <c r="M544" s="66"/>
      <c r="N544" s="68">
        <v>2609.9299999999998</v>
      </c>
      <c r="R544" s="159"/>
      <c r="S544" s="156">
        <f t="shared" si="7"/>
        <v>0</v>
      </c>
      <c r="AF544" s="38"/>
      <c r="AG544" s="47"/>
      <c r="AL544" s="3" t="s">
        <v>73</v>
      </c>
      <c r="AM544" s="47"/>
      <c r="AP544" s="47"/>
      <c r="AR544" s="47"/>
    </row>
    <row r="545" spans="1:44" customFormat="1" ht="14.4" hidden="1" outlineLevel="1" x14ac:dyDescent="0.3">
      <c r="A545" s="60"/>
      <c r="B545" s="51"/>
      <c r="C545" s="130" t="s">
        <v>74</v>
      </c>
      <c r="D545" s="130"/>
      <c r="E545" s="130"/>
      <c r="F545" s="53"/>
      <c r="G545" s="54"/>
      <c r="H545" s="54"/>
      <c r="I545" s="54"/>
      <c r="J545" s="63"/>
      <c r="K545" s="54"/>
      <c r="L545" s="59">
        <v>37.4</v>
      </c>
      <c r="M545" s="54"/>
      <c r="N545" s="58">
        <v>1674.4</v>
      </c>
      <c r="R545" s="159"/>
      <c r="S545" s="156">
        <f t="shared" si="7"/>
        <v>0</v>
      </c>
      <c r="AF545" s="38"/>
      <c r="AG545" s="47"/>
      <c r="AK545" s="3" t="s">
        <v>74</v>
      </c>
      <c r="AM545" s="47"/>
      <c r="AP545" s="47"/>
      <c r="AR545" s="47"/>
    </row>
    <row r="546" spans="1:44" customFormat="1" ht="21.6" hidden="1" outlineLevel="1" x14ac:dyDescent="0.3">
      <c r="A546" s="60"/>
      <c r="B546" s="51" t="s">
        <v>120</v>
      </c>
      <c r="C546" s="130" t="s">
        <v>121</v>
      </c>
      <c r="D546" s="130"/>
      <c r="E546" s="130"/>
      <c r="F546" s="53" t="s">
        <v>77</v>
      </c>
      <c r="G546" s="61">
        <v>117</v>
      </c>
      <c r="H546" s="54"/>
      <c r="I546" s="61">
        <v>117</v>
      </c>
      <c r="J546" s="63"/>
      <c r="K546" s="54"/>
      <c r="L546" s="59">
        <v>43.76</v>
      </c>
      <c r="M546" s="54"/>
      <c r="N546" s="58">
        <v>1959.05</v>
      </c>
      <c r="R546" s="159"/>
      <c r="S546" s="156">
        <f t="shared" si="7"/>
        <v>0</v>
      </c>
      <c r="AF546" s="38"/>
      <c r="AG546" s="47"/>
      <c r="AK546" s="3" t="s">
        <v>121</v>
      </c>
      <c r="AM546" s="47"/>
      <c r="AP546" s="47"/>
      <c r="AR546" s="47"/>
    </row>
    <row r="547" spans="1:44" customFormat="1" ht="40.799999999999997" hidden="1" outlineLevel="1" x14ac:dyDescent="0.3">
      <c r="A547" s="60"/>
      <c r="B547" s="51" t="s">
        <v>122</v>
      </c>
      <c r="C547" s="130" t="s">
        <v>123</v>
      </c>
      <c r="D547" s="130"/>
      <c r="E547" s="130"/>
      <c r="F547" s="53" t="s">
        <v>77</v>
      </c>
      <c r="G547" s="61">
        <v>74</v>
      </c>
      <c r="H547" s="57">
        <v>0.85</v>
      </c>
      <c r="I547" s="69">
        <v>62.9</v>
      </c>
      <c r="J547" s="63"/>
      <c r="K547" s="54"/>
      <c r="L547" s="59">
        <v>23.52</v>
      </c>
      <c r="M547" s="54"/>
      <c r="N547" s="58">
        <v>1053.2</v>
      </c>
      <c r="R547" s="159"/>
      <c r="S547" s="156">
        <f t="shared" ref="S547:S610" si="8">N547*R547</f>
        <v>0</v>
      </c>
      <c r="AF547" s="38"/>
      <c r="AG547" s="47"/>
      <c r="AK547" s="3" t="s">
        <v>123</v>
      </c>
      <c r="AM547" s="47"/>
      <c r="AP547" s="47"/>
      <c r="AR547" s="47"/>
    </row>
    <row r="548" spans="1:44" customFormat="1" ht="14.4" hidden="1" outlineLevel="1" x14ac:dyDescent="0.3">
      <c r="A548" s="70"/>
      <c r="B548" s="71"/>
      <c r="C548" s="131" t="s">
        <v>80</v>
      </c>
      <c r="D548" s="131"/>
      <c r="E548" s="131"/>
      <c r="F548" s="41"/>
      <c r="G548" s="42"/>
      <c r="H548" s="42"/>
      <c r="I548" s="42"/>
      <c r="J548" s="45"/>
      <c r="K548" s="42"/>
      <c r="L548" s="82">
        <v>217.11</v>
      </c>
      <c r="M548" s="66"/>
      <c r="N548" s="73">
        <v>5622.18</v>
      </c>
      <c r="R548" s="159"/>
      <c r="S548" s="156">
        <f t="shared" si="8"/>
        <v>0</v>
      </c>
      <c r="AF548" s="38"/>
      <c r="AG548" s="47"/>
      <c r="AM548" s="47" t="s">
        <v>80</v>
      </c>
      <c r="AP548" s="47"/>
      <c r="AR548" s="47"/>
    </row>
    <row r="549" spans="1:44" customFormat="1" ht="31.8" hidden="1" outlineLevel="1" x14ac:dyDescent="0.3">
      <c r="A549" s="39" t="s">
        <v>304</v>
      </c>
      <c r="B549" s="40" t="s">
        <v>305</v>
      </c>
      <c r="C549" s="131" t="s">
        <v>306</v>
      </c>
      <c r="D549" s="131"/>
      <c r="E549" s="131"/>
      <c r="F549" s="41" t="s">
        <v>202</v>
      </c>
      <c r="G549" s="42">
        <v>2</v>
      </c>
      <c r="H549" s="43">
        <v>1</v>
      </c>
      <c r="I549" s="43">
        <v>2</v>
      </c>
      <c r="J549" s="82">
        <v>700.59</v>
      </c>
      <c r="K549" s="42"/>
      <c r="L549" s="72">
        <v>1401.18</v>
      </c>
      <c r="M549" s="80">
        <v>8.16</v>
      </c>
      <c r="N549" s="73">
        <v>11433.63</v>
      </c>
      <c r="R549" s="159"/>
      <c r="S549" s="156">
        <f t="shared" si="8"/>
        <v>0</v>
      </c>
      <c r="AF549" s="38"/>
      <c r="AG549" s="47" t="s">
        <v>306</v>
      </c>
      <c r="AM549" s="47"/>
      <c r="AP549" s="47"/>
      <c r="AR549" s="47"/>
    </row>
    <row r="550" spans="1:44" customFormat="1" ht="14.4" hidden="1" outlineLevel="1" x14ac:dyDescent="0.3">
      <c r="A550" s="70"/>
      <c r="B550" s="71"/>
      <c r="C550" s="130" t="s">
        <v>112</v>
      </c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9"/>
      <c r="R550" s="159"/>
      <c r="S550" s="156">
        <f t="shared" si="8"/>
        <v>0</v>
      </c>
      <c r="AF550" s="38"/>
      <c r="AG550" s="47"/>
      <c r="AM550" s="47"/>
      <c r="AN550" s="3" t="s">
        <v>112</v>
      </c>
      <c r="AP550" s="47"/>
      <c r="AR550" s="47"/>
    </row>
    <row r="551" spans="1:44" customFormat="1" ht="14.4" hidden="1" outlineLevel="1" x14ac:dyDescent="0.3">
      <c r="A551" s="70"/>
      <c r="B551" s="71"/>
      <c r="C551" s="131" t="s">
        <v>80</v>
      </c>
      <c r="D551" s="131"/>
      <c r="E551" s="131"/>
      <c r="F551" s="41"/>
      <c r="G551" s="42"/>
      <c r="H551" s="42"/>
      <c r="I551" s="42"/>
      <c r="J551" s="45"/>
      <c r="K551" s="42"/>
      <c r="L551" s="72">
        <v>1401.18</v>
      </c>
      <c r="M551" s="66"/>
      <c r="N551" s="73">
        <v>11433.63</v>
      </c>
      <c r="R551" s="159"/>
      <c r="S551" s="156">
        <f t="shared" si="8"/>
        <v>0</v>
      </c>
      <c r="AF551" s="38"/>
      <c r="AG551" s="47"/>
      <c r="AM551" s="47" t="s">
        <v>80</v>
      </c>
      <c r="AP551" s="47"/>
      <c r="AR551" s="47"/>
    </row>
    <row r="552" spans="1:44" customFormat="1" ht="31.8" hidden="1" outlineLevel="1" x14ac:dyDescent="0.3">
      <c r="A552" s="39" t="s">
        <v>307</v>
      </c>
      <c r="B552" s="40" t="s">
        <v>308</v>
      </c>
      <c r="C552" s="131" t="s">
        <v>309</v>
      </c>
      <c r="D552" s="131"/>
      <c r="E552" s="131"/>
      <c r="F552" s="41" t="s">
        <v>202</v>
      </c>
      <c r="G552" s="42">
        <v>2</v>
      </c>
      <c r="H552" s="43">
        <v>1</v>
      </c>
      <c r="I552" s="43">
        <v>2</v>
      </c>
      <c r="J552" s="72">
        <v>1330.24</v>
      </c>
      <c r="K552" s="42"/>
      <c r="L552" s="72">
        <v>2660.48</v>
      </c>
      <c r="M552" s="80">
        <v>8.16</v>
      </c>
      <c r="N552" s="73">
        <v>21709.52</v>
      </c>
      <c r="R552" s="159"/>
      <c r="S552" s="156">
        <f t="shared" si="8"/>
        <v>0</v>
      </c>
      <c r="AF552" s="38"/>
      <c r="AG552" s="47" t="s">
        <v>309</v>
      </c>
      <c r="AM552" s="47"/>
      <c r="AP552" s="47"/>
      <c r="AR552" s="47"/>
    </row>
    <row r="553" spans="1:44" customFormat="1" ht="14.4" hidden="1" outlineLevel="1" x14ac:dyDescent="0.3">
      <c r="A553" s="70"/>
      <c r="B553" s="71"/>
      <c r="C553" s="130" t="s">
        <v>112</v>
      </c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39"/>
      <c r="R553" s="159"/>
      <c r="S553" s="156">
        <f t="shared" si="8"/>
        <v>0</v>
      </c>
      <c r="AF553" s="38"/>
      <c r="AG553" s="47"/>
      <c r="AM553" s="47"/>
      <c r="AN553" s="3" t="s">
        <v>112</v>
      </c>
      <c r="AP553" s="47"/>
      <c r="AR553" s="47"/>
    </row>
    <row r="554" spans="1:44" customFormat="1" ht="14.4" hidden="1" outlineLevel="1" x14ac:dyDescent="0.3">
      <c r="A554" s="70"/>
      <c r="B554" s="71"/>
      <c r="C554" s="131" t="s">
        <v>80</v>
      </c>
      <c r="D554" s="131"/>
      <c r="E554" s="131"/>
      <c r="F554" s="41"/>
      <c r="G554" s="42"/>
      <c r="H554" s="42"/>
      <c r="I554" s="42"/>
      <c r="J554" s="45"/>
      <c r="K554" s="42"/>
      <c r="L554" s="72">
        <v>2660.48</v>
      </c>
      <c r="M554" s="66"/>
      <c r="N554" s="73">
        <v>21709.52</v>
      </c>
      <c r="R554" s="159"/>
      <c r="S554" s="156">
        <f t="shared" si="8"/>
        <v>0</v>
      </c>
      <c r="AF554" s="38"/>
      <c r="AG554" s="47"/>
      <c r="AM554" s="47" t="s">
        <v>80</v>
      </c>
      <c r="AP554" s="47"/>
      <c r="AR554" s="47"/>
    </row>
    <row r="555" spans="1:44" customFormat="1" ht="21.6" hidden="1" outlineLevel="1" x14ac:dyDescent="0.3">
      <c r="A555" s="39" t="s">
        <v>310</v>
      </c>
      <c r="B555" s="40" t="s">
        <v>311</v>
      </c>
      <c r="C555" s="131" t="s">
        <v>312</v>
      </c>
      <c r="D555" s="131"/>
      <c r="E555" s="131"/>
      <c r="F555" s="41" t="s">
        <v>165</v>
      </c>
      <c r="G555" s="42">
        <v>2.3E-2</v>
      </c>
      <c r="H555" s="43">
        <v>1</v>
      </c>
      <c r="I555" s="77">
        <v>2.3E-2</v>
      </c>
      <c r="J555" s="45"/>
      <c r="K555" s="42"/>
      <c r="L555" s="45"/>
      <c r="M555" s="42"/>
      <c r="N555" s="46"/>
      <c r="R555" s="159"/>
      <c r="S555" s="156">
        <f t="shared" si="8"/>
        <v>0</v>
      </c>
      <c r="AF555" s="38"/>
      <c r="AG555" s="47" t="s">
        <v>312</v>
      </c>
      <c r="AM555" s="47"/>
      <c r="AP555" s="47"/>
      <c r="AR555" s="47"/>
    </row>
    <row r="556" spans="1:44" customFormat="1" ht="14.4" hidden="1" outlineLevel="1" x14ac:dyDescent="0.3">
      <c r="A556" s="48"/>
      <c r="B556" s="49"/>
      <c r="C556" s="130" t="s">
        <v>313</v>
      </c>
      <c r="D556" s="130"/>
      <c r="E556" s="130"/>
      <c r="F556" s="130"/>
      <c r="G556" s="130"/>
      <c r="H556" s="130"/>
      <c r="I556" s="130"/>
      <c r="J556" s="130"/>
      <c r="K556" s="130"/>
      <c r="L556" s="130"/>
      <c r="M556" s="130"/>
      <c r="N556" s="139"/>
      <c r="R556" s="159"/>
      <c r="S556" s="156">
        <f t="shared" si="8"/>
        <v>0</v>
      </c>
      <c r="AF556" s="38"/>
      <c r="AG556" s="47"/>
      <c r="AH556" s="3" t="s">
        <v>313</v>
      </c>
      <c r="AM556" s="47"/>
      <c r="AP556" s="47"/>
      <c r="AR556" s="47"/>
    </row>
    <row r="557" spans="1:44" customFormat="1" ht="21.6" hidden="1" outlineLevel="1" x14ac:dyDescent="0.3">
      <c r="A557" s="50"/>
      <c r="B557" s="51" t="s">
        <v>63</v>
      </c>
      <c r="C557" s="132" t="s">
        <v>64</v>
      </c>
      <c r="D557" s="132"/>
      <c r="E557" s="132"/>
      <c r="F557" s="132"/>
      <c r="G557" s="132"/>
      <c r="H557" s="132"/>
      <c r="I557" s="132"/>
      <c r="J557" s="132"/>
      <c r="K557" s="132"/>
      <c r="L557" s="132"/>
      <c r="M557" s="132"/>
      <c r="N557" s="133"/>
      <c r="R557" s="159"/>
      <c r="S557" s="156">
        <f t="shared" si="8"/>
        <v>0</v>
      </c>
      <c r="AF557" s="38"/>
      <c r="AG557" s="47"/>
      <c r="AI557" s="3" t="s">
        <v>64</v>
      </c>
      <c r="AM557" s="47"/>
      <c r="AP557" s="47"/>
      <c r="AR557" s="47"/>
    </row>
    <row r="558" spans="1:44" customFormat="1" ht="52.2" hidden="1" outlineLevel="1" x14ac:dyDescent="0.3">
      <c r="A558" s="50"/>
      <c r="B558" s="51" t="s">
        <v>65</v>
      </c>
      <c r="C558" s="132" t="s">
        <v>66</v>
      </c>
      <c r="D558" s="132"/>
      <c r="E558" s="132"/>
      <c r="F558" s="132"/>
      <c r="G558" s="132"/>
      <c r="H558" s="132"/>
      <c r="I558" s="132"/>
      <c r="J558" s="132"/>
      <c r="K558" s="132"/>
      <c r="L558" s="132"/>
      <c r="M558" s="132"/>
      <c r="N558" s="133"/>
      <c r="R558" s="159"/>
      <c r="S558" s="156">
        <f t="shared" si="8"/>
        <v>0</v>
      </c>
      <c r="AF558" s="38"/>
      <c r="AG558" s="47"/>
      <c r="AI558" s="3" t="s">
        <v>66</v>
      </c>
      <c r="AM558" s="47"/>
      <c r="AP558" s="47"/>
      <c r="AR558" s="47"/>
    </row>
    <row r="559" spans="1:44" customFormat="1" ht="14.4" hidden="1" outlineLevel="1" x14ac:dyDescent="0.3">
      <c r="A559" s="52"/>
      <c r="B559" s="51" t="s">
        <v>58</v>
      </c>
      <c r="C559" s="130" t="s">
        <v>84</v>
      </c>
      <c r="D559" s="130"/>
      <c r="E559" s="130"/>
      <c r="F559" s="53"/>
      <c r="G559" s="54"/>
      <c r="H559" s="54"/>
      <c r="I559" s="54"/>
      <c r="J559" s="55">
        <v>2630.25</v>
      </c>
      <c r="K559" s="56">
        <v>1.3225</v>
      </c>
      <c r="L559" s="59">
        <v>80.010000000000005</v>
      </c>
      <c r="M559" s="57">
        <v>44.77</v>
      </c>
      <c r="N559" s="58">
        <v>3582.05</v>
      </c>
      <c r="R559" s="159"/>
      <c r="S559" s="156">
        <f t="shared" si="8"/>
        <v>0</v>
      </c>
      <c r="AF559" s="38"/>
      <c r="AG559" s="47"/>
      <c r="AJ559" s="3" t="s">
        <v>84</v>
      </c>
      <c r="AM559" s="47"/>
      <c r="AP559" s="47"/>
      <c r="AR559" s="47"/>
    </row>
    <row r="560" spans="1:44" customFormat="1" ht="14.4" hidden="1" outlineLevel="1" x14ac:dyDescent="0.3">
      <c r="A560" s="52"/>
      <c r="B560" s="51" t="s">
        <v>67</v>
      </c>
      <c r="C560" s="130" t="s">
        <v>68</v>
      </c>
      <c r="D560" s="130"/>
      <c r="E560" s="130"/>
      <c r="F560" s="53"/>
      <c r="G560" s="54"/>
      <c r="H560" s="54"/>
      <c r="I560" s="54"/>
      <c r="J560" s="55">
        <v>4659.37</v>
      </c>
      <c r="K560" s="56">
        <v>1.4375</v>
      </c>
      <c r="L560" s="59">
        <v>154.05000000000001</v>
      </c>
      <c r="M560" s="57">
        <v>13.24</v>
      </c>
      <c r="N560" s="58">
        <v>2039.62</v>
      </c>
      <c r="R560" s="159"/>
      <c r="S560" s="156">
        <f t="shared" si="8"/>
        <v>0</v>
      </c>
      <c r="AF560" s="38"/>
      <c r="AG560" s="47"/>
      <c r="AJ560" s="3" t="s">
        <v>68</v>
      </c>
      <c r="AM560" s="47"/>
      <c r="AP560" s="47"/>
      <c r="AR560" s="47"/>
    </row>
    <row r="561" spans="1:44" customFormat="1" ht="14.4" hidden="1" outlineLevel="1" x14ac:dyDescent="0.3">
      <c r="A561" s="52"/>
      <c r="B561" s="51" t="s">
        <v>69</v>
      </c>
      <c r="C561" s="130" t="s">
        <v>70</v>
      </c>
      <c r="D561" s="130"/>
      <c r="E561" s="130"/>
      <c r="F561" s="53"/>
      <c r="G561" s="54"/>
      <c r="H561" s="54"/>
      <c r="I561" s="54"/>
      <c r="J561" s="59">
        <v>574.28</v>
      </c>
      <c r="K561" s="56">
        <v>1.4375</v>
      </c>
      <c r="L561" s="59">
        <v>18.989999999999998</v>
      </c>
      <c r="M561" s="57">
        <v>44.77</v>
      </c>
      <c r="N561" s="74">
        <v>850.18</v>
      </c>
      <c r="R561" s="159"/>
      <c r="S561" s="156">
        <f t="shared" si="8"/>
        <v>0</v>
      </c>
      <c r="AF561" s="38"/>
      <c r="AG561" s="47"/>
      <c r="AJ561" s="3" t="s">
        <v>70</v>
      </c>
      <c r="AM561" s="47"/>
      <c r="AP561" s="47"/>
      <c r="AR561" s="47"/>
    </row>
    <row r="562" spans="1:44" customFormat="1" ht="14.4" hidden="1" outlineLevel="1" x14ac:dyDescent="0.3">
      <c r="A562" s="52"/>
      <c r="B562" s="51" t="s">
        <v>85</v>
      </c>
      <c r="C562" s="130" t="s">
        <v>86</v>
      </c>
      <c r="D562" s="130"/>
      <c r="E562" s="130"/>
      <c r="F562" s="53"/>
      <c r="G562" s="54"/>
      <c r="H562" s="54"/>
      <c r="I562" s="54"/>
      <c r="J562" s="59">
        <v>53.3</v>
      </c>
      <c r="K562" s="54"/>
      <c r="L562" s="59">
        <v>1.23</v>
      </c>
      <c r="M562" s="57">
        <v>8.16</v>
      </c>
      <c r="N562" s="74">
        <v>10.039999999999999</v>
      </c>
      <c r="R562" s="159"/>
      <c r="S562" s="156">
        <f t="shared" si="8"/>
        <v>0</v>
      </c>
      <c r="AF562" s="38"/>
      <c r="AG562" s="47"/>
      <c r="AJ562" s="3" t="s">
        <v>86</v>
      </c>
      <c r="AM562" s="47"/>
      <c r="AP562" s="47"/>
      <c r="AR562" s="47"/>
    </row>
    <row r="563" spans="1:44" customFormat="1" ht="14.4" hidden="1" outlineLevel="1" x14ac:dyDescent="0.3">
      <c r="A563" s="60"/>
      <c r="B563" s="51"/>
      <c r="C563" s="130" t="s">
        <v>87</v>
      </c>
      <c r="D563" s="130"/>
      <c r="E563" s="130"/>
      <c r="F563" s="53" t="s">
        <v>72</v>
      </c>
      <c r="G563" s="57">
        <v>286.52</v>
      </c>
      <c r="H563" s="56">
        <v>1.3225</v>
      </c>
      <c r="I563" s="62">
        <v>8.7152221000000001</v>
      </c>
      <c r="J563" s="63"/>
      <c r="K563" s="54"/>
      <c r="L563" s="63"/>
      <c r="M563" s="54"/>
      <c r="N563" s="64"/>
      <c r="R563" s="159"/>
      <c r="S563" s="156">
        <f t="shared" si="8"/>
        <v>0</v>
      </c>
      <c r="AF563" s="38"/>
      <c r="AG563" s="47"/>
      <c r="AK563" s="3" t="s">
        <v>87</v>
      </c>
      <c r="AM563" s="47"/>
      <c r="AP563" s="47"/>
      <c r="AR563" s="47"/>
    </row>
    <row r="564" spans="1:44" customFormat="1" ht="14.4" hidden="1" outlineLevel="1" x14ac:dyDescent="0.3">
      <c r="A564" s="60"/>
      <c r="B564" s="51"/>
      <c r="C564" s="130" t="s">
        <v>71</v>
      </c>
      <c r="D564" s="130"/>
      <c r="E564" s="130"/>
      <c r="F564" s="53" t="s">
        <v>72</v>
      </c>
      <c r="G564" s="57">
        <v>42.87</v>
      </c>
      <c r="H564" s="56">
        <v>1.4375</v>
      </c>
      <c r="I564" s="62">
        <v>1.4173894</v>
      </c>
      <c r="J564" s="63"/>
      <c r="K564" s="54"/>
      <c r="L564" s="63"/>
      <c r="M564" s="54"/>
      <c r="N564" s="64"/>
      <c r="R564" s="159"/>
      <c r="S564" s="156">
        <f t="shared" si="8"/>
        <v>0</v>
      </c>
      <c r="AF564" s="38"/>
      <c r="AG564" s="47"/>
      <c r="AK564" s="3" t="s">
        <v>71</v>
      </c>
      <c r="AM564" s="47"/>
      <c r="AP564" s="47"/>
      <c r="AR564" s="47"/>
    </row>
    <row r="565" spans="1:44" customFormat="1" ht="14.4" hidden="1" outlineLevel="1" x14ac:dyDescent="0.3">
      <c r="A565" s="52"/>
      <c r="B565" s="51"/>
      <c r="C565" s="129" t="s">
        <v>73</v>
      </c>
      <c r="D565" s="129"/>
      <c r="E565" s="129"/>
      <c r="F565" s="65"/>
      <c r="G565" s="66"/>
      <c r="H565" s="66"/>
      <c r="I565" s="66"/>
      <c r="J565" s="67">
        <v>7342.92</v>
      </c>
      <c r="K565" s="66"/>
      <c r="L565" s="79">
        <v>235.29</v>
      </c>
      <c r="M565" s="66"/>
      <c r="N565" s="68">
        <v>5631.71</v>
      </c>
      <c r="R565" s="159"/>
      <c r="S565" s="156">
        <f t="shared" si="8"/>
        <v>0</v>
      </c>
      <c r="AF565" s="38"/>
      <c r="AG565" s="47"/>
      <c r="AL565" s="3" t="s">
        <v>73</v>
      </c>
      <c r="AM565" s="47"/>
      <c r="AP565" s="47"/>
      <c r="AR565" s="47"/>
    </row>
    <row r="566" spans="1:44" customFormat="1" ht="14.4" hidden="1" outlineLevel="1" x14ac:dyDescent="0.3">
      <c r="A566" s="60"/>
      <c r="B566" s="51"/>
      <c r="C566" s="130" t="s">
        <v>74</v>
      </c>
      <c r="D566" s="130"/>
      <c r="E566" s="130"/>
      <c r="F566" s="53"/>
      <c r="G566" s="54"/>
      <c r="H566" s="54"/>
      <c r="I566" s="54"/>
      <c r="J566" s="63"/>
      <c r="K566" s="54"/>
      <c r="L566" s="59">
        <v>99</v>
      </c>
      <c r="M566" s="54"/>
      <c r="N566" s="58">
        <v>4432.2299999999996</v>
      </c>
      <c r="R566" s="159"/>
      <c r="S566" s="156">
        <f t="shared" si="8"/>
        <v>0</v>
      </c>
      <c r="AF566" s="38"/>
      <c r="AG566" s="47"/>
      <c r="AK566" s="3" t="s">
        <v>74</v>
      </c>
      <c r="AM566" s="47"/>
      <c r="AP566" s="47"/>
      <c r="AR566" s="47"/>
    </row>
    <row r="567" spans="1:44" customFormat="1" ht="21.6" hidden="1" outlineLevel="1" x14ac:dyDescent="0.3">
      <c r="A567" s="60"/>
      <c r="B567" s="51" t="s">
        <v>120</v>
      </c>
      <c r="C567" s="130" t="s">
        <v>121</v>
      </c>
      <c r="D567" s="130"/>
      <c r="E567" s="130"/>
      <c r="F567" s="53" t="s">
        <v>77</v>
      </c>
      <c r="G567" s="61">
        <v>117</v>
      </c>
      <c r="H567" s="54"/>
      <c r="I567" s="61">
        <v>117</v>
      </c>
      <c r="J567" s="63"/>
      <c r="K567" s="54"/>
      <c r="L567" s="59">
        <v>115.83</v>
      </c>
      <c r="M567" s="54"/>
      <c r="N567" s="58">
        <v>5185.71</v>
      </c>
      <c r="R567" s="159"/>
      <c r="S567" s="156">
        <f t="shared" si="8"/>
        <v>0</v>
      </c>
      <c r="AF567" s="38"/>
      <c r="AG567" s="47"/>
      <c r="AK567" s="3" t="s">
        <v>121</v>
      </c>
      <c r="AM567" s="47"/>
      <c r="AP567" s="47"/>
      <c r="AR567" s="47"/>
    </row>
    <row r="568" spans="1:44" customFormat="1" ht="40.799999999999997" hidden="1" outlineLevel="1" x14ac:dyDescent="0.3">
      <c r="A568" s="60"/>
      <c r="B568" s="51" t="s">
        <v>122</v>
      </c>
      <c r="C568" s="130" t="s">
        <v>123</v>
      </c>
      <c r="D568" s="130"/>
      <c r="E568" s="130"/>
      <c r="F568" s="53" t="s">
        <v>77</v>
      </c>
      <c r="G568" s="61">
        <v>74</v>
      </c>
      <c r="H568" s="57">
        <v>0.85</v>
      </c>
      <c r="I568" s="69">
        <v>62.9</v>
      </c>
      <c r="J568" s="63"/>
      <c r="K568" s="54"/>
      <c r="L568" s="59">
        <v>62.27</v>
      </c>
      <c r="M568" s="54"/>
      <c r="N568" s="58">
        <v>2787.87</v>
      </c>
      <c r="R568" s="159"/>
      <c r="S568" s="156">
        <f t="shared" si="8"/>
        <v>0</v>
      </c>
      <c r="AF568" s="38"/>
      <c r="AG568" s="47"/>
      <c r="AK568" s="3" t="s">
        <v>123</v>
      </c>
      <c r="AM568" s="47"/>
      <c r="AP568" s="47"/>
      <c r="AR568" s="47"/>
    </row>
    <row r="569" spans="1:44" customFormat="1" ht="14.4" hidden="1" outlineLevel="1" x14ac:dyDescent="0.3">
      <c r="A569" s="70"/>
      <c r="B569" s="71"/>
      <c r="C569" s="131" t="s">
        <v>80</v>
      </c>
      <c r="D569" s="131"/>
      <c r="E569" s="131"/>
      <c r="F569" s="41"/>
      <c r="G569" s="42"/>
      <c r="H569" s="42"/>
      <c r="I569" s="42"/>
      <c r="J569" s="45"/>
      <c r="K569" s="42"/>
      <c r="L569" s="82">
        <v>413.39</v>
      </c>
      <c r="M569" s="66"/>
      <c r="N569" s="73">
        <v>13605.29</v>
      </c>
      <c r="R569" s="159"/>
      <c r="S569" s="156">
        <f t="shared" si="8"/>
        <v>0</v>
      </c>
      <c r="AF569" s="38"/>
      <c r="AG569" s="47"/>
      <c r="AM569" s="47" t="s">
        <v>80</v>
      </c>
      <c r="AP569" s="47"/>
      <c r="AR569" s="47"/>
    </row>
    <row r="570" spans="1:44" customFormat="1" ht="42" hidden="1" outlineLevel="1" x14ac:dyDescent="0.3">
      <c r="A570" s="39" t="s">
        <v>314</v>
      </c>
      <c r="B570" s="40" t="s">
        <v>315</v>
      </c>
      <c r="C570" s="131" t="s">
        <v>316</v>
      </c>
      <c r="D570" s="131"/>
      <c r="E570" s="131"/>
      <c r="F570" s="41" t="s">
        <v>170</v>
      </c>
      <c r="G570" s="42">
        <v>23.184000000000001</v>
      </c>
      <c r="H570" s="43">
        <v>1</v>
      </c>
      <c r="I570" s="77">
        <v>23.184000000000001</v>
      </c>
      <c r="J570" s="82">
        <v>263.26</v>
      </c>
      <c r="K570" s="42"/>
      <c r="L570" s="72">
        <v>6103.42</v>
      </c>
      <c r="M570" s="80">
        <v>8.16</v>
      </c>
      <c r="N570" s="73">
        <v>49803.91</v>
      </c>
      <c r="R570" s="159"/>
      <c r="S570" s="156">
        <f t="shared" si="8"/>
        <v>0</v>
      </c>
      <c r="AF570" s="38"/>
      <c r="AG570" s="47" t="s">
        <v>316</v>
      </c>
      <c r="AM570" s="47"/>
      <c r="AP570" s="47"/>
      <c r="AR570" s="47"/>
    </row>
    <row r="571" spans="1:44" customFormat="1" ht="14.4" hidden="1" outlineLevel="1" x14ac:dyDescent="0.3">
      <c r="A571" s="70"/>
      <c r="B571" s="71"/>
      <c r="C571" s="130" t="s">
        <v>112</v>
      </c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39"/>
      <c r="R571" s="159"/>
      <c r="S571" s="156">
        <f t="shared" si="8"/>
        <v>0</v>
      </c>
      <c r="AF571" s="38"/>
      <c r="AG571" s="47"/>
      <c r="AM571" s="47"/>
      <c r="AN571" s="3" t="s">
        <v>112</v>
      </c>
      <c r="AP571" s="47"/>
      <c r="AR571" s="47"/>
    </row>
    <row r="572" spans="1:44" customFormat="1" ht="14.4" hidden="1" outlineLevel="1" x14ac:dyDescent="0.3">
      <c r="A572" s="70"/>
      <c r="B572" s="71"/>
      <c r="C572" s="131" t="s">
        <v>80</v>
      </c>
      <c r="D572" s="131"/>
      <c r="E572" s="131"/>
      <c r="F572" s="41"/>
      <c r="G572" s="42"/>
      <c r="H572" s="42"/>
      <c r="I572" s="42"/>
      <c r="J572" s="45"/>
      <c r="K572" s="42"/>
      <c r="L572" s="72">
        <v>6103.42</v>
      </c>
      <c r="M572" s="66"/>
      <c r="N572" s="73">
        <v>49803.91</v>
      </c>
      <c r="R572" s="159"/>
      <c r="S572" s="156">
        <f t="shared" si="8"/>
        <v>0</v>
      </c>
      <c r="AF572" s="38"/>
      <c r="AG572" s="47"/>
      <c r="AM572" s="47" t="s">
        <v>80</v>
      </c>
      <c r="AP572" s="47"/>
      <c r="AR572" s="47"/>
    </row>
    <row r="573" spans="1:44" customFormat="1" ht="31.8" hidden="1" outlineLevel="1" x14ac:dyDescent="0.3">
      <c r="A573" s="39" t="s">
        <v>317</v>
      </c>
      <c r="B573" s="40" t="s">
        <v>254</v>
      </c>
      <c r="C573" s="131" t="s">
        <v>255</v>
      </c>
      <c r="D573" s="131"/>
      <c r="E573" s="131"/>
      <c r="F573" s="41" t="s">
        <v>174</v>
      </c>
      <c r="G573" s="42">
        <v>1.1299999999999999</v>
      </c>
      <c r="H573" s="43">
        <v>1</v>
      </c>
      <c r="I573" s="80">
        <v>1.1299999999999999</v>
      </c>
      <c r="J573" s="45"/>
      <c r="K573" s="42"/>
      <c r="L573" s="45"/>
      <c r="M573" s="42"/>
      <c r="N573" s="46"/>
      <c r="R573" s="159"/>
      <c r="S573" s="156">
        <f t="shared" si="8"/>
        <v>0</v>
      </c>
      <c r="AF573" s="38"/>
      <c r="AG573" s="47" t="s">
        <v>255</v>
      </c>
      <c r="AM573" s="47"/>
      <c r="AP573" s="47"/>
      <c r="AR573" s="47"/>
    </row>
    <row r="574" spans="1:44" customFormat="1" ht="14.4" hidden="1" outlineLevel="1" x14ac:dyDescent="0.3">
      <c r="A574" s="48"/>
      <c r="B574" s="49"/>
      <c r="C574" s="130" t="s">
        <v>318</v>
      </c>
      <c r="D574" s="130"/>
      <c r="E574" s="130"/>
      <c r="F574" s="130"/>
      <c r="G574" s="130"/>
      <c r="H574" s="130"/>
      <c r="I574" s="130"/>
      <c r="J574" s="130"/>
      <c r="K574" s="130"/>
      <c r="L574" s="130"/>
      <c r="M574" s="130"/>
      <c r="N574" s="139"/>
      <c r="R574" s="159"/>
      <c r="S574" s="156">
        <f t="shared" si="8"/>
        <v>0</v>
      </c>
      <c r="AF574" s="38"/>
      <c r="AG574" s="47"/>
      <c r="AH574" s="3" t="s">
        <v>318</v>
      </c>
      <c r="AM574" s="47"/>
      <c r="AP574" s="47"/>
      <c r="AR574" s="47"/>
    </row>
    <row r="575" spans="1:44" customFormat="1" ht="21.6" hidden="1" outlineLevel="1" x14ac:dyDescent="0.3">
      <c r="A575" s="50"/>
      <c r="B575" s="51" t="s">
        <v>63</v>
      </c>
      <c r="C575" s="132" t="s">
        <v>64</v>
      </c>
      <c r="D575" s="132"/>
      <c r="E575" s="132"/>
      <c r="F575" s="132"/>
      <c r="G575" s="132"/>
      <c r="H575" s="132"/>
      <c r="I575" s="132"/>
      <c r="J575" s="132"/>
      <c r="K575" s="132"/>
      <c r="L575" s="132"/>
      <c r="M575" s="132"/>
      <c r="N575" s="133"/>
      <c r="R575" s="159"/>
      <c r="S575" s="156">
        <f t="shared" si="8"/>
        <v>0</v>
      </c>
      <c r="AF575" s="38"/>
      <c r="AG575" s="47"/>
      <c r="AI575" s="3" t="s">
        <v>64</v>
      </c>
      <c r="AM575" s="47"/>
      <c r="AP575" s="47"/>
      <c r="AR575" s="47"/>
    </row>
    <row r="576" spans="1:44" customFormat="1" ht="52.2" hidden="1" outlineLevel="1" x14ac:dyDescent="0.3">
      <c r="A576" s="50"/>
      <c r="B576" s="51" t="s">
        <v>65</v>
      </c>
      <c r="C576" s="132" t="s">
        <v>66</v>
      </c>
      <c r="D576" s="132"/>
      <c r="E576" s="132"/>
      <c r="F576" s="132"/>
      <c r="G576" s="132"/>
      <c r="H576" s="132"/>
      <c r="I576" s="132"/>
      <c r="J576" s="132"/>
      <c r="K576" s="132"/>
      <c r="L576" s="132"/>
      <c r="M576" s="132"/>
      <c r="N576" s="133"/>
      <c r="R576" s="159"/>
      <c r="S576" s="156">
        <f t="shared" si="8"/>
        <v>0</v>
      </c>
      <c r="AF576" s="38"/>
      <c r="AG576" s="47"/>
      <c r="AI576" s="3" t="s">
        <v>66</v>
      </c>
      <c r="AM576" s="47"/>
      <c r="AP576" s="47"/>
      <c r="AR576" s="47"/>
    </row>
    <row r="577" spans="1:44" customFormat="1" ht="14.4" hidden="1" outlineLevel="1" x14ac:dyDescent="0.3">
      <c r="A577" s="52"/>
      <c r="B577" s="51" t="s">
        <v>58</v>
      </c>
      <c r="C577" s="130" t="s">
        <v>84</v>
      </c>
      <c r="D577" s="130"/>
      <c r="E577" s="130"/>
      <c r="F577" s="53"/>
      <c r="G577" s="54"/>
      <c r="H577" s="54"/>
      <c r="I577" s="54"/>
      <c r="J577" s="59">
        <v>600.08000000000004</v>
      </c>
      <c r="K577" s="56">
        <v>1.3225</v>
      </c>
      <c r="L577" s="59">
        <v>896.77</v>
      </c>
      <c r="M577" s="57">
        <v>44.77</v>
      </c>
      <c r="N577" s="58">
        <v>40148.39</v>
      </c>
      <c r="R577" s="159"/>
      <c r="S577" s="156">
        <f t="shared" si="8"/>
        <v>0</v>
      </c>
      <c r="AF577" s="38"/>
      <c r="AG577" s="47"/>
      <c r="AJ577" s="3" t="s">
        <v>84</v>
      </c>
      <c r="AM577" s="47"/>
      <c r="AP577" s="47"/>
      <c r="AR577" s="47"/>
    </row>
    <row r="578" spans="1:44" customFormat="1" ht="14.4" hidden="1" outlineLevel="1" x14ac:dyDescent="0.3">
      <c r="A578" s="52"/>
      <c r="B578" s="51" t="s">
        <v>67</v>
      </c>
      <c r="C578" s="130" t="s">
        <v>68</v>
      </c>
      <c r="D578" s="130"/>
      <c r="E578" s="130"/>
      <c r="F578" s="53"/>
      <c r="G578" s="54"/>
      <c r="H578" s="54"/>
      <c r="I578" s="54"/>
      <c r="J578" s="55">
        <v>2246.2800000000002</v>
      </c>
      <c r="K578" s="56">
        <v>1.4375</v>
      </c>
      <c r="L578" s="55">
        <v>3648.8</v>
      </c>
      <c r="M578" s="57">
        <v>13.24</v>
      </c>
      <c r="N578" s="58">
        <v>48310.11</v>
      </c>
      <c r="R578" s="159"/>
      <c r="S578" s="156">
        <f t="shared" si="8"/>
        <v>0</v>
      </c>
      <c r="AF578" s="38"/>
      <c r="AG578" s="47"/>
      <c r="AJ578" s="3" t="s">
        <v>68</v>
      </c>
      <c r="AM578" s="47"/>
      <c r="AP578" s="47"/>
      <c r="AR578" s="47"/>
    </row>
    <row r="579" spans="1:44" customFormat="1" ht="14.4" hidden="1" outlineLevel="1" x14ac:dyDescent="0.3">
      <c r="A579" s="52"/>
      <c r="B579" s="51" t="s">
        <v>69</v>
      </c>
      <c r="C579" s="130" t="s">
        <v>70</v>
      </c>
      <c r="D579" s="130"/>
      <c r="E579" s="130"/>
      <c r="F579" s="53"/>
      <c r="G579" s="54"/>
      <c r="H579" s="54"/>
      <c r="I579" s="54"/>
      <c r="J579" s="59">
        <v>201.25</v>
      </c>
      <c r="K579" s="56">
        <v>1.4375</v>
      </c>
      <c r="L579" s="59">
        <v>326.91000000000003</v>
      </c>
      <c r="M579" s="57">
        <v>44.77</v>
      </c>
      <c r="N579" s="58">
        <v>14635.76</v>
      </c>
      <c r="R579" s="159"/>
      <c r="S579" s="156">
        <f t="shared" si="8"/>
        <v>0</v>
      </c>
      <c r="AF579" s="38"/>
      <c r="AG579" s="47"/>
      <c r="AJ579" s="3" t="s">
        <v>70</v>
      </c>
      <c r="AM579" s="47"/>
      <c r="AP579" s="47"/>
      <c r="AR579" s="47"/>
    </row>
    <row r="580" spans="1:44" customFormat="1" ht="14.4" hidden="1" outlineLevel="1" x14ac:dyDescent="0.3">
      <c r="A580" s="52"/>
      <c r="B580" s="51" t="s">
        <v>85</v>
      </c>
      <c r="C580" s="130" t="s">
        <v>86</v>
      </c>
      <c r="D580" s="130"/>
      <c r="E580" s="130"/>
      <c r="F580" s="53"/>
      <c r="G580" s="54"/>
      <c r="H580" s="54"/>
      <c r="I580" s="54"/>
      <c r="J580" s="59">
        <v>148.12</v>
      </c>
      <c r="K580" s="54"/>
      <c r="L580" s="59">
        <v>167.38</v>
      </c>
      <c r="M580" s="57">
        <v>8.16</v>
      </c>
      <c r="N580" s="58">
        <v>1365.82</v>
      </c>
      <c r="R580" s="159"/>
      <c r="S580" s="156">
        <f t="shared" si="8"/>
        <v>0</v>
      </c>
      <c r="AF580" s="38"/>
      <c r="AG580" s="47"/>
      <c r="AJ580" s="3" t="s">
        <v>86</v>
      </c>
      <c r="AM580" s="47"/>
      <c r="AP580" s="47"/>
      <c r="AR580" s="47"/>
    </row>
    <row r="581" spans="1:44" customFormat="1" ht="14.4" hidden="1" outlineLevel="1" x14ac:dyDescent="0.3">
      <c r="A581" s="60"/>
      <c r="B581" s="51"/>
      <c r="C581" s="130" t="s">
        <v>87</v>
      </c>
      <c r="D581" s="130"/>
      <c r="E581" s="130"/>
      <c r="F581" s="53" t="s">
        <v>72</v>
      </c>
      <c r="G581" s="69">
        <v>63.1</v>
      </c>
      <c r="H581" s="56">
        <v>1.3225</v>
      </c>
      <c r="I581" s="62">
        <v>94.298217500000007</v>
      </c>
      <c r="J581" s="63"/>
      <c r="K581" s="54"/>
      <c r="L581" s="63"/>
      <c r="M581" s="54"/>
      <c r="N581" s="64"/>
      <c r="R581" s="159"/>
      <c r="S581" s="156">
        <f t="shared" si="8"/>
        <v>0</v>
      </c>
      <c r="AF581" s="38"/>
      <c r="AG581" s="47"/>
      <c r="AK581" s="3" t="s">
        <v>87</v>
      </c>
      <c r="AM581" s="47"/>
      <c r="AP581" s="47"/>
      <c r="AR581" s="47"/>
    </row>
    <row r="582" spans="1:44" customFormat="1" ht="14.4" hidden="1" outlineLevel="1" x14ac:dyDescent="0.3">
      <c r="A582" s="60"/>
      <c r="B582" s="51"/>
      <c r="C582" s="130" t="s">
        <v>71</v>
      </c>
      <c r="D582" s="130"/>
      <c r="E582" s="130"/>
      <c r="F582" s="53" t="s">
        <v>72</v>
      </c>
      <c r="G582" s="57">
        <v>13.98</v>
      </c>
      <c r="H582" s="56">
        <v>1.4375</v>
      </c>
      <c r="I582" s="62">
        <v>22.708762499999999</v>
      </c>
      <c r="J582" s="63"/>
      <c r="K582" s="54"/>
      <c r="L582" s="63"/>
      <c r="M582" s="54"/>
      <c r="N582" s="64"/>
      <c r="R582" s="159"/>
      <c r="S582" s="156">
        <f t="shared" si="8"/>
        <v>0</v>
      </c>
      <c r="AF582" s="38"/>
      <c r="AG582" s="47"/>
      <c r="AK582" s="3" t="s">
        <v>71</v>
      </c>
      <c r="AM582" s="47"/>
      <c r="AP582" s="47"/>
      <c r="AR582" s="47"/>
    </row>
    <row r="583" spans="1:44" customFormat="1" ht="14.4" hidden="1" outlineLevel="1" x14ac:dyDescent="0.3">
      <c r="A583" s="52"/>
      <c r="B583" s="51"/>
      <c r="C583" s="129" t="s">
        <v>73</v>
      </c>
      <c r="D583" s="129"/>
      <c r="E583" s="129"/>
      <c r="F583" s="65"/>
      <c r="G583" s="66"/>
      <c r="H583" s="66"/>
      <c r="I583" s="66"/>
      <c r="J583" s="67">
        <v>2994.48</v>
      </c>
      <c r="K583" s="66"/>
      <c r="L583" s="67">
        <v>4712.95</v>
      </c>
      <c r="M583" s="66"/>
      <c r="N583" s="68">
        <v>89824.320000000007</v>
      </c>
      <c r="R583" s="159"/>
      <c r="S583" s="156">
        <f t="shared" si="8"/>
        <v>0</v>
      </c>
      <c r="AF583" s="38"/>
      <c r="AG583" s="47"/>
      <c r="AL583" s="3" t="s">
        <v>73</v>
      </c>
      <c r="AM583" s="47"/>
      <c r="AP583" s="47"/>
      <c r="AR583" s="47"/>
    </row>
    <row r="584" spans="1:44" customFormat="1" ht="14.4" hidden="1" outlineLevel="1" x14ac:dyDescent="0.3">
      <c r="A584" s="60"/>
      <c r="B584" s="51"/>
      <c r="C584" s="130" t="s">
        <v>74</v>
      </c>
      <c r="D584" s="130"/>
      <c r="E584" s="130"/>
      <c r="F584" s="53"/>
      <c r="G584" s="54"/>
      <c r="H584" s="54"/>
      <c r="I584" s="54"/>
      <c r="J584" s="63"/>
      <c r="K584" s="54"/>
      <c r="L584" s="55">
        <v>1223.68</v>
      </c>
      <c r="M584" s="54"/>
      <c r="N584" s="58">
        <v>54784.15</v>
      </c>
      <c r="R584" s="159"/>
      <c r="S584" s="156">
        <f t="shared" si="8"/>
        <v>0</v>
      </c>
      <c r="AF584" s="38"/>
      <c r="AG584" s="47"/>
      <c r="AK584" s="3" t="s">
        <v>74</v>
      </c>
      <c r="AM584" s="47"/>
      <c r="AP584" s="47"/>
      <c r="AR584" s="47"/>
    </row>
    <row r="585" spans="1:44" customFormat="1" ht="21.6" hidden="1" outlineLevel="1" x14ac:dyDescent="0.3">
      <c r="A585" s="60"/>
      <c r="B585" s="51" t="s">
        <v>120</v>
      </c>
      <c r="C585" s="130" t="s">
        <v>121</v>
      </c>
      <c r="D585" s="130"/>
      <c r="E585" s="130"/>
      <c r="F585" s="53" t="s">
        <v>77</v>
      </c>
      <c r="G585" s="61">
        <v>117</v>
      </c>
      <c r="H585" s="54"/>
      <c r="I585" s="61">
        <v>117</v>
      </c>
      <c r="J585" s="63"/>
      <c r="K585" s="54"/>
      <c r="L585" s="55">
        <v>1431.71</v>
      </c>
      <c r="M585" s="54"/>
      <c r="N585" s="58">
        <v>64097.46</v>
      </c>
      <c r="R585" s="159"/>
      <c r="S585" s="156">
        <f t="shared" si="8"/>
        <v>0</v>
      </c>
      <c r="AF585" s="38"/>
      <c r="AG585" s="47"/>
      <c r="AK585" s="3" t="s">
        <v>121</v>
      </c>
      <c r="AM585" s="47"/>
      <c r="AP585" s="47"/>
      <c r="AR585" s="47"/>
    </row>
    <row r="586" spans="1:44" customFormat="1" ht="40.799999999999997" hidden="1" outlineLevel="1" x14ac:dyDescent="0.3">
      <c r="A586" s="60"/>
      <c r="B586" s="51" t="s">
        <v>122</v>
      </c>
      <c r="C586" s="130" t="s">
        <v>123</v>
      </c>
      <c r="D586" s="130"/>
      <c r="E586" s="130"/>
      <c r="F586" s="53" t="s">
        <v>77</v>
      </c>
      <c r="G586" s="61">
        <v>74</v>
      </c>
      <c r="H586" s="57">
        <v>0.85</v>
      </c>
      <c r="I586" s="69">
        <v>62.9</v>
      </c>
      <c r="J586" s="63"/>
      <c r="K586" s="54"/>
      <c r="L586" s="59">
        <v>769.69</v>
      </c>
      <c r="M586" s="54"/>
      <c r="N586" s="58">
        <v>34459.230000000003</v>
      </c>
      <c r="R586" s="159"/>
      <c r="S586" s="156">
        <f t="shared" si="8"/>
        <v>0</v>
      </c>
      <c r="AF586" s="38"/>
      <c r="AG586" s="47"/>
      <c r="AK586" s="3" t="s">
        <v>123</v>
      </c>
      <c r="AM586" s="47"/>
      <c r="AP586" s="47"/>
      <c r="AR586" s="47"/>
    </row>
    <row r="587" spans="1:44" customFormat="1" ht="14.4" hidden="1" outlineLevel="1" x14ac:dyDescent="0.3">
      <c r="A587" s="70"/>
      <c r="B587" s="71"/>
      <c r="C587" s="131" t="s">
        <v>80</v>
      </c>
      <c r="D587" s="131"/>
      <c r="E587" s="131"/>
      <c r="F587" s="41"/>
      <c r="G587" s="42"/>
      <c r="H587" s="42"/>
      <c r="I587" s="42"/>
      <c r="J587" s="45"/>
      <c r="K587" s="42"/>
      <c r="L587" s="72">
        <v>6914.35</v>
      </c>
      <c r="M587" s="66"/>
      <c r="N587" s="73">
        <v>188381.01</v>
      </c>
      <c r="R587" s="159"/>
      <c r="S587" s="156">
        <f t="shared" si="8"/>
        <v>0</v>
      </c>
      <c r="AF587" s="38"/>
      <c r="AG587" s="47"/>
      <c r="AM587" s="47" t="s">
        <v>80</v>
      </c>
      <c r="AP587" s="47"/>
      <c r="AR587" s="47"/>
    </row>
    <row r="588" spans="1:44" customFormat="1" ht="31.8" hidden="1" outlineLevel="1" x14ac:dyDescent="0.3">
      <c r="A588" s="39" t="s">
        <v>319</v>
      </c>
      <c r="B588" s="40" t="s">
        <v>258</v>
      </c>
      <c r="C588" s="131" t="s">
        <v>259</v>
      </c>
      <c r="D588" s="131"/>
      <c r="E588" s="131"/>
      <c r="F588" s="41" t="s">
        <v>170</v>
      </c>
      <c r="G588" s="42">
        <v>114.13</v>
      </c>
      <c r="H588" s="43">
        <v>1</v>
      </c>
      <c r="I588" s="80">
        <v>114.13</v>
      </c>
      <c r="J588" s="82">
        <v>772.4</v>
      </c>
      <c r="K588" s="42"/>
      <c r="L588" s="72">
        <v>88154.01</v>
      </c>
      <c r="M588" s="80">
        <v>8.16</v>
      </c>
      <c r="N588" s="73">
        <v>719336.72</v>
      </c>
      <c r="R588" s="159"/>
      <c r="S588" s="156">
        <f t="shared" si="8"/>
        <v>0</v>
      </c>
      <c r="AF588" s="38"/>
      <c r="AG588" s="47" t="s">
        <v>259</v>
      </c>
      <c r="AM588" s="47"/>
      <c r="AP588" s="47"/>
      <c r="AR588" s="47"/>
    </row>
    <row r="589" spans="1:44" customFormat="1" ht="14.4" hidden="1" outlineLevel="1" x14ac:dyDescent="0.3">
      <c r="A589" s="70"/>
      <c r="B589" s="71"/>
      <c r="C589" s="130" t="s">
        <v>112</v>
      </c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9"/>
      <c r="R589" s="159"/>
      <c r="S589" s="156">
        <f t="shared" si="8"/>
        <v>0</v>
      </c>
      <c r="AF589" s="38"/>
      <c r="AG589" s="47"/>
      <c r="AM589" s="47"/>
      <c r="AN589" s="3" t="s">
        <v>112</v>
      </c>
      <c r="AP589" s="47"/>
      <c r="AR589" s="47"/>
    </row>
    <row r="590" spans="1:44" customFormat="1" ht="14.4" hidden="1" outlineLevel="1" x14ac:dyDescent="0.3">
      <c r="A590" s="70"/>
      <c r="B590" s="71"/>
      <c r="C590" s="131" t="s">
        <v>80</v>
      </c>
      <c r="D590" s="131"/>
      <c r="E590" s="131"/>
      <c r="F590" s="41"/>
      <c r="G590" s="42"/>
      <c r="H590" s="42"/>
      <c r="I590" s="42"/>
      <c r="J590" s="45"/>
      <c r="K590" s="42"/>
      <c r="L590" s="72">
        <v>88154.01</v>
      </c>
      <c r="M590" s="66"/>
      <c r="N590" s="73">
        <v>719336.72</v>
      </c>
      <c r="R590" s="159"/>
      <c r="S590" s="156">
        <f t="shared" si="8"/>
        <v>0</v>
      </c>
      <c r="AF590" s="38"/>
      <c r="AG590" s="47"/>
      <c r="AM590" s="47" t="s">
        <v>80</v>
      </c>
      <c r="AP590" s="47"/>
      <c r="AR590" s="47"/>
    </row>
    <row r="591" spans="1:44" customFormat="1" ht="42" hidden="1" outlineLevel="1" x14ac:dyDescent="0.3">
      <c r="A591" s="39" t="s">
        <v>320</v>
      </c>
      <c r="B591" s="40" t="s">
        <v>261</v>
      </c>
      <c r="C591" s="131" t="s">
        <v>262</v>
      </c>
      <c r="D591" s="131"/>
      <c r="E591" s="131"/>
      <c r="F591" s="41" t="s">
        <v>165</v>
      </c>
      <c r="G591" s="42">
        <v>0.113</v>
      </c>
      <c r="H591" s="43">
        <v>1</v>
      </c>
      <c r="I591" s="77">
        <v>0.113</v>
      </c>
      <c r="J591" s="45"/>
      <c r="K591" s="42"/>
      <c r="L591" s="45"/>
      <c r="M591" s="42"/>
      <c r="N591" s="46"/>
      <c r="R591" s="159"/>
      <c r="S591" s="156">
        <f t="shared" si="8"/>
        <v>0</v>
      </c>
      <c r="AF591" s="38"/>
      <c r="AG591" s="47" t="s">
        <v>262</v>
      </c>
      <c r="AM591" s="47"/>
      <c r="AP591" s="47"/>
      <c r="AR591" s="47"/>
    </row>
    <row r="592" spans="1:44" customFormat="1" ht="14.4" hidden="1" outlineLevel="1" x14ac:dyDescent="0.3">
      <c r="A592" s="48"/>
      <c r="B592" s="49"/>
      <c r="C592" s="130" t="s">
        <v>321</v>
      </c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9"/>
      <c r="R592" s="159"/>
      <c r="S592" s="156">
        <f t="shared" si="8"/>
        <v>0</v>
      </c>
      <c r="AF592" s="38"/>
      <c r="AG592" s="47"/>
      <c r="AH592" s="3" t="s">
        <v>321</v>
      </c>
      <c r="AM592" s="47"/>
      <c r="AP592" s="47"/>
      <c r="AR592" s="47"/>
    </row>
    <row r="593" spans="1:44" customFormat="1" ht="21.6" hidden="1" outlineLevel="1" x14ac:dyDescent="0.3">
      <c r="A593" s="50"/>
      <c r="B593" s="51" t="s">
        <v>63</v>
      </c>
      <c r="C593" s="132" t="s">
        <v>64</v>
      </c>
      <c r="D593" s="132"/>
      <c r="E593" s="132"/>
      <c r="F593" s="132"/>
      <c r="G593" s="132"/>
      <c r="H593" s="132"/>
      <c r="I593" s="132"/>
      <c r="J593" s="132"/>
      <c r="K593" s="132"/>
      <c r="L593" s="132"/>
      <c r="M593" s="132"/>
      <c r="N593" s="133"/>
      <c r="R593" s="159"/>
      <c r="S593" s="156">
        <f t="shared" si="8"/>
        <v>0</v>
      </c>
      <c r="AF593" s="38"/>
      <c r="AG593" s="47"/>
      <c r="AI593" s="3" t="s">
        <v>64</v>
      </c>
      <c r="AM593" s="47"/>
      <c r="AP593" s="47"/>
      <c r="AR593" s="47"/>
    </row>
    <row r="594" spans="1:44" customFormat="1" ht="52.2" hidden="1" outlineLevel="1" x14ac:dyDescent="0.3">
      <c r="A594" s="50"/>
      <c r="B594" s="51" t="s">
        <v>65</v>
      </c>
      <c r="C594" s="132" t="s">
        <v>66</v>
      </c>
      <c r="D594" s="132"/>
      <c r="E594" s="132"/>
      <c r="F594" s="132"/>
      <c r="G594" s="132"/>
      <c r="H594" s="132"/>
      <c r="I594" s="132"/>
      <c r="J594" s="132"/>
      <c r="K594" s="132"/>
      <c r="L594" s="132"/>
      <c r="M594" s="132"/>
      <c r="N594" s="133"/>
      <c r="R594" s="159"/>
      <c r="S594" s="156">
        <f t="shared" si="8"/>
        <v>0</v>
      </c>
      <c r="AF594" s="38"/>
      <c r="AG594" s="47"/>
      <c r="AI594" s="3" t="s">
        <v>66</v>
      </c>
      <c r="AM594" s="47"/>
      <c r="AP594" s="47"/>
      <c r="AR594" s="47"/>
    </row>
    <row r="595" spans="1:44" customFormat="1" ht="14.4" hidden="1" outlineLevel="1" x14ac:dyDescent="0.3">
      <c r="A595" s="52"/>
      <c r="B595" s="51" t="s">
        <v>58</v>
      </c>
      <c r="C595" s="130" t="s">
        <v>84</v>
      </c>
      <c r="D595" s="130"/>
      <c r="E595" s="130"/>
      <c r="F595" s="53"/>
      <c r="G595" s="54"/>
      <c r="H595" s="54"/>
      <c r="I595" s="54"/>
      <c r="J595" s="55">
        <v>3561.84</v>
      </c>
      <c r="K595" s="56">
        <v>1.3225</v>
      </c>
      <c r="L595" s="59">
        <v>532.29</v>
      </c>
      <c r="M595" s="57">
        <v>44.77</v>
      </c>
      <c r="N595" s="58">
        <v>23830.62</v>
      </c>
      <c r="R595" s="159"/>
      <c r="S595" s="156">
        <f t="shared" si="8"/>
        <v>0</v>
      </c>
      <c r="AF595" s="38"/>
      <c r="AG595" s="47"/>
      <c r="AJ595" s="3" t="s">
        <v>84</v>
      </c>
      <c r="AM595" s="47"/>
      <c r="AP595" s="47"/>
      <c r="AR595" s="47"/>
    </row>
    <row r="596" spans="1:44" customFormat="1" ht="14.4" hidden="1" outlineLevel="1" x14ac:dyDescent="0.3">
      <c r="A596" s="52"/>
      <c r="B596" s="51" t="s">
        <v>67</v>
      </c>
      <c r="C596" s="130" t="s">
        <v>68</v>
      </c>
      <c r="D596" s="130"/>
      <c r="E596" s="130"/>
      <c r="F596" s="53"/>
      <c r="G596" s="54"/>
      <c r="H596" s="54"/>
      <c r="I596" s="54"/>
      <c r="J596" s="55">
        <v>28983.66</v>
      </c>
      <c r="K596" s="56">
        <v>1.4375</v>
      </c>
      <c r="L596" s="55">
        <v>4708.03</v>
      </c>
      <c r="M596" s="57">
        <v>13.24</v>
      </c>
      <c r="N596" s="58">
        <v>62334.32</v>
      </c>
      <c r="R596" s="159"/>
      <c r="S596" s="156">
        <f t="shared" si="8"/>
        <v>0</v>
      </c>
      <c r="AF596" s="38"/>
      <c r="AG596" s="47"/>
      <c r="AJ596" s="3" t="s">
        <v>68</v>
      </c>
      <c r="AM596" s="47"/>
      <c r="AP596" s="47"/>
      <c r="AR596" s="47"/>
    </row>
    <row r="597" spans="1:44" customFormat="1" ht="14.4" hidden="1" outlineLevel="1" x14ac:dyDescent="0.3">
      <c r="A597" s="52"/>
      <c r="B597" s="51" t="s">
        <v>69</v>
      </c>
      <c r="C597" s="130" t="s">
        <v>70</v>
      </c>
      <c r="D597" s="130"/>
      <c r="E597" s="130"/>
      <c r="F597" s="53"/>
      <c r="G597" s="54"/>
      <c r="H597" s="54"/>
      <c r="I597" s="54"/>
      <c r="J597" s="55">
        <v>2511.6999999999998</v>
      </c>
      <c r="K597" s="56">
        <v>1.4375</v>
      </c>
      <c r="L597" s="59">
        <v>407.99</v>
      </c>
      <c r="M597" s="57">
        <v>44.77</v>
      </c>
      <c r="N597" s="58">
        <v>18265.71</v>
      </c>
      <c r="R597" s="159"/>
      <c r="S597" s="156">
        <f t="shared" si="8"/>
        <v>0</v>
      </c>
      <c r="AF597" s="38"/>
      <c r="AG597" s="47"/>
      <c r="AJ597" s="3" t="s">
        <v>70</v>
      </c>
      <c r="AM597" s="47"/>
      <c r="AP597" s="47"/>
      <c r="AR597" s="47"/>
    </row>
    <row r="598" spans="1:44" customFormat="1" ht="14.4" hidden="1" outlineLevel="1" x14ac:dyDescent="0.3">
      <c r="A598" s="52"/>
      <c r="B598" s="51" t="s">
        <v>85</v>
      </c>
      <c r="C598" s="130" t="s">
        <v>86</v>
      </c>
      <c r="D598" s="130"/>
      <c r="E598" s="130"/>
      <c r="F598" s="53"/>
      <c r="G598" s="54"/>
      <c r="H598" s="54"/>
      <c r="I598" s="54"/>
      <c r="J598" s="55">
        <v>17289.28</v>
      </c>
      <c r="K598" s="54"/>
      <c r="L598" s="55">
        <v>1953.69</v>
      </c>
      <c r="M598" s="57">
        <v>8.16</v>
      </c>
      <c r="N598" s="58">
        <v>15942.11</v>
      </c>
      <c r="R598" s="159"/>
      <c r="S598" s="156">
        <f t="shared" si="8"/>
        <v>0</v>
      </c>
      <c r="AF598" s="38"/>
      <c r="AG598" s="47"/>
      <c r="AJ598" s="3" t="s">
        <v>86</v>
      </c>
      <c r="AM598" s="47"/>
      <c r="AP598" s="47"/>
      <c r="AR598" s="47"/>
    </row>
    <row r="599" spans="1:44" customFormat="1" ht="14.4" hidden="1" outlineLevel="1" x14ac:dyDescent="0.3">
      <c r="A599" s="60"/>
      <c r="B599" s="51"/>
      <c r="C599" s="130" t="s">
        <v>87</v>
      </c>
      <c r="D599" s="130"/>
      <c r="E599" s="130"/>
      <c r="F599" s="53" t="s">
        <v>72</v>
      </c>
      <c r="G599" s="61">
        <v>388</v>
      </c>
      <c r="H599" s="56">
        <v>1.3225</v>
      </c>
      <c r="I599" s="75">
        <v>57.983690000000003</v>
      </c>
      <c r="J599" s="63"/>
      <c r="K599" s="54"/>
      <c r="L599" s="63"/>
      <c r="M599" s="54"/>
      <c r="N599" s="64"/>
      <c r="R599" s="159"/>
      <c r="S599" s="156">
        <f t="shared" si="8"/>
        <v>0</v>
      </c>
      <c r="AF599" s="38"/>
      <c r="AG599" s="47"/>
      <c r="AK599" s="3" t="s">
        <v>87</v>
      </c>
      <c r="AM599" s="47"/>
      <c r="AP599" s="47"/>
      <c r="AR599" s="47"/>
    </row>
    <row r="600" spans="1:44" customFormat="1" ht="14.4" hidden="1" outlineLevel="1" x14ac:dyDescent="0.3">
      <c r="A600" s="60"/>
      <c r="B600" s="51"/>
      <c r="C600" s="130" t="s">
        <v>71</v>
      </c>
      <c r="D600" s="130"/>
      <c r="E600" s="130"/>
      <c r="F600" s="53" t="s">
        <v>72</v>
      </c>
      <c r="G600" s="57">
        <v>177.45</v>
      </c>
      <c r="H600" s="56">
        <v>1.4375</v>
      </c>
      <c r="I600" s="62">
        <v>28.824534400000001</v>
      </c>
      <c r="J600" s="63"/>
      <c r="K600" s="54"/>
      <c r="L600" s="63"/>
      <c r="M600" s="54"/>
      <c r="N600" s="64"/>
      <c r="R600" s="159"/>
      <c r="S600" s="156">
        <f t="shared" si="8"/>
        <v>0</v>
      </c>
      <c r="AF600" s="38"/>
      <c r="AG600" s="47"/>
      <c r="AK600" s="3" t="s">
        <v>71</v>
      </c>
      <c r="AM600" s="47"/>
      <c r="AP600" s="47"/>
      <c r="AR600" s="47"/>
    </row>
    <row r="601" spans="1:44" customFormat="1" ht="14.4" hidden="1" outlineLevel="1" x14ac:dyDescent="0.3">
      <c r="A601" s="52"/>
      <c r="B601" s="51"/>
      <c r="C601" s="129" t="s">
        <v>73</v>
      </c>
      <c r="D601" s="129"/>
      <c r="E601" s="129"/>
      <c r="F601" s="65"/>
      <c r="G601" s="66"/>
      <c r="H601" s="66"/>
      <c r="I601" s="66"/>
      <c r="J601" s="67">
        <v>49834.78</v>
      </c>
      <c r="K601" s="66"/>
      <c r="L601" s="67">
        <v>7194.01</v>
      </c>
      <c r="M601" s="66"/>
      <c r="N601" s="68">
        <v>102107.05</v>
      </c>
      <c r="R601" s="159"/>
      <c r="S601" s="156">
        <f t="shared" si="8"/>
        <v>0</v>
      </c>
      <c r="AF601" s="38"/>
      <c r="AG601" s="47"/>
      <c r="AL601" s="3" t="s">
        <v>73</v>
      </c>
      <c r="AM601" s="47"/>
      <c r="AP601" s="47"/>
      <c r="AR601" s="47"/>
    </row>
    <row r="602" spans="1:44" customFormat="1" ht="14.4" hidden="1" outlineLevel="1" x14ac:dyDescent="0.3">
      <c r="A602" s="60"/>
      <c r="B602" s="51"/>
      <c r="C602" s="130" t="s">
        <v>74</v>
      </c>
      <c r="D602" s="130"/>
      <c r="E602" s="130"/>
      <c r="F602" s="53"/>
      <c r="G602" s="54"/>
      <c r="H602" s="54"/>
      <c r="I602" s="54"/>
      <c r="J602" s="63"/>
      <c r="K602" s="54"/>
      <c r="L602" s="59">
        <v>940.28</v>
      </c>
      <c r="M602" s="54"/>
      <c r="N602" s="58">
        <v>42096.33</v>
      </c>
      <c r="R602" s="159"/>
      <c r="S602" s="156">
        <f t="shared" si="8"/>
        <v>0</v>
      </c>
      <c r="AF602" s="38"/>
      <c r="AG602" s="47"/>
      <c r="AK602" s="3" t="s">
        <v>74</v>
      </c>
      <c r="AM602" s="47"/>
      <c r="AP602" s="47"/>
      <c r="AR602" s="47"/>
    </row>
    <row r="603" spans="1:44" customFormat="1" ht="21.6" hidden="1" outlineLevel="1" x14ac:dyDescent="0.3">
      <c r="A603" s="60"/>
      <c r="B603" s="51" t="s">
        <v>120</v>
      </c>
      <c r="C603" s="130" t="s">
        <v>121</v>
      </c>
      <c r="D603" s="130"/>
      <c r="E603" s="130"/>
      <c r="F603" s="53" t="s">
        <v>77</v>
      </c>
      <c r="G603" s="61">
        <v>117</v>
      </c>
      <c r="H603" s="54"/>
      <c r="I603" s="61">
        <v>117</v>
      </c>
      <c r="J603" s="63"/>
      <c r="K603" s="54"/>
      <c r="L603" s="55">
        <v>1100.1300000000001</v>
      </c>
      <c r="M603" s="54"/>
      <c r="N603" s="58">
        <v>49252.71</v>
      </c>
      <c r="R603" s="159"/>
      <c r="S603" s="156">
        <f t="shared" si="8"/>
        <v>0</v>
      </c>
      <c r="AF603" s="38"/>
      <c r="AG603" s="47"/>
      <c r="AK603" s="3" t="s">
        <v>121</v>
      </c>
      <c r="AM603" s="47"/>
      <c r="AP603" s="47"/>
      <c r="AR603" s="47"/>
    </row>
    <row r="604" spans="1:44" customFormat="1" ht="40.799999999999997" hidden="1" outlineLevel="1" x14ac:dyDescent="0.3">
      <c r="A604" s="60"/>
      <c r="B604" s="51" t="s">
        <v>122</v>
      </c>
      <c r="C604" s="130" t="s">
        <v>123</v>
      </c>
      <c r="D604" s="130"/>
      <c r="E604" s="130"/>
      <c r="F604" s="53" t="s">
        <v>77</v>
      </c>
      <c r="G604" s="61">
        <v>74</v>
      </c>
      <c r="H604" s="57">
        <v>0.85</v>
      </c>
      <c r="I604" s="69">
        <v>62.9</v>
      </c>
      <c r="J604" s="63"/>
      <c r="K604" s="54"/>
      <c r="L604" s="59">
        <v>591.44000000000005</v>
      </c>
      <c r="M604" s="54"/>
      <c r="N604" s="58">
        <v>26478.59</v>
      </c>
      <c r="R604" s="159"/>
      <c r="S604" s="156">
        <f t="shared" si="8"/>
        <v>0</v>
      </c>
      <c r="AF604" s="38"/>
      <c r="AG604" s="47"/>
      <c r="AK604" s="3" t="s">
        <v>123</v>
      </c>
      <c r="AM604" s="47"/>
      <c r="AP604" s="47"/>
      <c r="AR604" s="47"/>
    </row>
    <row r="605" spans="1:44" customFormat="1" ht="14.4" hidden="1" outlineLevel="1" x14ac:dyDescent="0.3">
      <c r="A605" s="70"/>
      <c r="B605" s="71"/>
      <c r="C605" s="131" t="s">
        <v>80</v>
      </c>
      <c r="D605" s="131"/>
      <c r="E605" s="131"/>
      <c r="F605" s="41"/>
      <c r="G605" s="42"/>
      <c r="H605" s="42"/>
      <c r="I605" s="42"/>
      <c r="J605" s="45"/>
      <c r="K605" s="42"/>
      <c r="L605" s="72">
        <v>8885.58</v>
      </c>
      <c r="M605" s="66"/>
      <c r="N605" s="73">
        <v>177838.35</v>
      </c>
      <c r="R605" s="159"/>
      <c r="S605" s="156">
        <f t="shared" si="8"/>
        <v>0</v>
      </c>
      <c r="AF605" s="38"/>
      <c r="AG605" s="47"/>
      <c r="AM605" s="47" t="s">
        <v>80</v>
      </c>
      <c r="AP605" s="47"/>
      <c r="AR605" s="47"/>
    </row>
    <row r="606" spans="1:44" customFormat="1" ht="42" hidden="1" outlineLevel="1" x14ac:dyDescent="0.3">
      <c r="A606" s="39" t="s">
        <v>322</v>
      </c>
      <c r="B606" s="40" t="s">
        <v>265</v>
      </c>
      <c r="C606" s="131" t="s">
        <v>266</v>
      </c>
      <c r="D606" s="131"/>
      <c r="E606" s="131"/>
      <c r="F606" s="41" t="s">
        <v>165</v>
      </c>
      <c r="G606" s="42">
        <v>0.113</v>
      </c>
      <c r="H606" s="43">
        <v>1</v>
      </c>
      <c r="I606" s="77">
        <v>0.113</v>
      </c>
      <c r="J606" s="45"/>
      <c r="K606" s="42"/>
      <c r="L606" s="45"/>
      <c r="M606" s="42"/>
      <c r="N606" s="46"/>
      <c r="R606" s="159"/>
      <c r="S606" s="156">
        <f t="shared" si="8"/>
        <v>0</v>
      </c>
      <c r="AF606" s="38"/>
      <c r="AG606" s="47" t="s">
        <v>266</v>
      </c>
      <c r="AM606" s="47"/>
      <c r="AP606" s="47"/>
      <c r="AR606" s="47"/>
    </row>
    <row r="607" spans="1:44" customFormat="1" ht="14.4" hidden="1" outlineLevel="1" x14ac:dyDescent="0.3">
      <c r="A607" s="48"/>
      <c r="B607" s="49"/>
      <c r="C607" s="130" t="s">
        <v>321</v>
      </c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9"/>
      <c r="R607" s="159"/>
      <c r="S607" s="156">
        <f t="shared" si="8"/>
        <v>0</v>
      </c>
      <c r="AF607" s="38"/>
      <c r="AG607" s="47"/>
      <c r="AH607" s="3" t="s">
        <v>321</v>
      </c>
      <c r="AM607" s="47"/>
      <c r="AP607" s="47"/>
      <c r="AR607" s="47"/>
    </row>
    <row r="608" spans="1:44" customFormat="1" ht="21.6" hidden="1" outlineLevel="1" x14ac:dyDescent="0.3">
      <c r="A608" s="50"/>
      <c r="B608" s="51" t="s">
        <v>63</v>
      </c>
      <c r="C608" s="132" t="s">
        <v>64</v>
      </c>
      <c r="D608" s="132"/>
      <c r="E608" s="132"/>
      <c r="F608" s="132"/>
      <c r="G608" s="132"/>
      <c r="H608" s="132"/>
      <c r="I608" s="132"/>
      <c r="J608" s="132"/>
      <c r="K608" s="132"/>
      <c r="L608" s="132"/>
      <c r="M608" s="132"/>
      <c r="N608" s="133"/>
      <c r="R608" s="159"/>
      <c r="S608" s="156">
        <f t="shared" si="8"/>
        <v>0</v>
      </c>
      <c r="AF608" s="38"/>
      <c r="AG608" s="47"/>
      <c r="AI608" s="3" t="s">
        <v>64</v>
      </c>
      <c r="AM608" s="47"/>
      <c r="AP608" s="47"/>
      <c r="AR608" s="47"/>
    </row>
    <row r="609" spans="1:44" customFormat="1" ht="52.2" hidden="1" outlineLevel="1" x14ac:dyDescent="0.3">
      <c r="A609" s="50"/>
      <c r="B609" s="51" t="s">
        <v>65</v>
      </c>
      <c r="C609" s="132" t="s">
        <v>66</v>
      </c>
      <c r="D609" s="132"/>
      <c r="E609" s="132"/>
      <c r="F609" s="132"/>
      <c r="G609" s="132"/>
      <c r="H609" s="132"/>
      <c r="I609" s="132"/>
      <c r="J609" s="132"/>
      <c r="K609" s="132"/>
      <c r="L609" s="132"/>
      <c r="M609" s="132"/>
      <c r="N609" s="133"/>
      <c r="R609" s="159"/>
      <c r="S609" s="156">
        <f t="shared" si="8"/>
        <v>0</v>
      </c>
      <c r="AF609" s="38"/>
      <c r="AG609" s="47"/>
      <c r="AI609" s="3" t="s">
        <v>66</v>
      </c>
      <c r="AM609" s="47"/>
      <c r="AP609" s="47"/>
      <c r="AR609" s="47"/>
    </row>
    <row r="610" spans="1:44" customFormat="1" ht="14.4" hidden="1" outlineLevel="1" x14ac:dyDescent="0.3">
      <c r="A610" s="52"/>
      <c r="B610" s="51" t="s">
        <v>58</v>
      </c>
      <c r="C610" s="130" t="s">
        <v>84</v>
      </c>
      <c r="D610" s="130"/>
      <c r="E610" s="130"/>
      <c r="F610" s="53"/>
      <c r="G610" s="54"/>
      <c r="H610" s="54"/>
      <c r="I610" s="54"/>
      <c r="J610" s="59">
        <v>911.65</v>
      </c>
      <c r="K610" s="56">
        <v>1.3225</v>
      </c>
      <c r="L610" s="59">
        <v>136.24</v>
      </c>
      <c r="M610" s="57">
        <v>44.77</v>
      </c>
      <c r="N610" s="58">
        <v>6099.46</v>
      </c>
      <c r="R610" s="159"/>
      <c r="S610" s="156">
        <f t="shared" si="8"/>
        <v>0</v>
      </c>
      <c r="AF610" s="38"/>
      <c r="AG610" s="47"/>
      <c r="AJ610" s="3" t="s">
        <v>84</v>
      </c>
      <c r="AM610" s="47"/>
      <c r="AP610" s="47"/>
      <c r="AR610" s="47"/>
    </row>
    <row r="611" spans="1:44" customFormat="1" ht="14.4" hidden="1" outlineLevel="1" x14ac:dyDescent="0.3">
      <c r="A611" s="52"/>
      <c r="B611" s="51" t="s">
        <v>67</v>
      </c>
      <c r="C611" s="130" t="s">
        <v>68</v>
      </c>
      <c r="D611" s="130"/>
      <c r="E611" s="130"/>
      <c r="F611" s="53"/>
      <c r="G611" s="54"/>
      <c r="H611" s="54"/>
      <c r="I611" s="54"/>
      <c r="J611" s="55">
        <v>1483.58</v>
      </c>
      <c r="K611" s="56">
        <v>1.4375</v>
      </c>
      <c r="L611" s="59">
        <v>240.99</v>
      </c>
      <c r="M611" s="57">
        <v>13.24</v>
      </c>
      <c r="N611" s="58">
        <v>3190.71</v>
      </c>
      <c r="R611" s="159"/>
      <c r="S611" s="156">
        <f t="shared" ref="S611:S674" si="9">N611*R611</f>
        <v>0</v>
      </c>
      <c r="AF611" s="38"/>
      <c r="AG611" s="47"/>
      <c r="AJ611" s="3" t="s">
        <v>68</v>
      </c>
      <c r="AM611" s="47"/>
      <c r="AP611" s="47"/>
      <c r="AR611" s="47"/>
    </row>
    <row r="612" spans="1:44" customFormat="1" ht="14.4" hidden="1" outlineLevel="1" x14ac:dyDescent="0.3">
      <c r="A612" s="52"/>
      <c r="B612" s="51" t="s">
        <v>69</v>
      </c>
      <c r="C612" s="130" t="s">
        <v>70</v>
      </c>
      <c r="D612" s="130"/>
      <c r="E612" s="130"/>
      <c r="F612" s="53"/>
      <c r="G612" s="54"/>
      <c r="H612" s="54"/>
      <c r="I612" s="54"/>
      <c r="J612" s="59">
        <v>185.55</v>
      </c>
      <c r="K612" s="56">
        <v>1.4375</v>
      </c>
      <c r="L612" s="59">
        <v>30.14</v>
      </c>
      <c r="M612" s="57">
        <v>44.77</v>
      </c>
      <c r="N612" s="58">
        <v>1349.37</v>
      </c>
      <c r="R612" s="159"/>
      <c r="S612" s="156">
        <f t="shared" si="9"/>
        <v>0</v>
      </c>
      <c r="AF612" s="38"/>
      <c r="AG612" s="47"/>
      <c r="AJ612" s="3" t="s">
        <v>70</v>
      </c>
      <c r="AM612" s="47"/>
      <c r="AP612" s="47"/>
      <c r="AR612" s="47"/>
    </row>
    <row r="613" spans="1:44" customFormat="1" ht="14.4" hidden="1" outlineLevel="1" x14ac:dyDescent="0.3">
      <c r="A613" s="52"/>
      <c r="B613" s="51" t="s">
        <v>85</v>
      </c>
      <c r="C613" s="130" t="s">
        <v>86</v>
      </c>
      <c r="D613" s="130"/>
      <c r="E613" s="130"/>
      <c r="F613" s="53"/>
      <c r="G613" s="54"/>
      <c r="H613" s="54"/>
      <c r="I613" s="54"/>
      <c r="J613" s="55">
        <v>1306.98</v>
      </c>
      <c r="K613" s="54"/>
      <c r="L613" s="59">
        <v>147.69</v>
      </c>
      <c r="M613" s="57">
        <v>8.16</v>
      </c>
      <c r="N613" s="58">
        <v>1205.1500000000001</v>
      </c>
      <c r="R613" s="159"/>
      <c r="S613" s="156">
        <f t="shared" si="9"/>
        <v>0</v>
      </c>
      <c r="AF613" s="38"/>
      <c r="AG613" s="47"/>
      <c r="AJ613" s="3" t="s">
        <v>86</v>
      </c>
      <c r="AM613" s="47"/>
      <c r="AP613" s="47"/>
      <c r="AR613" s="47"/>
    </row>
    <row r="614" spans="1:44" customFormat="1" ht="14.4" hidden="1" outlineLevel="1" x14ac:dyDescent="0.3">
      <c r="A614" s="60"/>
      <c r="B614" s="51"/>
      <c r="C614" s="130" t="s">
        <v>87</v>
      </c>
      <c r="D614" s="130"/>
      <c r="E614" s="130"/>
      <c r="F614" s="53" t="s">
        <v>72</v>
      </c>
      <c r="G614" s="69">
        <v>91.9</v>
      </c>
      <c r="H614" s="56">
        <v>1.3225</v>
      </c>
      <c r="I614" s="62">
        <v>13.7337658</v>
      </c>
      <c r="J614" s="63"/>
      <c r="K614" s="54"/>
      <c r="L614" s="63"/>
      <c r="M614" s="54"/>
      <c r="N614" s="64"/>
      <c r="R614" s="159"/>
      <c r="S614" s="156">
        <f t="shared" si="9"/>
        <v>0</v>
      </c>
      <c r="AF614" s="38"/>
      <c r="AG614" s="47"/>
      <c r="AK614" s="3" t="s">
        <v>87</v>
      </c>
      <c r="AM614" s="47"/>
      <c r="AP614" s="47"/>
      <c r="AR614" s="47"/>
    </row>
    <row r="615" spans="1:44" customFormat="1" ht="14.4" hidden="1" outlineLevel="1" x14ac:dyDescent="0.3">
      <c r="A615" s="60"/>
      <c r="B615" s="51"/>
      <c r="C615" s="130" t="s">
        <v>71</v>
      </c>
      <c r="D615" s="130"/>
      <c r="E615" s="130"/>
      <c r="F615" s="53" t="s">
        <v>72</v>
      </c>
      <c r="G615" s="57">
        <v>14.54</v>
      </c>
      <c r="H615" s="56">
        <v>1.4375</v>
      </c>
      <c r="I615" s="62">
        <v>2.3618413</v>
      </c>
      <c r="J615" s="63"/>
      <c r="K615" s="54"/>
      <c r="L615" s="63"/>
      <c r="M615" s="54"/>
      <c r="N615" s="64"/>
      <c r="R615" s="159"/>
      <c r="S615" s="156">
        <f t="shared" si="9"/>
        <v>0</v>
      </c>
      <c r="AF615" s="38"/>
      <c r="AG615" s="47"/>
      <c r="AK615" s="3" t="s">
        <v>71</v>
      </c>
      <c r="AM615" s="47"/>
      <c r="AP615" s="47"/>
      <c r="AR615" s="47"/>
    </row>
    <row r="616" spans="1:44" customFormat="1" ht="14.4" hidden="1" outlineLevel="1" x14ac:dyDescent="0.3">
      <c r="A616" s="52"/>
      <c r="B616" s="51"/>
      <c r="C616" s="129" t="s">
        <v>73</v>
      </c>
      <c r="D616" s="129"/>
      <c r="E616" s="129"/>
      <c r="F616" s="65"/>
      <c r="G616" s="66"/>
      <c r="H616" s="66"/>
      <c r="I616" s="66"/>
      <c r="J616" s="67">
        <v>3702.21</v>
      </c>
      <c r="K616" s="66"/>
      <c r="L616" s="79">
        <v>524.91999999999996</v>
      </c>
      <c r="M616" s="66"/>
      <c r="N616" s="68">
        <v>10495.32</v>
      </c>
      <c r="R616" s="159"/>
      <c r="S616" s="156">
        <f t="shared" si="9"/>
        <v>0</v>
      </c>
      <c r="AF616" s="38"/>
      <c r="AG616" s="47"/>
      <c r="AL616" s="3" t="s">
        <v>73</v>
      </c>
      <c r="AM616" s="47"/>
      <c r="AP616" s="47"/>
      <c r="AR616" s="47"/>
    </row>
    <row r="617" spans="1:44" customFormat="1" ht="14.4" hidden="1" outlineLevel="1" x14ac:dyDescent="0.3">
      <c r="A617" s="60"/>
      <c r="B617" s="51"/>
      <c r="C617" s="130" t="s">
        <v>74</v>
      </c>
      <c r="D617" s="130"/>
      <c r="E617" s="130"/>
      <c r="F617" s="53"/>
      <c r="G617" s="54"/>
      <c r="H617" s="54"/>
      <c r="I617" s="54"/>
      <c r="J617" s="63"/>
      <c r="K617" s="54"/>
      <c r="L617" s="59">
        <v>166.38</v>
      </c>
      <c r="M617" s="54"/>
      <c r="N617" s="58">
        <v>7448.83</v>
      </c>
      <c r="R617" s="159"/>
      <c r="S617" s="156">
        <f t="shared" si="9"/>
        <v>0</v>
      </c>
      <c r="AF617" s="38"/>
      <c r="AG617" s="47"/>
      <c r="AK617" s="3" t="s">
        <v>74</v>
      </c>
      <c r="AM617" s="47"/>
      <c r="AP617" s="47"/>
      <c r="AR617" s="47"/>
    </row>
    <row r="618" spans="1:44" customFormat="1" ht="21.6" hidden="1" outlineLevel="1" x14ac:dyDescent="0.3">
      <c r="A618" s="60"/>
      <c r="B618" s="51" t="s">
        <v>120</v>
      </c>
      <c r="C618" s="130" t="s">
        <v>121</v>
      </c>
      <c r="D618" s="130"/>
      <c r="E618" s="130"/>
      <c r="F618" s="53" t="s">
        <v>77</v>
      </c>
      <c r="G618" s="61">
        <v>117</v>
      </c>
      <c r="H618" s="54"/>
      <c r="I618" s="61">
        <v>117</v>
      </c>
      <c r="J618" s="63"/>
      <c r="K618" s="54"/>
      <c r="L618" s="59">
        <v>194.66</v>
      </c>
      <c r="M618" s="54"/>
      <c r="N618" s="58">
        <v>8715.1299999999992</v>
      </c>
      <c r="R618" s="159"/>
      <c r="S618" s="156">
        <f t="shared" si="9"/>
        <v>0</v>
      </c>
      <c r="AF618" s="38"/>
      <c r="AG618" s="47"/>
      <c r="AK618" s="3" t="s">
        <v>121</v>
      </c>
      <c r="AM618" s="47"/>
      <c r="AP618" s="47"/>
      <c r="AR618" s="47"/>
    </row>
    <row r="619" spans="1:44" customFormat="1" ht="40.799999999999997" hidden="1" outlineLevel="1" x14ac:dyDescent="0.3">
      <c r="A619" s="60"/>
      <c r="B619" s="51" t="s">
        <v>122</v>
      </c>
      <c r="C619" s="130" t="s">
        <v>123</v>
      </c>
      <c r="D619" s="130"/>
      <c r="E619" s="130"/>
      <c r="F619" s="53" t="s">
        <v>77</v>
      </c>
      <c r="G619" s="61">
        <v>74</v>
      </c>
      <c r="H619" s="57">
        <v>0.85</v>
      </c>
      <c r="I619" s="69">
        <v>62.9</v>
      </c>
      <c r="J619" s="63"/>
      <c r="K619" s="54"/>
      <c r="L619" s="59">
        <v>104.65</v>
      </c>
      <c r="M619" s="54"/>
      <c r="N619" s="58">
        <v>4685.3100000000004</v>
      </c>
      <c r="R619" s="159"/>
      <c r="S619" s="156">
        <f t="shared" si="9"/>
        <v>0</v>
      </c>
      <c r="AF619" s="38"/>
      <c r="AG619" s="47"/>
      <c r="AK619" s="3" t="s">
        <v>123</v>
      </c>
      <c r="AM619" s="47"/>
      <c r="AP619" s="47"/>
      <c r="AR619" s="47"/>
    </row>
    <row r="620" spans="1:44" customFormat="1" ht="14.4" hidden="1" outlineLevel="1" x14ac:dyDescent="0.3">
      <c r="A620" s="70"/>
      <c r="B620" s="71"/>
      <c r="C620" s="131" t="s">
        <v>80</v>
      </c>
      <c r="D620" s="131"/>
      <c r="E620" s="131"/>
      <c r="F620" s="41"/>
      <c r="G620" s="42"/>
      <c r="H620" s="42"/>
      <c r="I620" s="42"/>
      <c r="J620" s="45"/>
      <c r="K620" s="42"/>
      <c r="L620" s="82">
        <v>824.23</v>
      </c>
      <c r="M620" s="66"/>
      <c r="N620" s="73">
        <v>23895.759999999998</v>
      </c>
      <c r="R620" s="159"/>
      <c r="S620" s="156">
        <f t="shared" si="9"/>
        <v>0</v>
      </c>
      <c r="AF620" s="38"/>
      <c r="AG620" s="47"/>
      <c r="AM620" s="47" t="s">
        <v>80</v>
      </c>
      <c r="AP620" s="47"/>
      <c r="AR620" s="47"/>
    </row>
    <row r="621" spans="1:44" customFormat="1" ht="14.4" hidden="1" outlineLevel="1" x14ac:dyDescent="0.3">
      <c r="A621" s="39" t="s">
        <v>323</v>
      </c>
      <c r="B621" s="40" t="s">
        <v>187</v>
      </c>
      <c r="C621" s="131" t="s">
        <v>188</v>
      </c>
      <c r="D621" s="131"/>
      <c r="E621" s="131"/>
      <c r="F621" s="41" t="s">
        <v>189</v>
      </c>
      <c r="G621" s="42">
        <v>1.90405</v>
      </c>
      <c r="H621" s="43">
        <v>1</v>
      </c>
      <c r="I621" s="101">
        <v>1.90405</v>
      </c>
      <c r="J621" s="72">
        <v>43982.400000000001</v>
      </c>
      <c r="K621" s="42"/>
      <c r="L621" s="72">
        <v>83744.69</v>
      </c>
      <c r="M621" s="80">
        <v>8.16</v>
      </c>
      <c r="N621" s="73">
        <v>683356.67</v>
      </c>
      <c r="R621" s="159"/>
      <c r="S621" s="156">
        <f t="shared" si="9"/>
        <v>0</v>
      </c>
      <c r="AF621" s="38"/>
      <c r="AG621" s="47" t="s">
        <v>188</v>
      </c>
      <c r="AM621" s="47"/>
      <c r="AP621" s="47"/>
      <c r="AR621" s="47"/>
    </row>
    <row r="622" spans="1:44" customFormat="1" ht="14.4" hidden="1" outlineLevel="1" x14ac:dyDescent="0.3">
      <c r="A622" s="70"/>
      <c r="B622" s="71"/>
      <c r="C622" s="130" t="s">
        <v>190</v>
      </c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9"/>
      <c r="R622" s="159"/>
      <c r="S622" s="156">
        <f t="shared" si="9"/>
        <v>0</v>
      </c>
      <c r="AF622" s="38"/>
      <c r="AG622" s="47"/>
      <c r="AM622" s="47"/>
      <c r="AN622" s="3" t="s">
        <v>190</v>
      </c>
      <c r="AP622" s="47"/>
      <c r="AR622" s="47"/>
    </row>
    <row r="623" spans="1:44" customFormat="1" ht="14.4" hidden="1" outlineLevel="1" x14ac:dyDescent="0.3">
      <c r="A623" s="48"/>
      <c r="B623" s="49"/>
      <c r="C623" s="130" t="s">
        <v>324</v>
      </c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9"/>
      <c r="R623" s="159"/>
      <c r="S623" s="156">
        <f t="shared" si="9"/>
        <v>0</v>
      </c>
      <c r="AF623" s="38"/>
      <c r="AG623" s="47"/>
      <c r="AH623" s="3" t="s">
        <v>324</v>
      </c>
      <c r="AM623" s="47"/>
      <c r="AP623" s="47"/>
      <c r="AR623" s="47"/>
    </row>
    <row r="624" spans="1:44" customFormat="1" ht="14.4" hidden="1" outlineLevel="1" x14ac:dyDescent="0.3">
      <c r="A624" s="70"/>
      <c r="B624" s="71"/>
      <c r="C624" s="131" t="s">
        <v>80</v>
      </c>
      <c r="D624" s="131"/>
      <c r="E624" s="131"/>
      <c r="F624" s="41"/>
      <c r="G624" s="42"/>
      <c r="H624" s="42"/>
      <c r="I624" s="42"/>
      <c r="J624" s="45"/>
      <c r="K624" s="42"/>
      <c r="L624" s="72">
        <v>83744.69</v>
      </c>
      <c r="M624" s="66"/>
      <c r="N624" s="73">
        <v>683356.67</v>
      </c>
      <c r="R624" s="159"/>
      <c r="S624" s="156">
        <f t="shared" si="9"/>
        <v>0</v>
      </c>
      <c r="AF624" s="38"/>
      <c r="AG624" s="47"/>
      <c r="AM624" s="47" t="s">
        <v>80</v>
      </c>
      <c r="AP624" s="47"/>
      <c r="AR624" s="47"/>
    </row>
    <row r="625" spans="1:44" customFormat="1" ht="21.6" hidden="1" outlineLevel="1" x14ac:dyDescent="0.3">
      <c r="A625" s="39" t="s">
        <v>325</v>
      </c>
      <c r="B625" s="40" t="s">
        <v>193</v>
      </c>
      <c r="C625" s="131" t="s">
        <v>194</v>
      </c>
      <c r="D625" s="131"/>
      <c r="E625" s="131"/>
      <c r="F625" s="41" t="s">
        <v>137</v>
      </c>
      <c r="G625" s="42">
        <v>21.47</v>
      </c>
      <c r="H625" s="43">
        <v>1</v>
      </c>
      <c r="I625" s="80">
        <v>21.47</v>
      </c>
      <c r="J625" s="82">
        <v>12.37</v>
      </c>
      <c r="K625" s="42"/>
      <c r="L625" s="82">
        <v>265.58</v>
      </c>
      <c r="M625" s="80">
        <v>8.16</v>
      </c>
      <c r="N625" s="73">
        <v>2167.13</v>
      </c>
      <c r="R625" s="159"/>
      <c r="S625" s="156">
        <f t="shared" si="9"/>
        <v>0</v>
      </c>
      <c r="AF625" s="38"/>
      <c r="AG625" s="47" t="s">
        <v>194</v>
      </c>
      <c r="AM625" s="47"/>
      <c r="AP625" s="47"/>
      <c r="AR625" s="47"/>
    </row>
    <row r="626" spans="1:44" customFormat="1" ht="14.4" hidden="1" outlineLevel="1" x14ac:dyDescent="0.3">
      <c r="A626" s="70"/>
      <c r="B626" s="71"/>
      <c r="C626" s="130" t="s">
        <v>190</v>
      </c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9"/>
      <c r="R626" s="159"/>
      <c r="S626" s="156">
        <f t="shared" si="9"/>
        <v>0</v>
      </c>
      <c r="AF626" s="38"/>
      <c r="AG626" s="47"/>
      <c r="AM626" s="47"/>
      <c r="AN626" s="3" t="s">
        <v>190</v>
      </c>
      <c r="AP626" s="47"/>
      <c r="AR626" s="47"/>
    </row>
    <row r="627" spans="1:44" customFormat="1" ht="14.4" hidden="1" outlineLevel="1" x14ac:dyDescent="0.3">
      <c r="A627" s="70"/>
      <c r="B627" s="71"/>
      <c r="C627" s="131" t="s">
        <v>80</v>
      </c>
      <c r="D627" s="131"/>
      <c r="E627" s="131"/>
      <c r="F627" s="41"/>
      <c r="G627" s="42"/>
      <c r="H627" s="42"/>
      <c r="I627" s="42"/>
      <c r="J627" s="45"/>
      <c r="K627" s="42"/>
      <c r="L627" s="82">
        <v>265.58</v>
      </c>
      <c r="M627" s="66"/>
      <c r="N627" s="73">
        <v>2167.13</v>
      </c>
      <c r="R627" s="159"/>
      <c r="S627" s="156">
        <f t="shared" si="9"/>
        <v>0</v>
      </c>
      <c r="AF627" s="38"/>
      <c r="AG627" s="47"/>
      <c r="AM627" s="47" t="s">
        <v>80</v>
      </c>
      <c r="AP627" s="47"/>
      <c r="AR627" s="47"/>
    </row>
    <row r="628" spans="1:44" customFormat="1" ht="51" hidden="1" outlineLevel="1" x14ac:dyDescent="0.3">
      <c r="A628" s="39" t="s">
        <v>326</v>
      </c>
      <c r="B628" s="40" t="s">
        <v>271</v>
      </c>
      <c r="C628" s="131" t="s">
        <v>272</v>
      </c>
      <c r="D628" s="131"/>
      <c r="E628" s="131"/>
      <c r="F628" s="41" t="s">
        <v>198</v>
      </c>
      <c r="G628" s="42">
        <v>1.1299999999999999</v>
      </c>
      <c r="H628" s="43">
        <v>1</v>
      </c>
      <c r="I628" s="80">
        <v>1.1299999999999999</v>
      </c>
      <c r="J628" s="45"/>
      <c r="K628" s="42"/>
      <c r="L628" s="45"/>
      <c r="M628" s="42"/>
      <c r="N628" s="46"/>
      <c r="R628" s="159"/>
      <c r="S628" s="156">
        <f t="shared" si="9"/>
        <v>0</v>
      </c>
      <c r="AF628" s="38"/>
      <c r="AG628" s="47" t="s">
        <v>272</v>
      </c>
      <c r="AM628" s="47"/>
      <c r="AP628" s="47"/>
      <c r="AR628" s="47"/>
    </row>
    <row r="629" spans="1:44" customFormat="1" ht="14.4" hidden="1" outlineLevel="1" x14ac:dyDescent="0.3">
      <c r="A629" s="48"/>
      <c r="B629" s="49"/>
      <c r="C629" s="130" t="s">
        <v>318</v>
      </c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9"/>
      <c r="R629" s="159"/>
      <c r="S629" s="156">
        <f t="shared" si="9"/>
        <v>0</v>
      </c>
      <c r="AF629" s="38"/>
      <c r="AG629" s="47"/>
      <c r="AH629" s="3" t="s">
        <v>318</v>
      </c>
      <c r="AM629" s="47"/>
      <c r="AP629" s="47"/>
      <c r="AR629" s="47"/>
    </row>
    <row r="630" spans="1:44" customFormat="1" ht="21.6" hidden="1" outlineLevel="1" x14ac:dyDescent="0.3">
      <c r="A630" s="50"/>
      <c r="B630" s="51" t="s">
        <v>63</v>
      </c>
      <c r="C630" s="132" t="s">
        <v>64</v>
      </c>
      <c r="D630" s="132"/>
      <c r="E630" s="132"/>
      <c r="F630" s="132"/>
      <c r="G630" s="132"/>
      <c r="H630" s="132"/>
      <c r="I630" s="132"/>
      <c r="J630" s="132"/>
      <c r="K630" s="132"/>
      <c r="L630" s="132"/>
      <c r="M630" s="132"/>
      <c r="N630" s="133"/>
      <c r="R630" s="159"/>
      <c r="S630" s="156">
        <f t="shared" si="9"/>
        <v>0</v>
      </c>
      <c r="AF630" s="38"/>
      <c r="AG630" s="47"/>
      <c r="AI630" s="3" t="s">
        <v>64</v>
      </c>
      <c r="AM630" s="47"/>
      <c r="AP630" s="47"/>
      <c r="AR630" s="47"/>
    </row>
    <row r="631" spans="1:44" customFormat="1" ht="52.2" hidden="1" outlineLevel="1" x14ac:dyDescent="0.3">
      <c r="A631" s="50"/>
      <c r="B631" s="51" t="s">
        <v>65</v>
      </c>
      <c r="C631" s="132" t="s">
        <v>66</v>
      </c>
      <c r="D631" s="132"/>
      <c r="E631" s="132"/>
      <c r="F631" s="132"/>
      <c r="G631" s="132"/>
      <c r="H631" s="132"/>
      <c r="I631" s="132"/>
      <c r="J631" s="132"/>
      <c r="K631" s="132"/>
      <c r="L631" s="132"/>
      <c r="M631" s="132"/>
      <c r="N631" s="133"/>
      <c r="R631" s="159"/>
      <c r="S631" s="156">
        <f t="shared" si="9"/>
        <v>0</v>
      </c>
      <c r="AF631" s="38"/>
      <c r="AG631" s="47"/>
      <c r="AI631" s="3" t="s">
        <v>66</v>
      </c>
      <c r="AM631" s="47"/>
      <c r="AP631" s="47"/>
      <c r="AR631" s="47"/>
    </row>
    <row r="632" spans="1:44" customFormat="1" ht="14.4" hidden="1" outlineLevel="1" x14ac:dyDescent="0.3">
      <c r="A632" s="52"/>
      <c r="B632" s="51" t="s">
        <v>58</v>
      </c>
      <c r="C632" s="130" t="s">
        <v>84</v>
      </c>
      <c r="D632" s="130"/>
      <c r="E632" s="130"/>
      <c r="F632" s="53"/>
      <c r="G632" s="54"/>
      <c r="H632" s="54"/>
      <c r="I632" s="54"/>
      <c r="J632" s="59">
        <v>854.35</v>
      </c>
      <c r="K632" s="56">
        <v>1.3225</v>
      </c>
      <c r="L632" s="55">
        <v>1276.76</v>
      </c>
      <c r="M632" s="57">
        <v>44.77</v>
      </c>
      <c r="N632" s="58">
        <v>57160.55</v>
      </c>
      <c r="R632" s="159"/>
      <c r="S632" s="156">
        <f t="shared" si="9"/>
        <v>0</v>
      </c>
      <c r="AF632" s="38"/>
      <c r="AG632" s="47"/>
      <c r="AJ632" s="3" t="s">
        <v>84</v>
      </c>
      <c r="AM632" s="47"/>
      <c r="AP632" s="47"/>
      <c r="AR632" s="47"/>
    </row>
    <row r="633" spans="1:44" customFormat="1" ht="14.4" hidden="1" outlineLevel="1" x14ac:dyDescent="0.3">
      <c r="A633" s="52"/>
      <c r="B633" s="51" t="s">
        <v>67</v>
      </c>
      <c r="C633" s="130" t="s">
        <v>68</v>
      </c>
      <c r="D633" s="130"/>
      <c r="E633" s="130"/>
      <c r="F633" s="53"/>
      <c r="G633" s="54"/>
      <c r="H633" s="54"/>
      <c r="I633" s="54"/>
      <c r="J633" s="59">
        <v>97.64</v>
      </c>
      <c r="K633" s="56">
        <v>1.4375</v>
      </c>
      <c r="L633" s="59">
        <v>158.6</v>
      </c>
      <c r="M633" s="57">
        <v>13.24</v>
      </c>
      <c r="N633" s="58">
        <v>2099.86</v>
      </c>
      <c r="R633" s="159"/>
      <c r="S633" s="156">
        <f t="shared" si="9"/>
        <v>0</v>
      </c>
      <c r="AF633" s="38"/>
      <c r="AG633" s="47"/>
      <c r="AJ633" s="3" t="s">
        <v>68</v>
      </c>
      <c r="AM633" s="47"/>
      <c r="AP633" s="47"/>
      <c r="AR633" s="47"/>
    </row>
    <row r="634" spans="1:44" customFormat="1" ht="14.4" hidden="1" outlineLevel="1" x14ac:dyDescent="0.3">
      <c r="A634" s="52"/>
      <c r="B634" s="51" t="s">
        <v>69</v>
      </c>
      <c r="C634" s="130" t="s">
        <v>70</v>
      </c>
      <c r="D634" s="130"/>
      <c r="E634" s="130"/>
      <c r="F634" s="53"/>
      <c r="G634" s="54"/>
      <c r="H634" s="54"/>
      <c r="I634" s="54"/>
      <c r="J634" s="59">
        <v>1.22</v>
      </c>
      <c r="K634" s="56">
        <v>1.4375</v>
      </c>
      <c r="L634" s="59">
        <v>1.98</v>
      </c>
      <c r="M634" s="57">
        <v>44.77</v>
      </c>
      <c r="N634" s="74">
        <v>88.64</v>
      </c>
      <c r="R634" s="159"/>
      <c r="S634" s="156">
        <f t="shared" si="9"/>
        <v>0</v>
      </c>
      <c r="AF634" s="38"/>
      <c r="AG634" s="47"/>
      <c r="AJ634" s="3" t="s">
        <v>70</v>
      </c>
      <c r="AM634" s="47"/>
      <c r="AP634" s="47"/>
      <c r="AR634" s="47"/>
    </row>
    <row r="635" spans="1:44" customFormat="1" ht="14.4" hidden="1" outlineLevel="1" x14ac:dyDescent="0.3">
      <c r="A635" s="52"/>
      <c r="B635" s="51" t="s">
        <v>85</v>
      </c>
      <c r="C635" s="130" t="s">
        <v>86</v>
      </c>
      <c r="D635" s="130"/>
      <c r="E635" s="130"/>
      <c r="F635" s="53"/>
      <c r="G635" s="54"/>
      <c r="H635" s="54"/>
      <c r="I635" s="54"/>
      <c r="J635" s="55">
        <v>1314.91</v>
      </c>
      <c r="K635" s="54"/>
      <c r="L635" s="55">
        <v>1485.85</v>
      </c>
      <c r="M635" s="57">
        <v>8.16</v>
      </c>
      <c r="N635" s="58">
        <v>12124.54</v>
      </c>
      <c r="R635" s="159"/>
      <c r="S635" s="156">
        <f t="shared" si="9"/>
        <v>0</v>
      </c>
      <c r="AF635" s="38"/>
      <c r="AG635" s="47"/>
      <c r="AJ635" s="3" t="s">
        <v>86</v>
      </c>
      <c r="AM635" s="47"/>
      <c r="AP635" s="47"/>
      <c r="AR635" s="47"/>
    </row>
    <row r="636" spans="1:44" customFormat="1" ht="14.4" hidden="1" outlineLevel="1" x14ac:dyDescent="0.3">
      <c r="A636" s="60"/>
      <c r="B636" s="51"/>
      <c r="C636" s="130" t="s">
        <v>87</v>
      </c>
      <c r="D636" s="130"/>
      <c r="E636" s="130"/>
      <c r="F636" s="53" t="s">
        <v>72</v>
      </c>
      <c r="G636" s="57">
        <v>88.81</v>
      </c>
      <c r="H636" s="56">
        <v>1.3225</v>
      </c>
      <c r="I636" s="62">
        <v>132.71988429999999</v>
      </c>
      <c r="J636" s="63"/>
      <c r="K636" s="54"/>
      <c r="L636" s="63"/>
      <c r="M636" s="54"/>
      <c r="N636" s="64"/>
      <c r="R636" s="159"/>
      <c r="S636" s="156">
        <f t="shared" si="9"/>
        <v>0</v>
      </c>
      <c r="AF636" s="38"/>
      <c r="AG636" s="47"/>
      <c r="AK636" s="3" t="s">
        <v>87</v>
      </c>
      <c r="AM636" s="47"/>
      <c r="AP636" s="47"/>
      <c r="AR636" s="47"/>
    </row>
    <row r="637" spans="1:44" customFormat="1" ht="14.4" hidden="1" outlineLevel="1" x14ac:dyDescent="0.3">
      <c r="A637" s="60"/>
      <c r="B637" s="51"/>
      <c r="C637" s="130" t="s">
        <v>71</v>
      </c>
      <c r="D637" s="130"/>
      <c r="E637" s="130"/>
      <c r="F637" s="53" t="s">
        <v>72</v>
      </c>
      <c r="G637" s="57">
        <v>0.09</v>
      </c>
      <c r="H637" s="56">
        <v>1.4375</v>
      </c>
      <c r="I637" s="62">
        <v>0.14619380000000001</v>
      </c>
      <c r="J637" s="63"/>
      <c r="K637" s="54"/>
      <c r="L637" s="63"/>
      <c r="M637" s="54"/>
      <c r="N637" s="64"/>
      <c r="R637" s="159"/>
      <c r="S637" s="156">
        <f t="shared" si="9"/>
        <v>0</v>
      </c>
      <c r="AF637" s="38"/>
      <c r="AG637" s="47"/>
      <c r="AK637" s="3" t="s">
        <v>71</v>
      </c>
      <c r="AM637" s="47"/>
      <c r="AP637" s="47"/>
      <c r="AR637" s="47"/>
    </row>
    <row r="638" spans="1:44" customFormat="1" ht="14.4" hidden="1" outlineLevel="1" x14ac:dyDescent="0.3">
      <c r="A638" s="52"/>
      <c r="B638" s="51"/>
      <c r="C638" s="129" t="s">
        <v>73</v>
      </c>
      <c r="D638" s="129"/>
      <c r="E638" s="129"/>
      <c r="F638" s="65"/>
      <c r="G638" s="66"/>
      <c r="H638" s="66"/>
      <c r="I638" s="66"/>
      <c r="J638" s="67">
        <v>2266.9</v>
      </c>
      <c r="K638" s="66"/>
      <c r="L638" s="67">
        <v>2921.21</v>
      </c>
      <c r="M638" s="66"/>
      <c r="N638" s="68">
        <v>71384.95</v>
      </c>
      <c r="R638" s="159"/>
      <c r="S638" s="156">
        <f t="shared" si="9"/>
        <v>0</v>
      </c>
      <c r="AF638" s="38"/>
      <c r="AG638" s="47"/>
      <c r="AL638" s="3" t="s">
        <v>73</v>
      </c>
      <c r="AM638" s="47"/>
      <c r="AP638" s="47"/>
      <c r="AR638" s="47"/>
    </row>
    <row r="639" spans="1:44" customFormat="1" ht="14.4" hidden="1" outlineLevel="1" x14ac:dyDescent="0.3">
      <c r="A639" s="60"/>
      <c r="B639" s="51"/>
      <c r="C639" s="130" t="s">
        <v>74</v>
      </c>
      <c r="D639" s="130"/>
      <c r="E639" s="130"/>
      <c r="F639" s="53"/>
      <c r="G639" s="54"/>
      <c r="H639" s="54"/>
      <c r="I639" s="54"/>
      <c r="J639" s="63"/>
      <c r="K639" s="54"/>
      <c r="L639" s="55">
        <v>1278.74</v>
      </c>
      <c r="M639" s="54"/>
      <c r="N639" s="58">
        <v>57249.19</v>
      </c>
      <c r="R639" s="159"/>
      <c r="S639" s="156">
        <f t="shared" si="9"/>
        <v>0</v>
      </c>
      <c r="AF639" s="38"/>
      <c r="AG639" s="47"/>
      <c r="AK639" s="3" t="s">
        <v>74</v>
      </c>
      <c r="AM639" s="47"/>
      <c r="AP639" s="47"/>
      <c r="AR639" s="47"/>
    </row>
    <row r="640" spans="1:44" customFormat="1" ht="21.6" hidden="1" outlineLevel="1" x14ac:dyDescent="0.3">
      <c r="A640" s="60"/>
      <c r="B640" s="51" t="s">
        <v>120</v>
      </c>
      <c r="C640" s="130" t="s">
        <v>121</v>
      </c>
      <c r="D640" s="130"/>
      <c r="E640" s="130"/>
      <c r="F640" s="53" t="s">
        <v>77</v>
      </c>
      <c r="G640" s="61">
        <v>117</v>
      </c>
      <c r="H640" s="54"/>
      <c r="I640" s="61">
        <v>117</v>
      </c>
      <c r="J640" s="63"/>
      <c r="K640" s="54"/>
      <c r="L640" s="55">
        <v>1496.13</v>
      </c>
      <c r="M640" s="54"/>
      <c r="N640" s="58">
        <v>66981.55</v>
      </c>
      <c r="R640" s="159"/>
      <c r="S640" s="156">
        <f t="shared" si="9"/>
        <v>0</v>
      </c>
      <c r="AF640" s="38"/>
      <c r="AG640" s="47"/>
      <c r="AK640" s="3" t="s">
        <v>121</v>
      </c>
      <c r="AM640" s="47"/>
      <c r="AP640" s="47"/>
      <c r="AR640" s="47"/>
    </row>
    <row r="641" spans="1:44" customFormat="1" ht="40.799999999999997" hidden="1" outlineLevel="1" x14ac:dyDescent="0.3">
      <c r="A641" s="60"/>
      <c r="B641" s="51" t="s">
        <v>122</v>
      </c>
      <c r="C641" s="130" t="s">
        <v>123</v>
      </c>
      <c r="D641" s="130"/>
      <c r="E641" s="130"/>
      <c r="F641" s="53" t="s">
        <v>77</v>
      </c>
      <c r="G641" s="61">
        <v>74</v>
      </c>
      <c r="H641" s="57">
        <v>0.85</v>
      </c>
      <c r="I641" s="69">
        <v>62.9</v>
      </c>
      <c r="J641" s="63"/>
      <c r="K641" s="54"/>
      <c r="L641" s="59">
        <v>804.33</v>
      </c>
      <c r="M641" s="54"/>
      <c r="N641" s="58">
        <v>36009.74</v>
      </c>
      <c r="R641" s="159"/>
      <c r="S641" s="156">
        <f t="shared" si="9"/>
        <v>0</v>
      </c>
      <c r="AF641" s="38"/>
      <c r="AG641" s="47"/>
      <c r="AK641" s="3" t="s">
        <v>123</v>
      </c>
      <c r="AM641" s="47"/>
      <c r="AP641" s="47"/>
      <c r="AR641" s="47"/>
    </row>
    <row r="642" spans="1:44" customFormat="1" ht="14.4" hidden="1" outlineLevel="1" x14ac:dyDescent="0.3">
      <c r="A642" s="70"/>
      <c r="B642" s="71"/>
      <c r="C642" s="131" t="s">
        <v>80</v>
      </c>
      <c r="D642" s="131"/>
      <c r="E642" s="131"/>
      <c r="F642" s="41"/>
      <c r="G642" s="42"/>
      <c r="H642" s="42"/>
      <c r="I642" s="42"/>
      <c r="J642" s="45"/>
      <c r="K642" s="42"/>
      <c r="L642" s="72">
        <v>5221.67</v>
      </c>
      <c r="M642" s="66"/>
      <c r="N642" s="73">
        <v>174376.24</v>
      </c>
      <c r="R642" s="159"/>
      <c r="S642" s="156">
        <f t="shared" si="9"/>
        <v>0</v>
      </c>
      <c r="AF642" s="38"/>
      <c r="AG642" s="47"/>
      <c r="AM642" s="47" t="s">
        <v>80</v>
      </c>
      <c r="AP642" s="47"/>
      <c r="AR642" s="47"/>
    </row>
    <row r="643" spans="1:44" customFormat="1" ht="14.4" hidden="1" outlineLevel="1" x14ac:dyDescent="0.3">
      <c r="A643" s="39" t="s">
        <v>327</v>
      </c>
      <c r="B643" s="40" t="s">
        <v>274</v>
      </c>
      <c r="C643" s="131" t="s">
        <v>275</v>
      </c>
      <c r="D643" s="131"/>
      <c r="E643" s="131"/>
      <c r="F643" s="41" t="s">
        <v>202</v>
      </c>
      <c r="G643" s="42">
        <v>22</v>
      </c>
      <c r="H643" s="43">
        <v>1</v>
      </c>
      <c r="I643" s="43">
        <v>22</v>
      </c>
      <c r="J643" s="82">
        <v>10.68</v>
      </c>
      <c r="K643" s="42"/>
      <c r="L643" s="82">
        <v>234.96</v>
      </c>
      <c r="M643" s="80">
        <v>8.16</v>
      </c>
      <c r="N643" s="73">
        <v>1917.27</v>
      </c>
      <c r="R643" s="159"/>
      <c r="S643" s="156">
        <f t="shared" si="9"/>
        <v>0</v>
      </c>
      <c r="AF643" s="38"/>
      <c r="AG643" s="47" t="s">
        <v>275</v>
      </c>
      <c r="AM643" s="47"/>
      <c r="AP643" s="47"/>
      <c r="AR643" s="47"/>
    </row>
    <row r="644" spans="1:44" customFormat="1" ht="14.4" hidden="1" outlineLevel="1" x14ac:dyDescent="0.3">
      <c r="A644" s="70"/>
      <c r="B644" s="71"/>
      <c r="C644" s="130" t="s">
        <v>112</v>
      </c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9"/>
      <c r="R644" s="159"/>
      <c r="S644" s="156">
        <f t="shared" si="9"/>
        <v>0</v>
      </c>
      <c r="AF644" s="38"/>
      <c r="AG644" s="47"/>
      <c r="AM644" s="47"/>
      <c r="AN644" s="3" t="s">
        <v>112</v>
      </c>
      <c r="AP644" s="47"/>
      <c r="AR644" s="47"/>
    </row>
    <row r="645" spans="1:44" customFormat="1" ht="14.4" hidden="1" outlineLevel="1" x14ac:dyDescent="0.3">
      <c r="A645" s="70"/>
      <c r="B645" s="71"/>
      <c r="C645" s="131" t="s">
        <v>80</v>
      </c>
      <c r="D645" s="131"/>
      <c r="E645" s="131"/>
      <c r="F645" s="41"/>
      <c r="G645" s="42"/>
      <c r="H645" s="42"/>
      <c r="I645" s="42"/>
      <c r="J645" s="45"/>
      <c r="K645" s="42"/>
      <c r="L645" s="82">
        <v>234.96</v>
      </c>
      <c r="M645" s="66"/>
      <c r="N645" s="73">
        <v>1917.27</v>
      </c>
      <c r="R645" s="159"/>
      <c r="S645" s="156">
        <f t="shared" si="9"/>
        <v>0</v>
      </c>
      <c r="AF645" s="38"/>
      <c r="AG645" s="47"/>
      <c r="AM645" s="47" t="s">
        <v>80</v>
      </c>
      <c r="AP645" s="47"/>
      <c r="AR645" s="47"/>
    </row>
    <row r="646" spans="1:44" customFormat="1" ht="31.8" hidden="1" outlineLevel="1" x14ac:dyDescent="0.3">
      <c r="A646" s="39" t="s">
        <v>328</v>
      </c>
      <c r="B646" s="40" t="s">
        <v>329</v>
      </c>
      <c r="C646" s="131" t="s">
        <v>330</v>
      </c>
      <c r="D646" s="131"/>
      <c r="E646" s="131"/>
      <c r="F646" s="41" t="s">
        <v>174</v>
      </c>
      <c r="G646" s="42">
        <v>0.15</v>
      </c>
      <c r="H646" s="43">
        <v>1</v>
      </c>
      <c r="I646" s="80">
        <v>0.15</v>
      </c>
      <c r="J646" s="45"/>
      <c r="K646" s="42"/>
      <c r="L646" s="45"/>
      <c r="M646" s="42"/>
      <c r="N646" s="46"/>
      <c r="R646" s="159"/>
      <c r="S646" s="156">
        <f t="shared" si="9"/>
        <v>0</v>
      </c>
      <c r="AF646" s="38"/>
      <c r="AG646" s="47" t="s">
        <v>330</v>
      </c>
      <c r="AM646" s="47"/>
      <c r="AP646" s="47"/>
      <c r="AR646" s="47"/>
    </row>
    <row r="647" spans="1:44" customFormat="1" ht="14.4" hidden="1" outlineLevel="1" x14ac:dyDescent="0.3">
      <c r="A647" s="48"/>
      <c r="B647" s="49"/>
      <c r="C647" s="130" t="s">
        <v>331</v>
      </c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9"/>
      <c r="R647" s="159"/>
      <c r="S647" s="156">
        <f t="shared" si="9"/>
        <v>0</v>
      </c>
      <c r="AF647" s="38"/>
      <c r="AG647" s="47"/>
      <c r="AH647" s="3" t="s">
        <v>331</v>
      </c>
      <c r="AM647" s="47"/>
      <c r="AP647" s="47"/>
      <c r="AR647" s="47"/>
    </row>
    <row r="648" spans="1:44" customFormat="1" ht="21.6" hidden="1" outlineLevel="1" x14ac:dyDescent="0.3">
      <c r="A648" s="50"/>
      <c r="B648" s="51" t="s">
        <v>63</v>
      </c>
      <c r="C648" s="132" t="s">
        <v>64</v>
      </c>
      <c r="D648" s="132"/>
      <c r="E648" s="132"/>
      <c r="F648" s="132"/>
      <c r="G648" s="132"/>
      <c r="H648" s="132"/>
      <c r="I648" s="132"/>
      <c r="J648" s="132"/>
      <c r="K648" s="132"/>
      <c r="L648" s="132"/>
      <c r="M648" s="132"/>
      <c r="N648" s="133"/>
      <c r="R648" s="159"/>
      <c r="S648" s="156">
        <f t="shared" si="9"/>
        <v>0</v>
      </c>
      <c r="AF648" s="38"/>
      <c r="AG648" s="47"/>
      <c r="AI648" s="3" t="s">
        <v>64</v>
      </c>
      <c r="AM648" s="47"/>
      <c r="AP648" s="47"/>
      <c r="AR648" s="47"/>
    </row>
    <row r="649" spans="1:44" customFormat="1" ht="52.2" hidden="1" outlineLevel="1" x14ac:dyDescent="0.3">
      <c r="A649" s="50"/>
      <c r="B649" s="51" t="s">
        <v>65</v>
      </c>
      <c r="C649" s="132" t="s">
        <v>66</v>
      </c>
      <c r="D649" s="132"/>
      <c r="E649" s="132"/>
      <c r="F649" s="132"/>
      <c r="G649" s="132"/>
      <c r="H649" s="132"/>
      <c r="I649" s="132"/>
      <c r="J649" s="132"/>
      <c r="K649" s="132"/>
      <c r="L649" s="132"/>
      <c r="M649" s="132"/>
      <c r="N649" s="133"/>
      <c r="R649" s="159"/>
      <c r="S649" s="156">
        <f t="shared" si="9"/>
        <v>0</v>
      </c>
      <c r="AF649" s="38"/>
      <c r="AG649" s="47"/>
      <c r="AI649" s="3" t="s">
        <v>66</v>
      </c>
      <c r="AM649" s="47"/>
      <c r="AP649" s="47"/>
      <c r="AR649" s="47"/>
    </row>
    <row r="650" spans="1:44" customFormat="1" ht="14.4" hidden="1" outlineLevel="1" x14ac:dyDescent="0.3">
      <c r="A650" s="52"/>
      <c r="B650" s="51" t="s">
        <v>58</v>
      </c>
      <c r="C650" s="130" t="s">
        <v>84</v>
      </c>
      <c r="D650" s="130"/>
      <c r="E650" s="130"/>
      <c r="F650" s="53"/>
      <c r="G650" s="54"/>
      <c r="H650" s="54"/>
      <c r="I650" s="54"/>
      <c r="J650" s="59">
        <v>457.05</v>
      </c>
      <c r="K650" s="56">
        <v>1.3225</v>
      </c>
      <c r="L650" s="59">
        <v>90.67</v>
      </c>
      <c r="M650" s="57">
        <v>44.77</v>
      </c>
      <c r="N650" s="58">
        <v>4059.3</v>
      </c>
      <c r="R650" s="159"/>
      <c r="S650" s="156">
        <f t="shared" si="9"/>
        <v>0</v>
      </c>
      <c r="AF650" s="38"/>
      <c r="AG650" s="47"/>
      <c r="AJ650" s="3" t="s">
        <v>84</v>
      </c>
      <c r="AM650" s="47"/>
      <c r="AP650" s="47"/>
      <c r="AR650" s="47"/>
    </row>
    <row r="651" spans="1:44" customFormat="1" ht="14.4" hidden="1" outlineLevel="1" x14ac:dyDescent="0.3">
      <c r="A651" s="52"/>
      <c r="B651" s="51" t="s">
        <v>67</v>
      </c>
      <c r="C651" s="130" t="s">
        <v>68</v>
      </c>
      <c r="D651" s="130"/>
      <c r="E651" s="130"/>
      <c r="F651" s="53"/>
      <c r="G651" s="54"/>
      <c r="H651" s="54"/>
      <c r="I651" s="54"/>
      <c r="J651" s="55">
        <v>1664.41</v>
      </c>
      <c r="K651" s="56">
        <v>1.4375</v>
      </c>
      <c r="L651" s="59">
        <v>358.89</v>
      </c>
      <c r="M651" s="57">
        <v>13.24</v>
      </c>
      <c r="N651" s="58">
        <v>4751.7</v>
      </c>
      <c r="R651" s="159"/>
      <c r="S651" s="156">
        <f t="shared" si="9"/>
        <v>0</v>
      </c>
      <c r="AF651" s="38"/>
      <c r="AG651" s="47"/>
      <c r="AJ651" s="3" t="s">
        <v>68</v>
      </c>
      <c r="AM651" s="47"/>
      <c r="AP651" s="47"/>
      <c r="AR651" s="47"/>
    </row>
    <row r="652" spans="1:44" customFormat="1" ht="14.4" hidden="1" outlineLevel="1" x14ac:dyDescent="0.3">
      <c r="A652" s="52"/>
      <c r="B652" s="51" t="s">
        <v>69</v>
      </c>
      <c r="C652" s="130" t="s">
        <v>70</v>
      </c>
      <c r="D652" s="130"/>
      <c r="E652" s="130"/>
      <c r="F652" s="53"/>
      <c r="G652" s="54"/>
      <c r="H652" s="54"/>
      <c r="I652" s="54"/>
      <c r="J652" s="59">
        <v>140.94999999999999</v>
      </c>
      <c r="K652" s="56">
        <v>1.4375</v>
      </c>
      <c r="L652" s="59">
        <v>30.39</v>
      </c>
      <c r="M652" s="57">
        <v>44.77</v>
      </c>
      <c r="N652" s="58">
        <v>1360.56</v>
      </c>
      <c r="R652" s="159"/>
      <c r="S652" s="156">
        <f t="shared" si="9"/>
        <v>0</v>
      </c>
      <c r="AF652" s="38"/>
      <c r="AG652" s="47"/>
      <c r="AJ652" s="3" t="s">
        <v>70</v>
      </c>
      <c r="AM652" s="47"/>
      <c r="AP652" s="47"/>
      <c r="AR652" s="47"/>
    </row>
    <row r="653" spans="1:44" customFormat="1" ht="14.4" hidden="1" outlineLevel="1" x14ac:dyDescent="0.3">
      <c r="A653" s="52"/>
      <c r="B653" s="51" t="s">
        <v>85</v>
      </c>
      <c r="C653" s="130" t="s">
        <v>86</v>
      </c>
      <c r="D653" s="130"/>
      <c r="E653" s="130"/>
      <c r="F653" s="53"/>
      <c r="G653" s="54"/>
      <c r="H653" s="54"/>
      <c r="I653" s="54"/>
      <c r="J653" s="59">
        <v>113.36</v>
      </c>
      <c r="K653" s="54"/>
      <c r="L653" s="59">
        <v>17</v>
      </c>
      <c r="M653" s="57">
        <v>8.16</v>
      </c>
      <c r="N653" s="74">
        <v>138.72</v>
      </c>
      <c r="R653" s="159"/>
      <c r="S653" s="156">
        <f t="shared" si="9"/>
        <v>0</v>
      </c>
      <c r="AF653" s="38"/>
      <c r="AG653" s="47"/>
      <c r="AJ653" s="3" t="s">
        <v>86</v>
      </c>
      <c r="AM653" s="47"/>
      <c r="AP653" s="47"/>
      <c r="AR653" s="47"/>
    </row>
    <row r="654" spans="1:44" customFormat="1" ht="14.4" hidden="1" outlineLevel="1" x14ac:dyDescent="0.3">
      <c r="A654" s="60"/>
      <c r="B654" s="51"/>
      <c r="C654" s="130" t="s">
        <v>87</v>
      </c>
      <c r="D654" s="130"/>
      <c r="E654" s="130"/>
      <c r="F654" s="53" t="s">
        <v>72</v>
      </c>
      <c r="G654" s="57">
        <v>47.51</v>
      </c>
      <c r="H654" s="56">
        <v>1.3225</v>
      </c>
      <c r="I654" s="62">
        <v>9.4247963000000006</v>
      </c>
      <c r="J654" s="63"/>
      <c r="K654" s="54"/>
      <c r="L654" s="63"/>
      <c r="M654" s="54"/>
      <c r="N654" s="64"/>
      <c r="R654" s="159"/>
      <c r="S654" s="156">
        <f t="shared" si="9"/>
        <v>0</v>
      </c>
      <c r="AF654" s="38"/>
      <c r="AG654" s="47"/>
      <c r="AK654" s="3" t="s">
        <v>87</v>
      </c>
      <c r="AM654" s="47"/>
      <c r="AP654" s="47"/>
      <c r="AR654" s="47"/>
    </row>
    <row r="655" spans="1:44" customFormat="1" ht="14.4" hidden="1" outlineLevel="1" x14ac:dyDescent="0.3">
      <c r="A655" s="60"/>
      <c r="B655" s="51"/>
      <c r="C655" s="130" t="s">
        <v>71</v>
      </c>
      <c r="D655" s="130"/>
      <c r="E655" s="130"/>
      <c r="F655" s="53" t="s">
        <v>72</v>
      </c>
      <c r="G655" s="57">
        <v>9.7899999999999991</v>
      </c>
      <c r="H655" s="56">
        <v>1.4375</v>
      </c>
      <c r="I655" s="62">
        <v>2.1109688000000002</v>
      </c>
      <c r="J655" s="63"/>
      <c r="K655" s="54"/>
      <c r="L655" s="63"/>
      <c r="M655" s="54"/>
      <c r="N655" s="64"/>
      <c r="R655" s="159"/>
      <c r="S655" s="156">
        <f t="shared" si="9"/>
        <v>0</v>
      </c>
      <c r="AF655" s="38"/>
      <c r="AG655" s="47"/>
      <c r="AK655" s="3" t="s">
        <v>71</v>
      </c>
      <c r="AM655" s="47"/>
      <c r="AP655" s="47"/>
      <c r="AR655" s="47"/>
    </row>
    <row r="656" spans="1:44" customFormat="1" ht="14.4" hidden="1" outlineLevel="1" x14ac:dyDescent="0.3">
      <c r="A656" s="52"/>
      <c r="B656" s="51"/>
      <c r="C656" s="129" t="s">
        <v>73</v>
      </c>
      <c r="D656" s="129"/>
      <c r="E656" s="129"/>
      <c r="F656" s="65"/>
      <c r="G656" s="66"/>
      <c r="H656" s="66"/>
      <c r="I656" s="66"/>
      <c r="J656" s="67">
        <v>2234.8200000000002</v>
      </c>
      <c r="K656" s="66"/>
      <c r="L656" s="79">
        <v>466.56</v>
      </c>
      <c r="M656" s="66"/>
      <c r="N656" s="68">
        <v>8949.7199999999993</v>
      </c>
      <c r="R656" s="159"/>
      <c r="S656" s="156">
        <f t="shared" si="9"/>
        <v>0</v>
      </c>
      <c r="AF656" s="38"/>
      <c r="AG656" s="47"/>
      <c r="AL656" s="3" t="s">
        <v>73</v>
      </c>
      <c r="AM656" s="47"/>
      <c r="AP656" s="47"/>
      <c r="AR656" s="47"/>
    </row>
    <row r="657" spans="1:44" customFormat="1" ht="14.4" hidden="1" outlineLevel="1" x14ac:dyDescent="0.3">
      <c r="A657" s="60"/>
      <c r="B657" s="51"/>
      <c r="C657" s="130" t="s">
        <v>74</v>
      </c>
      <c r="D657" s="130"/>
      <c r="E657" s="130"/>
      <c r="F657" s="53"/>
      <c r="G657" s="54"/>
      <c r="H657" s="54"/>
      <c r="I657" s="54"/>
      <c r="J657" s="63"/>
      <c r="K657" s="54"/>
      <c r="L657" s="59">
        <v>121.06</v>
      </c>
      <c r="M657" s="54"/>
      <c r="N657" s="58">
        <v>5419.86</v>
      </c>
      <c r="R657" s="159"/>
      <c r="S657" s="156">
        <f t="shared" si="9"/>
        <v>0</v>
      </c>
      <c r="AF657" s="38"/>
      <c r="AG657" s="47"/>
      <c r="AK657" s="3" t="s">
        <v>74</v>
      </c>
      <c r="AM657" s="47"/>
      <c r="AP657" s="47"/>
      <c r="AR657" s="47"/>
    </row>
    <row r="658" spans="1:44" customFormat="1" ht="21.6" hidden="1" outlineLevel="1" x14ac:dyDescent="0.3">
      <c r="A658" s="60"/>
      <c r="B658" s="51" t="s">
        <v>120</v>
      </c>
      <c r="C658" s="130" t="s">
        <v>121</v>
      </c>
      <c r="D658" s="130"/>
      <c r="E658" s="130"/>
      <c r="F658" s="53" t="s">
        <v>77</v>
      </c>
      <c r="G658" s="61">
        <v>117</v>
      </c>
      <c r="H658" s="54"/>
      <c r="I658" s="61">
        <v>117</v>
      </c>
      <c r="J658" s="63"/>
      <c r="K658" s="54"/>
      <c r="L658" s="59">
        <v>141.63999999999999</v>
      </c>
      <c r="M658" s="54"/>
      <c r="N658" s="58">
        <v>6341.24</v>
      </c>
      <c r="R658" s="159"/>
      <c r="S658" s="156">
        <f t="shared" si="9"/>
        <v>0</v>
      </c>
      <c r="AF658" s="38"/>
      <c r="AG658" s="47"/>
      <c r="AK658" s="3" t="s">
        <v>121</v>
      </c>
      <c r="AM658" s="47"/>
      <c r="AP658" s="47"/>
      <c r="AR658" s="47"/>
    </row>
    <row r="659" spans="1:44" customFormat="1" ht="40.799999999999997" hidden="1" outlineLevel="1" x14ac:dyDescent="0.3">
      <c r="A659" s="60"/>
      <c r="B659" s="51" t="s">
        <v>122</v>
      </c>
      <c r="C659" s="130" t="s">
        <v>123</v>
      </c>
      <c r="D659" s="130"/>
      <c r="E659" s="130"/>
      <c r="F659" s="53" t="s">
        <v>77</v>
      </c>
      <c r="G659" s="61">
        <v>74</v>
      </c>
      <c r="H659" s="57">
        <v>0.85</v>
      </c>
      <c r="I659" s="69">
        <v>62.9</v>
      </c>
      <c r="J659" s="63"/>
      <c r="K659" s="54"/>
      <c r="L659" s="59">
        <v>76.150000000000006</v>
      </c>
      <c r="M659" s="54"/>
      <c r="N659" s="58">
        <v>3409.09</v>
      </c>
      <c r="R659" s="159"/>
      <c r="S659" s="156">
        <f t="shared" si="9"/>
        <v>0</v>
      </c>
      <c r="AF659" s="38"/>
      <c r="AG659" s="47"/>
      <c r="AK659" s="3" t="s">
        <v>123</v>
      </c>
      <c r="AM659" s="47"/>
      <c r="AP659" s="47"/>
      <c r="AR659" s="47"/>
    </row>
    <row r="660" spans="1:44" customFormat="1" ht="14.4" hidden="1" outlineLevel="1" x14ac:dyDescent="0.3">
      <c r="A660" s="70"/>
      <c r="B660" s="71"/>
      <c r="C660" s="131" t="s">
        <v>80</v>
      </c>
      <c r="D660" s="131"/>
      <c r="E660" s="131"/>
      <c r="F660" s="41"/>
      <c r="G660" s="42"/>
      <c r="H660" s="42"/>
      <c r="I660" s="42"/>
      <c r="J660" s="45"/>
      <c r="K660" s="42"/>
      <c r="L660" s="82">
        <v>684.35</v>
      </c>
      <c r="M660" s="66"/>
      <c r="N660" s="73">
        <v>18700.05</v>
      </c>
      <c r="R660" s="159"/>
      <c r="S660" s="156">
        <f t="shared" si="9"/>
        <v>0</v>
      </c>
      <c r="AF660" s="38"/>
      <c r="AG660" s="47"/>
      <c r="AM660" s="47" t="s">
        <v>80</v>
      </c>
      <c r="AP660" s="47"/>
      <c r="AR660" s="47"/>
    </row>
    <row r="661" spans="1:44" customFormat="1" ht="42" hidden="1" outlineLevel="1" x14ac:dyDescent="0.3">
      <c r="A661" s="39" t="s">
        <v>332</v>
      </c>
      <c r="B661" s="40" t="s">
        <v>333</v>
      </c>
      <c r="C661" s="131" t="s">
        <v>334</v>
      </c>
      <c r="D661" s="131"/>
      <c r="E661" s="131"/>
      <c r="F661" s="41" t="s">
        <v>170</v>
      </c>
      <c r="G661" s="42">
        <v>15.15</v>
      </c>
      <c r="H661" s="43">
        <v>1</v>
      </c>
      <c r="I661" s="80">
        <v>15.15</v>
      </c>
      <c r="J661" s="82">
        <v>410.5</v>
      </c>
      <c r="K661" s="42"/>
      <c r="L661" s="72">
        <v>6219.08</v>
      </c>
      <c r="M661" s="80">
        <v>8.16</v>
      </c>
      <c r="N661" s="73">
        <v>50747.69</v>
      </c>
      <c r="R661" s="159"/>
      <c r="S661" s="156">
        <f t="shared" si="9"/>
        <v>0</v>
      </c>
      <c r="AF661" s="38"/>
      <c r="AG661" s="47" t="s">
        <v>334</v>
      </c>
      <c r="AM661" s="47"/>
      <c r="AP661" s="47"/>
      <c r="AR661" s="47"/>
    </row>
    <row r="662" spans="1:44" customFormat="1" ht="14.4" hidden="1" outlineLevel="1" x14ac:dyDescent="0.3">
      <c r="A662" s="70"/>
      <c r="B662" s="71"/>
      <c r="C662" s="130" t="s">
        <v>112</v>
      </c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9"/>
      <c r="R662" s="159"/>
      <c r="S662" s="156">
        <f t="shared" si="9"/>
        <v>0</v>
      </c>
      <c r="AF662" s="38"/>
      <c r="AG662" s="47"/>
      <c r="AM662" s="47"/>
      <c r="AN662" s="3" t="s">
        <v>112</v>
      </c>
      <c r="AP662" s="47"/>
      <c r="AR662" s="47"/>
    </row>
    <row r="663" spans="1:44" customFormat="1" ht="14.4" hidden="1" outlineLevel="1" x14ac:dyDescent="0.3">
      <c r="A663" s="70"/>
      <c r="B663" s="71"/>
      <c r="C663" s="131" t="s">
        <v>80</v>
      </c>
      <c r="D663" s="131"/>
      <c r="E663" s="131"/>
      <c r="F663" s="41"/>
      <c r="G663" s="42"/>
      <c r="H663" s="42"/>
      <c r="I663" s="42"/>
      <c r="J663" s="45"/>
      <c r="K663" s="42"/>
      <c r="L663" s="72">
        <v>6219.08</v>
      </c>
      <c r="M663" s="66"/>
      <c r="N663" s="73">
        <v>50747.69</v>
      </c>
      <c r="R663" s="159"/>
      <c r="S663" s="156">
        <f t="shared" si="9"/>
        <v>0</v>
      </c>
      <c r="AF663" s="38"/>
      <c r="AG663" s="47"/>
      <c r="AM663" s="47" t="s">
        <v>80</v>
      </c>
      <c r="AP663" s="47"/>
      <c r="AR663" s="47"/>
    </row>
    <row r="664" spans="1:44" customFormat="1" ht="42" hidden="1" outlineLevel="1" x14ac:dyDescent="0.3">
      <c r="A664" s="39" t="s">
        <v>335</v>
      </c>
      <c r="B664" s="40" t="s">
        <v>336</v>
      </c>
      <c r="C664" s="131" t="s">
        <v>337</v>
      </c>
      <c r="D664" s="131"/>
      <c r="E664" s="131"/>
      <c r="F664" s="41" t="s">
        <v>165</v>
      </c>
      <c r="G664" s="42">
        <v>1.4999999999999999E-2</v>
      </c>
      <c r="H664" s="43">
        <v>1</v>
      </c>
      <c r="I664" s="77">
        <v>1.4999999999999999E-2</v>
      </c>
      <c r="J664" s="45"/>
      <c r="K664" s="42"/>
      <c r="L664" s="45"/>
      <c r="M664" s="42"/>
      <c r="N664" s="46"/>
      <c r="R664" s="159"/>
      <c r="S664" s="156">
        <f t="shared" si="9"/>
        <v>0</v>
      </c>
      <c r="AF664" s="38"/>
      <c r="AG664" s="47" t="s">
        <v>337</v>
      </c>
      <c r="AM664" s="47"/>
      <c r="AP664" s="47"/>
      <c r="AR664" s="47"/>
    </row>
    <row r="665" spans="1:44" customFormat="1" ht="14.4" hidden="1" outlineLevel="1" x14ac:dyDescent="0.3">
      <c r="A665" s="48"/>
      <c r="B665" s="49"/>
      <c r="C665" s="130" t="s">
        <v>338</v>
      </c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9"/>
      <c r="R665" s="159"/>
      <c r="S665" s="156">
        <f t="shared" si="9"/>
        <v>0</v>
      </c>
      <c r="AF665" s="38"/>
      <c r="AG665" s="47"/>
      <c r="AH665" s="3" t="s">
        <v>338</v>
      </c>
      <c r="AM665" s="47"/>
      <c r="AP665" s="47"/>
      <c r="AR665" s="47"/>
    </row>
    <row r="666" spans="1:44" customFormat="1" ht="21.6" hidden="1" outlineLevel="1" x14ac:dyDescent="0.3">
      <c r="A666" s="50"/>
      <c r="B666" s="51" t="s">
        <v>63</v>
      </c>
      <c r="C666" s="132" t="s">
        <v>64</v>
      </c>
      <c r="D666" s="132"/>
      <c r="E666" s="132"/>
      <c r="F666" s="132"/>
      <c r="G666" s="132"/>
      <c r="H666" s="132"/>
      <c r="I666" s="132"/>
      <c r="J666" s="132"/>
      <c r="K666" s="132"/>
      <c r="L666" s="132"/>
      <c r="M666" s="132"/>
      <c r="N666" s="133"/>
      <c r="R666" s="159"/>
      <c r="S666" s="156">
        <f t="shared" si="9"/>
        <v>0</v>
      </c>
      <c r="AF666" s="38"/>
      <c r="AG666" s="47"/>
      <c r="AI666" s="3" t="s">
        <v>64</v>
      </c>
      <c r="AM666" s="47"/>
      <c r="AP666" s="47"/>
      <c r="AR666" s="47"/>
    </row>
    <row r="667" spans="1:44" customFormat="1" ht="52.2" hidden="1" outlineLevel="1" x14ac:dyDescent="0.3">
      <c r="A667" s="50"/>
      <c r="B667" s="51" t="s">
        <v>65</v>
      </c>
      <c r="C667" s="132" t="s">
        <v>66</v>
      </c>
      <c r="D667" s="132"/>
      <c r="E667" s="132"/>
      <c r="F667" s="132"/>
      <c r="G667" s="132"/>
      <c r="H667" s="132"/>
      <c r="I667" s="132"/>
      <c r="J667" s="132"/>
      <c r="K667" s="132"/>
      <c r="L667" s="132"/>
      <c r="M667" s="132"/>
      <c r="N667" s="133"/>
      <c r="R667" s="159"/>
      <c r="S667" s="156">
        <f t="shared" si="9"/>
        <v>0</v>
      </c>
      <c r="AF667" s="38"/>
      <c r="AG667" s="47"/>
      <c r="AI667" s="3" t="s">
        <v>66</v>
      </c>
      <c r="AM667" s="47"/>
      <c r="AP667" s="47"/>
      <c r="AR667" s="47"/>
    </row>
    <row r="668" spans="1:44" customFormat="1" ht="14.4" hidden="1" outlineLevel="1" x14ac:dyDescent="0.3">
      <c r="A668" s="52"/>
      <c r="B668" s="51" t="s">
        <v>58</v>
      </c>
      <c r="C668" s="130" t="s">
        <v>84</v>
      </c>
      <c r="D668" s="130"/>
      <c r="E668" s="130"/>
      <c r="F668" s="53"/>
      <c r="G668" s="54"/>
      <c r="H668" s="54"/>
      <c r="I668" s="54"/>
      <c r="J668" s="55">
        <v>2907.77</v>
      </c>
      <c r="K668" s="56">
        <v>1.3225</v>
      </c>
      <c r="L668" s="59">
        <v>57.68</v>
      </c>
      <c r="M668" s="57">
        <v>44.77</v>
      </c>
      <c r="N668" s="58">
        <v>2582.33</v>
      </c>
      <c r="R668" s="159"/>
      <c r="S668" s="156">
        <f t="shared" si="9"/>
        <v>0</v>
      </c>
      <c r="AF668" s="38"/>
      <c r="AG668" s="47"/>
      <c r="AJ668" s="3" t="s">
        <v>84</v>
      </c>
      <c r="AM668" s="47"/>
      <c r="AP668" s="47"/>
      <c r="AR668" s="47"/>
    </row>
    <row r="669" spans="1:44" customFormat="1" ht="14.4" hidden="1" outlineLevel="1" x14ac:dyDescent="0.3">
      <c r="A669" s="52"/>
      <c r="B669" s="51" t="s">
        <v>67</v>
      </c>
      <c r="C669" s="130" t="s">
        <v>68</v>
      </c>
      <c r="D669" s="130"/>
      <c r="E669" s="130"/>
      <c r="F669" s="53"/>
      <c r="G669" s="54"/>
      <c r="H669" s="54"/>
      <c r="I669" s="54"/>
      <c r="J669" s="55">
        <v>21397.32</v>
      </c>
      <c r="K669" s="56">
        <v>1.4375</v>
      </c>
      <c r="L669" s="59">
        <v>461.38</v>
      </c>
      <c r="M669" s="57">
        <v>13.24</v>
      </c>
      <c r="N669" s="58">
        <v>6108.67</v>
      </c>
      <c r="R669" s="159"/>
      <c r="S669" s="156">
        <f t="shared" si="9"/>
        <v>0</v>
      </c>
      <c r="AF669" s="38"/>
      <c r="AG669" s="47"/>
      <c r="AJ669" s="3" t="s">
        <v>68</v>
      </c>
      <c r="AM669" s="47"/>
      <c r="AP669" s="47"/>
      <c r="AR669" s="47"/>
    </row>
    <row r="670" spans="1:44" customFormat="1" ht="14.4" hidden="1" outlineLevel="1" x14ac:dyDescent="0.3">
      <c r="A670" s="52"/>
      <c r="B670" s="51" t="s">
        <v>69</v>
      </c>
      <c r="C670" s="130" t="s">
        <v>70</v>
      </c>
      <c r="D670" s="130"/>
      <c r="E670" s="130"/>
      <c r="F670" s="53"/>
      <c r="G670" s="54"/>
      <c r="H670" s="54"/>
      <c r="I670" s="54"/>
      <c r="J670" s="55">
        <v>1712.6</v>
      </c>
      <c r="K670" s="56">
        <v>1.4375</v>
      </c>
      <c r="L670" s="59">
        <v>36.93</v>
      </c>
      <c r="M670" s="57">
        <v>44.77</v>
      </c>
      <c r="N670" s="58">
        <v>1653.36</v>
      </c>
      <c r="R670" s="159"/>
      <c r="S670" s="156">
        <f t="shared" si="9"/>
        <v>0</v>
      </c>
      <c r="AF670" s="38"/>
      <c r="AG670" s="47"/>
      <c r="AJ670" s="3" t="s">
        <v>70</v>
      </c>
      <c r="AM670" s="47"/>
      <c r="AP670" s="47"/>
      <c r="AR670" s="47"/>
    </row>
    <row r="671" spans="1:44" customFormat="1" ht="14.4" hidden="1" outlineLevel="1" x14ac:dyDescent="0.3">
      <c r="A671" s="52"/>
      <c r="B671" s="51" t="s">
        <v>85</v>
      </c>
      <c r="C671" s="130" t="s">
        <v>86</v>
      </c>
      <c r="D671" s="130"/>
      <c r="E671" s="130"/>
      <c r="F671" s="53"/>
      <c r="G671" s="54"/>
      <c r="H671" s="54"/>
      <c r="I671" s="54"/>
      <c r="J671" s="55">
        <v>12345.87</v>
      </c>
      <c r="K671" s="54"/>
      <c r="L671" s="59">
        <v>185.19</v>
      </c>
      <c r="M671" s="57">
        <v>8.16</v>
      </c>
      <c r="N671" s="58">
        <v>1511.15</v>
      </c>
      <c r="R671" s="159"/>
      <c r="S671" s="156">
        <f t="shared" si="9"/>
        <v>0</v>
      </c>
      <c r="AF671" s="38"/>
      <c r="AG671" s="47"/>
      <c r="AJ671" s="3" t="s">
        <v>86</v>
      </c>
      <c r="AM671" s="47"/>
      <c r="AP671" s="47"/>
      <c r="AR671" s="47"/>
    </row>
    <row r="672" spans="1:44" customFormat="1" ht="14.4" hidden="1" outlineLevel="1" x14ac:dyDescent="0.3">
      <c r="A672" s="60"/>
      <c r="B672" s="51"/>
      <c r="C672" s="130" t="s">
        <v>87</v>
      </c>
      <c r="D672" s="130"/>
      <c r="E672" s="130"/>
      <c r="F672" s="53" t="s">
        <v>72</v>
      </c>
      <c r="G672" s="61">
        <v>313</v>
      </c>
      <c r="H672" s="56">
        <v>1.3225</v>
      </c>
      <c r="I672" s="62">
        <v>6.2091374999999998</v>
      </c>
      <c r="J672" s="63"/>
      <c r="K672" s="54"/>
      <c r="L672" s="63"/>
      <c r="M672" s="54"/>
      <c r="N672" s="64"/>
      <c r="R672" s="159"/>
      <c r="S672" s="156">
        <f t="shared" si="9"/>
        <v>0</v>
      </c>
      <c r="AF672" s="38"/>
      <c r="AG672" s="47"/>
      <c r="AK672" s="3" t="s">
        <v>87</v>
      </c>
      <c r="AM672" s="47"/>
      <c r="AP672" s="47"/>
      <c r="AR672" s="47"/>
    </row>
    <row r="673" spans="1:44" customFormat="1" ht="14.4" hidden="1" outlineLevel="1" x14ac:dyDescent="0.3">
      <c r="A673" s="60"/>
      <c r="B673" s="51"/>
      <c r="C673" s="130" t="s">
        <v>71</v>
      </c>
      <c r="D673" s="130"/>
      <c r="E673" s="130"/>
      <c r="F673" s="53" t="s">
        <v>72</v>
      </c>
      <c r="G673" s="57">
        <v>120.71</v>
      </c>
      <c r="H673" s="56">
        <v>1.4375</v>
      </c>
      <c r="I673" s="62">
        <v>2.6028093999999999</v>
      </c>
      <c r="J673" s="63"/>
      <c r="K673" s="54"/>
      <c r="L673" s="63"/>
      <c r="M673" s="54"/>
      <c r="N673" s="64"/>
      <c r="R673" s="159"/>
      <c r="S673" s="156">
        <f t="shared" si="9"/>
        <v>0</v>
      </c>
      <c r="AF673" s="38"/>
      <c r="AG673" s="47"/>
      <c r="AK673" s="3" t="s">
        <v>71</v>
      </c>
      <c r="AM673" s="47"/>
      <c r="AP673" s="47"/>
      <c r="AR673" s="47"/>
    </row>
    <row r="674" spans="1:44" customFormat="1" ht="14.4" hidden="1" outlineLevel="1" x14ac:dyDescent="0.3">
      <c r="A674" s="52"/>
      <c r="B674" s="51"/>
      <c r="C674" s="129" t="s">
        <v>73</v>
      </c>
      <c r="D674" s="129"/>
      <c r="E674" s="129"/>
      <c r="F674" s="65"/>
      <c r="G674" s="66"/>
      <c r="H674" s="66"/>
      <c r="I674" s="66"/>
      <c r="J674" s="67">
        <v>36650.959999999999</v>
      </c>
      <c r="K674" s="66"/>
      <c r="L674" s="79">
        <v>704.25</v>
      </c>
      <c r="M674" s="66"/>
      <c r="N674" s="68">
        <v>10202.15</v>
      </c>
      <c r="R674" s="159"/>
      <c r="S674" s="156">
        <f t="shared" si="9"/>
        <v>0</v>
      </c>
      <c r="AF674" s="38"/>
      <c r="AG674" s="47"/>
      <c r="AL674" s="3" t="s">
        <v>73</v>
      </c>
      <c r="AM674" s="47"/>
      <c r="AP674" s="47"/>
      <c r="AR674" s="47"/>
    </row>
    <row r="675" spans="1:44" customFormat="1" ht="14.4" hidden="1" outlineLevel="1" x14ac:dyDescent="0.3">
      <c r="A675" s="60"/>
      <c r="B675" s="51"/>
      <c r="C675" s="130" t="s">
        <v>74</v>
      </c>
      <c r="D675" s="130"/>
      <c r="E675" s="130"/>
      <c r="F675" s="53"/>
      <c r="G675" s="54"/>
      <c r="H675" s="54"/>
      <c r="I675" s="54"/>
      <c r="J675" s="63"/>
      <c r="K675" s="54"/>
      <c r="L675" s="59">
        <v>94.61</v>
      </c>
      <c r="M675" s="54"/>
      <c r="N675" s="58">
        <v>4235.6899999999996</v>
      </c>
      <c r="R675" s="159"/>
      <c r="S675" s="156">
        <f t="shared" ref="S675:S738" si="10">N675*R675</f>
        <v>0</v>
      </c>
      <c r="AF675" s="38"/>
      <c r="AG675" s="47"/>
      <c r="AK675" s="3" t="s">
        <v>74</v>
      </c>
      <c r="AM675" s="47"/>
      <c r="AP675" s="47"/>
      <c r="AR675" s="47"/>
    </row>
    <row r="676" spans="1:44" customFormat="1" ht="21.6" hidden="1" outlineLevel="1" x14ac:dyDescent="0.3">
      <c r="A676" s="60"/>
      <c r="B676" s="51" t="s">
        <v>120</v>
      </c>
      <c r="C676" s="130" t="s">
        <v>121</v>
      </c>
      <c r="D676" s="130"/>
      <c r="E676" s="130"/>
      <c r="F676" s="53" t="s">
        <v>77</v>
      </c>
      <c r="G676" s="61">
        <v>117</v>
      </c>
      <c r="H676" s="54"/>
      <c r="I676" s="61">
        <v>117</v>
      </c>
      <c r="J676" s="63"/>
      <c r="K676" s="54"/>
      <c r="L676" s="59">
        <v>110.69</v>
      </c>
      <c r="M676" s="54"/>
      <c r="N676" s="58">
        <v>4955.76</v>
      </c>
      <c r="R676" s="159"/>
      <c r="S676" s="156">
        <f t="shared" si="10"/>
        <v>0</v>
      </c>
      <c r="AF676" s="38"/>
      <c r="AG676" s="47"/>
      <c r="AK676" s="3" t="s">
        <v>121</v>
      </c>
      <c r="AM676" s="47"/>
      <c r="AP676" s="47"/>
      <c r="AR676" s="47"/>
    </row>
    <row r="677" spans="1:44" customFormat="1" ht="40.799999999999997" hidden="1" outlineLevel="1" x14ac:dyDescent="0.3">
      <c r="A677" s="60"/>
      <c r="B677" s="51" t="s">
        <v>122</v>
      </c>
      <c r="C677" s="130" t="s">
        <v>123</v>
      </c>
      <c r="D677" s="130"/>
      <c r="E677" s="130"/>
      <c r="F677" s="53" t="s">
        <v>77</v>
      </c>
      <c r="G677" s="61">
        <v>74</v>
      </c>
      <c r="H677" s="57">
        <v>0.85</v>
      </c>
      <c r="I677" s="69">
        <v>62.9</v>
      </c>
      <c r="J677" s="63"/>
      <c r="K677" s="54"/>
      <c r="L677" s="59">
        <v>59.51</v>
      </c>
      <c r="M677" s="54"/>
      <c r="N677" s="58">
        <v>2664.25</v>
      </c>
      <c r="R677" s="159"/>
      <c r="S677" s="156">
        <f t="shared" si="10"/>
        <v>0</v>
      </c>
      <c r="AF677" s="38"/>
      <c r="AG677" s="47"/>
      <c r="AK677" s="3" t="s">
        <v>123</v>
      </c>
      <c r="AM677" s="47"/>
      <c r="AP677" s="47"/>
      <c r="AR677" s="47"/>
    </row>
    <row r="678" spans="1:44" customFormat="1" ht="14.4" hidden="1" outlineLevel="1" x14ac:dyDescent="0.3">
      <c r="A678" s="70"/>
      <c r="B678" s="71"/>
      <c r="C678" s="131" t="s">
        <v>80</v>
      </c>
      <c r="D678" s="131"/>
      <c r="E678" s="131"/>
      <c r="F678" s="41"/>
      <c r="G678" s="42"/>
      <c r="H678" s="42"/>
      <c r="I678" s="42"/>
      <c r="J678" s="45"/>
      <c r="K678" s="42"/>
      <c r="L678" s="82">
        <v>874.45</v>
      </c>
      <c r="M678" s="66"/>
      <c r="N678" s="73">
        <v>17822.16</v>
      </c>
      <c r="R678" s="159"/>
      <c r="S678" s="156">
        <f t="shared" si="10"/>
        <v>0</v>
      </c>
      <c r="AF678" s="38"/>
      <c r="AG678" s="47"/>
      <c r="AM678" s="47" t="s">
        <v>80</v>
      </c>
      <c r="AP678" s="47"/>
      <c r="AR678" s="47"/>
    </row>
    <row r="679" spans="1:44" customFormat="1" ht="42" hidden="1" outlineLevel="1" x14ac:dyDescent="0.3">
      <c r="A679" s="39" t="s">
        <v>339</v>
      </c>
      <c r="B679" s="40" t="s">
        <v>340</v>
      </c>
      <c r="C679" s="131" t="s">
        <v>341</v>
      </c>
      <c r="D679" s="131"/>
      <c r="E679" s="131"/>
      <c r="F679" s="41" t="s">
        <v>165</v>
      </c>
      <c r="G679" s="42">
        <v>1.4999999999999999E-2</v>
      </c>
      <c r="H679" s="43">
        <v>1</v>
      </c>
      <c r="I679" s="77">
        <v>1.4999999999999999E-2</v>
      </c>
      <c r="J679" s="45"/>
      <c r="K679" s="42"/>
      <c r="L679" s="45"/>
      <c r="M679" s="42"/>
      <c r="N679" s="46"/>
      <c r="R679" s="159"/>
      <c r="S679" s="156">
        <f t="shared" si="10"/>
        <v>0</v>
      </c>
      <c r="AF679" s="38"/>
      <c r="AG679" s="47" t="s">
        <v>341</v>
      </c>
      <c r="AM679" s="47"/>
      <c r="AP679" s="47"/>
      <c r="AR679" s="47"/>
    </row>
    <row r="680" spans="1:44" customFormat="1" ht="14.4" hidden="1" outlineLevel="1" x14ac:dyDescent="0.3">
      <c r="A680" s="48"/>
      <c r="B680" s="49"/>
      <c r="C680" s="130" t="s">
        <v>338</v>
      </c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9"/>
      <c r="R680" s="159"/>
      <c r="S680" s="156">
        <f t="shared" si="10"/>
        <v>0</v>
      </c>
      <c r="AF680" s="38"/>
      <c r="AG680" s="47"/>
      <c r="AH680" s="3" t="s">
        <v>338</v>
      </c>
      <c r="AM680" s="47"/>
      <c r="AP680" s="47"/>
      <c r="AR680" s="47"/>
    </row>
    <row r="681" spans="1:44" customFormat="1" ht="21.6" hidden="1" outlineLevel="1" x14ac:dyDescent="0.3">
      <c r="A681" s="50"/>
      <c r="B681" s="51" t="s">
        <v>63</v>
      </c>
      <c r="C681" s="132" t="s">
        <v>64</v>
      </c>
      <c r="D681" s="132"/>
      <c r="E681" s="132"/>
      <c r="F681" s="132"/>
      <c r="G681" s="132"/>
      <c r="H681" s="132"/>
      <c r="I681" s="132"/>
      <c r="J681" s="132"/>
      <c r="K681" s="132"/>
      <c r="L681" s="132"/>
      <c r="M681" s="132"/>
      <c r="N681" s="133"/>
      <c r="R681" s="159"/>
      <c r="S681" s="156">
        <f t="shared" si="10"/>
        <v>0</v>
      </c>
      <c r="AF681" s="38"/>
      <c r="AG681" s="47"/>
      <c r="AI681" s="3" t="s">
        <v>64</v>
      </c>
      <c r="AM681" s="47"/>
      <c r="AP681" s="47"/>
      <c r="AR681" s="47"/>
    </row>
    <row r="682" spans="1:44" customFormat="1" ht="52.2" hidden="1" outlineLevel="1" x14ac:dyDescent="0.3">
      <c r="A682" s="50"/>
      <c r="B682" s="51" t="s">
        <v>65</v>
      </c>
      <c r="C682" s="132" t="s">
        <v>66</v>
      </c>
      <c r="D682" s="132"/>
      <c r="E682" s="132"/>
      <c r="F682" s="132"/>
      <c r="G682" s="132"/>
      <c r="H682" s="132"/>
      <c r="I682" s="132"/>
      <c r="J682" s="132"/>
      <c r="K682" s="132"/>
      <c r="L682" s="132"/>
      <c r="M682" s="132"/>
      <c r="N682" s="133"/>
      <c r="R682" s="159"/>
      <c r="S682" s="156">
        <f t="shared" si="10"/>
        <v>0</v>
      </c>
      <c r="AF682" s="38"/>
      <c r="AG682" s="47"/>
      <c r="AI682" s="3" t="s">
        <v>66</v>
      </c>
      <c r="AM682" s="47"/>
      <c r="AP682" s="47"/>
      <c r="AR682" s="47"/>
    </row>
    <row r="683" spans="1:44" customFormat="1" ht="14.4" hidden="1" outlineLevel="1" x14ac:dyDescent="0.3">
      <c r="A683" s="52"/>
      <c r="B683" s="51" t="s">
        <v>58</v>
      </c>
      <c r="C683" s="130" t="s">
        <v>84</v>
      </c>
      <c r="D683" s="130"/>
      <c r="E683" s="130"/>
      <c r="F683" s="53"/>
      <c r="G683" s="54"/>
      <c r="H683" s="54"/>
      <c r="I683" s="54"/>
      <c r="J683" s="59">
        <v>681.5</v>
      </c>
      <c r="K683" s="56">
        <v>1.3225</v>
      </c>
      <c r="L683" s="59">
        <v>13.52</v>
      </c>
      <c r="M683" s="57">
        <v>44.77</v>
      </c>
      <c r="N683" s="74">
        <v>605.29</v>
      </c>
      <c r="R683" s="159"/>
      <c r="S683" s="156">
        <f t="shared" si="10"/>
        <v>0</v>
      </c>
      <c r="AF683" s="38"/>
      <c r="AG683" s="47"/>
      <c r="AJ683" s="3" t="s">
        <v>84</v>
      </c>
      <c r="AM683" s="47"/>
      <c r="AP683" s="47"/>
      <c r="AR683" s="47"/>
    </row>
    <row r="684" spans="1:44" customFormat="1" ht="14.4" hidden="1" outlineLevel="1" x14ac:dyDescent="0.3">
      <c r="A684" s="52"/>
      <c r="B684" s="51" t="s">
        <v>67</v>
      </c>
      <c r="C684" s="130" t="s">
        <v>68</v>
      </c>
      <c r="D684" s="130"/>
      <c r="E684" s="130"/>
      <c r="F684" s="53"/>
      <c r="G684" s="54"/>
      <c r="H684" s="54"/>
      <c r="I684" s="54"/>
      <c r="J684" s="55">
        <v>1135.92</v>
      </c>
      <c r="K684" s="56">
        <v>1.4375</v>
      </c>
      <c r="L684" s="59">
        <v>24.49</v>
      </c>
      <c r="M684" s="57">
        <v>13.24</v>
      </c>
      <c r="N684" s="74">
        <v>324.25</v>
      </c>
      <c r="R684" s="159"/>
      <c r="S684" s="156">
        <f t="shared" si="10"/>
        <v>0</v>
      </c>
      <c r="AF684" s="38"/>
      <c r="AG684" s="47"/>
      <c r="AJ684" s="3" t="s">
        <v>68</v>
      </c>
      <c r="AM684" s="47"/>
      <c r="AP684" s="47"/>
      <c r="AR684" s="47"/>
    </row>
    <row r="685" spans="1:44" customFormat="1" ht="14.4" hidden="1" outlineLevel="1" x14ac:dyDescent="0.3">
      <c r="A685" s="52"/>
      <c r="B685" s="51" t="s">
        <v>69</v>
      </c>
      <c r="C685" s="130" t="s">
        <v>70</v>
      </c>
      <c r="D685" s="130"/>
      <c r="E685" s="130"/>
      <c r="F685" s="53"/>
      <c r="G685" s="54"/>
      <c r="H685" s="54"/>
      <c r="I685" s="54"/>
      <c r="J685" s="59">
        <v>149.99</v>
      </c>
      <c r="K685" s="56">
        <v>1.4375</v>
      </c>
      <c r="L685" s="59">
        <v>3.23</v>
      </c>
      <c r="M685" s="57">
        <v>44.77</v>
      </c>
      <c r="N685" s="74">
        <v>144.61000000000001</v>
      </c>
      <c r="R685" s="159"/>
      <c r="S685" s="156">
        <f t="shared" si="10"/>
        <v>0</v>
      </c>
      <c r="AF685" s="38"/>
      <c r="AG685" s="47"/>
      <c r="AJ685" s="3" t="s">
        <v>70</v>
      </c>
      <c r="AM685" s="47"/>
      <c r="AP685" s="47"/>
      <c r="AR685" s="47"/>
    </row>
    <row r="686" spans="1:44" customFormat="1" ht="14.4" hidden="1" outlineLevel="1" x14ac:dyDescent="0.3">
      <c r="A686" s="52"/>
      <c r="B686" s="51" t="s">
        <v>85</v>
      </c>
      <c r="C686" s="130" t="s">
        <v>86</v>
      </c>
      <c r="D686" s="130"/>
      <c r="E686" s="130"/>
      <c r="F686" s="53"/>
      <c r="G686" s="54"/>
      <c r="H686" s="54"/>
      <c r="I686" s="54"/>
      <c r="J686" s="59">
        <v>903.2</v>
      </c>
      <c r="K686" s="54"/>
      <c r="L686" s="59">
        <v>13.55</v>
      </c>
      <c r="M686" s="57">
        <v>8.16</v>
      </c>
      <c r="N686" s="74">
        <v>110.57</v>
      </c>
      <c r="R686" s="159"/>
      <c r="S686" s="156">
        <f t="shared" si="10"/>
        <v>0</v>
      </c>
      <c r="AF686" s="38"/>
      <c r="AG686" s="47"/>
      <c r="AJ686" s="3" t="s">
        <v>86</v>
      </c>
      <c r="AM686" s="47"/>
      <c r="AP686" s="47"/>
      <c r="AR686" s="47"/>
    </row>
    <row r="687" spans="1:44" customFormat="1" ht="14.4" hidden="1" outlineLevel="1" x14ac:dyDescent="0.3">
      <c r="A687" s="60"/>
      <c r="B687" s="51"/>
      <c r="C687" s="130" t="s">
        <v>87</v>
      </c>
      <c r="D687" s="130"/>
      <c r="E687" s="130"/>
      <c r="F687" s="53" t="s">
        <v>72</v>
      </c>
      <c r="G687" s="69">
        <v>68.7</v>
      </c>
      <c r="H687" s="56">
        <v>1.3225</v>
      </c>
      <c r="I687" s="62">
        <v>1.3628362999999999</v>
      </c>
      <c r="J687" s="63"/>
      <c r="K687" s="54"/>
      <c r="L687" s="63"/>
      <c r="M687" s="54"/>
      <c r="N687" s="64"/>
      <c r="R687" s="159"/>
      <c r="S687" s="156">
        <f t="shared" si="10"/>
        <v>0</v>
      </c>
      <c r="AF687" s="38"/>
      <c r="AG687" s="47"/>
      <c r="AK687" s="3" t="s">
        <v>87</v>
      </c>
      <c r="AM687" s="47"/>
      <c r="AP687" s="47"/>
      <c r="AR687" s="47"/>
    </row>
    <row r="688" spans="1:44" customFormat="1" ht="14.4" hidden="1" outlineLevel="1" x14ac:dyDescent="0.3">
      <c r="A688" s="60"/>
      <c r="B688" s="51"/>
      <c r="C688" s="130" t="s">
        <v>71</v>
      </c>
      <c r="D688" s="130"/>
      <c r="E688" s="130"/>
      <c r="F688" s="53" t="s">
        <v>72</v>
      </c>
      <c r="G688" s="57">
        <v>11.81</v>
      </c>
      <c r="H688" s="56">
        <v>1.4375</v>
      </c>
      <c r="I688" s="62">
        <v>0.25465310000000002</v>
      </c>
      <c r="J688" s="63"/>
      <c r="K688" s="54"/>
      <c r="L688" s="63"/>
      <c r="M688" s="54"/>
      <c r="N688" s="64"/>
      <c r="R688" s="159"/>
      <c r="S688" s="156">
        <f t="shared" si="10"/>
        <v>0</v>
      </c>
      <c r="AF688" s="38"/>
      <c r="AG688" s="47"/>
      <c r="AK688" s="3" t="s">
        <v>71</v>
      </c>
      <c r="AM688" s="47"/>
      <c r="AP688" s="47"/>
      <c r="AR688" s="47"/>
    </row>
    <row r="689" spans="1:44" customFormat="1" ht="14.4" hidden="1" outlineLevel="1" x14ac:dyDescent="0.3">
      <c r="A689" s="52"/>
      <c r="B689" s="51"/>
      <c r="C689" s="129" t="s">
        <v>73</v>
      </c>
      <c r="D689" s="129"/>
      <c r="E689" s="129"/>
      <c r="F689" s="65"/>
      <c r="G689" s="66"/>
      <c r="H689" s="66"/>
      <c r="I689" s="66"/>
      <c r="J689" s="67">
        <v>2720.62</v>
      </c>
      <c r="K689" s="66"/>
      <c r="L689" s="79">
        <v>51.56</v>
      </c>
      <c r="M689" s="66"/>
      <c r="N689" s="68">
        <v>1040.1099999999999</v>
      </c>
      <c r="R689" s="159"/>
      <c r="S689" s="156">
        <f t="shared" si="10"/>
        <v>0</v>
      </c>
      <c r="AF689" s="38"/>
      <c r="AG689" s="47"/>
      <c r="AL689" s="3" t="s">
        <v>73</v>
      </c>
      <c r="AM689" s="47"/>
      <c r="AP689" s="47"/>
      <c r="AR689" s="47"/>
    </row>
    <row r="690" spans="1:44" customFormat="1" ht="14.4" hidden="1" outlineLevel="1" x14ac:dyDescent="0.3">
      <c r="A690" s="60"/>
      <c r="B690" s="51"/>
      <c r="C690" s="130" t="s">
        <v>74</v>
      </c>
      <c r="D690" s="130"/>
      <c r="E690" s="130"/>
      <c r="F690" s="53"/>
      <c r="G690" s="54"/>
      <c r="H690" s="54"/>
      <c r="I690" s="54"/>
      <c r="J690" s="63"/>
      <c r="K690" s="54"/>
      <c r="L690" s="59">
        <v>16.75</v>
      </c>
      <c r="M690" s="54"/>
      <c r="N690" s="74">
        <v>749.9</v>
      </c>
      <c r="R690" s="159"/>
      <c r="S690" s="156">
        <f t="shared" si="10"/>
        <v>0</v>
      </c>
      <c r="AF690" s="38"/>
      <c r="AG690" s="47"/>
      <c r="AK690" s="3" t="s">
        <v>74</v>
      </c>
      <c r="AM690" s="47"/>
      <c r="AP690" s="47"/>
      <c r="AR690" s="47"/>
    </row>
    <row r="691" spans="1:44" customFormat="1" ht="21.6" hidden="1" outlineLevel="1" x14ac:dyDescent="0.3">
      <c r="A691" s="60"/>
      <c r="B691" s="51" t="s">
        <v>120</v>
      </c>
      <c r="C691" s="130" t="s">
        <v>121</v>
      </c>
      <c r="D691" s="130"/>
      <c r="E691" s="130"/>
      <c r="F691" s="53" t="s">
        <v>77</v>
      </c>
      <c r="G691" s="61">
        <v>117</v>
      </c>
      <c r="H691" s="54"/>
      <c r="I691" s="61">
        <v>117</v>
      </c>
      <c r="J691" s="63"/>
      <c r="K691" s="54"/>
      <c r="L691" s="59">
        <v>19.600000000000001</v>
      </c>
      <c r="M691" s="54"/>
      <c r="N691" s="74">
        <v>877.38</v>
      </c>
      <c r="R691" s="159"/>
      <c r="S691" s="156">
        <f t="shared" si="10"/>
        <v>0</v>
      </c>
      <c r="AF691" s="38"/>
      <c r="AG691" s="47"/>
      <c r="AK691" s="3" t="s">
        <v>121</v>
      </c>
      <c r="AM691" s="47"/>
      <c r="AP691" s="47"/>
      <c r="AR691" s="47"/>
    </row>
    <row r="692" spans="1:44" customFormat="1" ht="40.799999999999997" hidden="1" outlineLevel="1" x14ac:dyDescent="0.3">
      <c r="A692" s="60"/>
      <c r="B692" s="51" t="s">
        <v>122</v>
      </c>
      <c r="C692" s="130" t="s">
        <v>123</v>
      </c>
      <c r="D692" s="130"/>
      <c r="E692" s="130"/>
      <c r="F692" s="53" t="s">
        <v>77</v>
      </c>
      <c r="G692" s="61">
        <v>74</v>
      </c>
      <c r="H692" s="57">
        <v>0.85</v>
      </c>
      <c r="I692" s="69">
        <v>62.9</v>
      </c>
      <c r="J692" s="63"/>
      <c r="K692" s="54"/>
      <c r="L692" s="59">
        <v>10.54</v>
      </c>
      <c r="M692" s="54"/>
      <c r="N692" s="74">
        <v>471.69</v>
      </c>
      <c r="R692" s="159"/>
      <c r="S692" s="156">
        <f t="shared" si="10"/>
        <v>0</v>
      </c>
      <c r="AF692" s="38"/>
      <c r="AG692" s="47"/>
      <c r="AK692" s="3" t="s">
        <v>123</v>
      </c>
      <c r="AM692" s="47"/>
      <c r="AP692" s="47"/>
      <c r="AR692" s="47"/>
    </row>
    <row r="693" spans="1:44" customFormat="1" ht="14.4" hidden="1" outlineLevel="1" x14ac:dyDescent="0.3">
      <c r="A693" s="70"/>
      <c r="B693" s="71"/>
      <c r="C693" s="131" t="s">
        <v>80</v>
      </c>
      <c r="D693" s="131"/>
      <c r="E693" s="131"/>
      <c r="F693" s="41"/>
      <c r="G693" s="42"/>
      <c r="H693" s="42"/>
      <c r="I693" s="42"/>
      <c r="J693" s="45"/>
      <c r="K693" s="42"/>
      <c r="L693" s="82">
        <v>81.7</v>
      </c>
      <c r="M693" s="66"/>
      <c r="N693" s="73">
        <v>2389.1799999999998</v>
      </c>
      <c r="R693" s="159"/>
      <c r="S693" s="156">
        <f t="shared" si="10"/>
        <v>0</v>
      </c>
      <c r="AF693" s="38"/>
      <c r="AG693" s="47"/>
      <c r="AM693" s="47" t="s">
        <v>80</v>
      </c>
      <c r="AP693" s="47"/>
      <c r="AR693" s="47"/>
    </row>
    <row r="694" spans="1:44" customFormat="1" ht="14.4" hidden="1" outlineLevel="1" x14ac:dyDescent="0.3">
      <c r="A694" s="39" t="s">
        <v>342</v>
      </c>
      <c r="B694" s="40" t="s">
        <v>187</v>
      </c>
      <c r="C694" s="131" t="s">
        <v>188</v>
      </c>
      <c r="D694" s="131"/>
      <c r="E694" s="131"/>
      <c r="F694" s="41" t="s">
        <v>189</v>
      </c>
      <c r="G694" s="42">
        <v>0.17745</v>
      </c>
      <c r="H694" s="43">
        <v>1</v>
      </c>
      <c r="I694" s="101">
        <v>0.17745</v>
      </c>
      <c r="J694" s="72">
        <v>43982.400000000001</v>
      </c>
      <c r="K694" s="42"/>
      <c r="L694" s="72">
        <v>7804.68</v>
      </c>
      <c r="M694" s="80">
        <v>8.16</v>
      </c>
      <c r="N694" s="73">
        <v>63686.19</v>
      </c>
      <c r="R694" s="159"/>
      <c r="S694" s="156">
        <f t="shared" si="10"/>
        <v>0</v>
      </c>
      <c r="AF694" s="38"/>
      <c r="AG694" s="47" t="s">
        <v>188</v>
      </c>
      <c r="AM694" s="47"/>
      <c r="AP694" s="47"/>
      <c r="AR694" s="47"/>
    </row>
    <row r="695" spans="1:44" customFormat="1" ht="14.4" hidden="1" outlineLevel="1" x14ac:dyDescent="0.3">
      <c r="A695" s="70"/>
      <c r="B695" s="71"/>
      <c r="C695" s="130" t="s">
        <v>190</v>
      </c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9"/>
      <c r="R695" s="159"/>
      <c r="S695" s="156">
        <f t="shared" si="10"/>
        <v>0</v>
      </c>
      <c r="AF695" s="38"/>
      <c r="AG695" s="47"/>
      <c r="AM695" s="47"/>
      <c r="AN695" s="3" t="s">
        <v>190</v>
      </c>
      <c r="AP695" s="47"/>
      <c r="AR695" s="47"/>
    </row>
    <row r="696" spans="1:44" customFormat="1" ht="14.4" hidden="1" outlineLevel="1" x14ac:dyDescent="0.3">
      <c r="A696" s="48"/>
      <c r="B696" s="49"/>
      <c r="C696" s="130" t="s">
        <v>343</v>
      </c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9"/>
      <c r="R696" s="159"/>
      <c r="S696" s="156">
        <f t="shared" si="10"/>
        <v>0</v>
      </c>
      <c r="AF696" s="38"/>
      <c r="AG696" s="47"/>
      <c r="AH696" s="3" t="s">
        <v>343</v>
      </c>
      <c r="AM696" s="47"/>
      <c r="AP696" s="47"/>
      <c r="AR696" s="47"/>
    </row>
    <row r="697" spans="1:44" customFormat="1" ht="14.4" hidden="1" outlineLevel="1" x14ac:dyDescent="0.3">
      <c r="A697" s="70"/>
      <c r="B697" s="71"/>
      <c r="C697" s="131" t="s">
        <v>80</v>
      </c>
      <c r="D697" s="131"/>
      <c r="E697" s="131"/>
      <c r="F697" s="41"/>
      <c r="G697" s="42"/>
      <c r="H697" s="42"/>
      <c r="I697" s="42"/>
      <c r="J697" s="45"/>
      <c r="K697" s="42"/>
      <c r="L697" s="72">
        <v>7804.68</v>
      </c>
      <c r="M697" s="66"/>
      <c r="N697" s="73">
        <v>63686.19</v>
      </c>
      <c r="R697" s="159"/>
      <c r="S697" s="156">
        <f t="shared" si="10"/>
        <v>0</v>
      </c>
      <c r="AF697" s="38"/>
      <c r="AG697" s="47"/>
      <c r="AM697" s="47" t="s">
        <v>80</v>
      </c>
      <c r="AP697" s="47"/>
      <c r="AR697" s="47"/>
    </row>
    <row r="698" spans="1:44" customFormat="1" ht="21.6" hidden="1" outlineLevel="1" x14ac:dyDescent="0.3">
      <c r="A698" s="39" t="s">
        <v>344</v>
      </c>
      <c r="B698" s="40" t="s">
        <v>193</v>
      </c>
      <c r="C698" s="131" t="s">
        <v>194</v>
      </c>
      <c r="D698" s="131"/>
      <c r="E698" s="131"/>
      <c r="F698" s="41" t="s">
        <v>137</v>
      </c>
      <c r="G698" s="42">
        <v>1.47</v>
      </c>
      <c r="H698" s="43">
        <v>1</v>
      </c>
      <c r="I698" s="80">
        <v>1.47</v>
      </c>
      <c r="J698" s="82">
        <v>12.37</v>
      </c>
      <c r="K698" s="42"/>
      <c r="L698" s="82">
        <v>18.18</v>
      </c>
      <c r="M698" s="80">
        <v>8.16</v>
      </c>
      <c r="N698" s="102">
        <v>148.35</v>
      </c>
      <c r="R698" s="159"/>
      <c r="S698" s="156">
        <f t="shared" si="10"/>
        <v>0</v>
      </c>
      <c r="AF698" s="38"/>
      <c r="AG698" s="47" t="s">
        <v>194</v>
      </c>
      <c r="AM698" s="47"/>
      <c r="AP698" s="47"/>
      <c r="AR698" s="47"/>
    </row>
    <row r="699" spans="1:44" customFormat="1" ht="14.4" hidden="1" outlineLevel="1" x14ac:dyDescent="0.3">
      <c r="A699" s="70"/>
      <c r="B699" s="71"/>
      <c r="C699" s="130" t="s">
        <v>190</v>
      </c>
      <c r="D699" s="130"/>
      <c r="E699" s="130"/>
      <c r="F699" s="130"/>
      <c r="G699" s="130"/>
      <c r="H699" s="130"/>
      <c r="I699" s="130"/>
      <c r="J699" s="130"/>
      <c r="K699" s="130"/>
      <c r="L699" s="130"/>
      <c r="M699" s="130"/>
      <c r="N699" s="139"/>
      <c r="R699" s="159"/>
      <c r="S699" s="156">
        <f t="shared" si="10"/>
        <v>0</v>
      </c>
      <c r="AF699" s="38"/>
      <c r="AG699" s="47"/>
      <c r="AM699" s="47"/>
      <c r="AN699" s="3" t="s">
        <v>190</v>
      </c>
      <c r="AP699" s="47"/>
      <c r="AR699" s="47"/>
    </row>
    <row r="700" spans="1:44" customFormat="1" ht="14.4" hidden="1" outlineLevel="1" x14ac:dyDescent="0.3">
      <c r="A700" s="70"/>
      <c r="B700" s="71"/>
      <c r="C700" s="131" t="s">
        <v>80</v>
      </c>
      <c r="D700" s="131"/>
      <c r="E700" s="131"/>
      <c r="F700" s="41"/>
      <c r="G700" s="42"/>
      <c r="H700" s="42"/>
      <c r="I700" s="42"/>
      <c r="J700" s="45"/>
      <c r="K700" s="42"/>
      <c r="L700" s="82">
        <v>18.18</v>
      </c>
      <c r="M700" s="66"/>
      <c r="N700" s="102">
        <v>148.35</v>
      </c>
      <c r="R700" s="159"/>
      <c r="S700" s="156">
        <f t="shared" si="10"/>
        <v>0</v>
      </c>
      <c r="AF700" s="38"/>
      <c r="AG700" s="47"/>
      <c r="AM700" s="47" t="s">
        <v>80</v>
      </c>
      <c r="AP700" s="47"/>
      <c r="AR700" s="47"/>
    </row>
    <row r="701" spans="1:44" customFormat="1" ht="51" hidden="1" outlineLevel="1" x14ac:dyDescent="0.3">
      <c r="A701" s="39" t="s">
        <v>345</v>
      </c>
      <c r="B701" s="40" t="s">
        <v>346</v>
      </c>
      <c r="C701" s="131" t="s">
        <v>347</v>
      </c>
      <c r="D701" s="131"/>
      <c r="E701" s="131"/>
      <c r="F701" s="41" t="s">
        <v>198</v>
      </c>
      <c r="G701" s="42">
        <v>0.15</v>
      </c>
      <c r="H701" s="43">
        <v>1</v>
      </c>
      <c r="I701" s="80">
        <v>0.15</v>
      </c>
      <c r="J701" s="45"/>
      <c r="K701" s="42"/>
      <c r="L701" s="45"/>
      <c r="M701" s="42"/>
      <c r="N701" s="46"/>
      <c r="R701" s="159"/>
      <c r="S701" s="156">
        <f t="shared" si="10"/>
        <v>0</v>
      </c>
      <c r="AF701" s="38"/>
      <c r="AG701" s="47" t="s">
        <v>347</v>
      </c>
      <c r="AM701" s="47"/>
      <c r="AP701" s="47"/>
      <c r="AR701" s="47"/>
    </row>
    <row r="702" spans="1:44" customFormat="1" ht="14.4" hidden="1" outlineLevel="1" x14ac:dyDescent="0.3">
      <c r="A702" s="48"/>
      <c r="B702" s="49"/>
      <c r="C702" s="130" t="s">
        <v>331</v>
      </c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9"/>
      <c r="R702" s="159"/>
      <c r="S702" s="156">
        <f t="shared" si="10"/>
        <v>0</v>
      </c>
      <c r="AF702" s="38"/>
      <c r="AG702" s="47"/>
      <c r="AH702" s="3" t="s">
        <v>331</v>
      </c>
      <c r="AM702" s="47"/>
      <c r="AP702" s="47"/>
      <c r="AR702" s="47"/>
    </row>
    <row r="703" spans="1:44" customFormat="1" ht="21.6" hidden="1" outlineLevel="1" x14ac:dyDescent="0.3">
      <c r="A703" s="50"/>
      <c r="B703" s="51" t="s">
        <v>63</v>
      </c>
      <c r="C703" s="132" t="s">
        <v>64</v>
      </c>
      <c r="D703" s="132"/>
      <c r="E703" s="132"/>
      <c r="F703" s="132"/>
      <c r="G703" s="132"/>
      <c r="H703" s="132"/>
      <c r="I703" s="132"/>
      <c r="J703" s="132"/>
      <c r="K703" s="132"/>
      <c r="L703" s="132"/>
      <c r="M703" s="132"/>
      <c r="N703" s="133"/>
      <c r="R703" s="159"/>
      <c r="S703" s="156">
        <f t="shared" si="10"/>
        <v>0</v>
      </c>
      <c r="AF703" s="38"/>
      <c r="AG703" s="47"/>
      <c r="AI703" s="3" t="s">
        <v>64</v>
      </c>
      <c r="AM703" s="47"/>
      <c r="AP703" s="47"/>
      <c r="AR703" s="47"/>
    </row>
    <row r="704" spans="1:44" customFormat="1" ht="52.2" hidden="1" outlineLevel="1" x14ac:dyDescent="0.3">
      <c r="A704" s="50"/>
      <c r="B704" s="51" t="s">
        <v>65</v>
      </c>
      <c r="C704" s="132" t="s">
        <v>66</v>
      </c>
      <c r="D704" s="132"/>
      <c r="E704" s="132"/>
      <c r="F704" s="132"/>
      <c r="G704" s="132"/>
      <c r="H704" s="132"/>
      <c r="I704" s="132"/>
      <c r="J704" s="132"/>
      <c r="K704" s="132"/>
      <c r="L704" s="132"/>
      <c r="M704" s="132"/>
      <c r="N704" s="133"/>
      <c r="R704" s="159"/>
      <c r="S704" s="156">
        <f t="shared" si="10"/>
        <v>0</v>
      </c>
      <c r="AF704" s="38"/>
      <c r="AG704" s="47"/>
      <c r="AI704" s="3" t="s">
        <v>66</v>
      </c>
      <c r="AM704" s="47"/>
      <c r="AP704" s="47"/>
      <c r="AR704" s="47"/>
    </row>
    <row r="705" spans="1:44" customFormat="1" ht="14.4" hidden="1" outlineLevel="1" x14ac:dyDescent="0.3">
      <c r="A705" s="52"/>
      <c r="B705" s="51" t="s">
        <v>58</v>
      </c>
      <c r="C705" s="130" t="s">
        <v>84</v>
      </c>
      <c r="D705" s="130"/>
      <c r="E705" s="130"/>
      <c r="F705" s="53"/>
      <c r="G705" s="54"/>
      <c r="H705" s="54"/>
      <c r="I705" s="54"/>
      <c r="J705" s="59">
        <v>731.31</v>
      </c>
      <c r="K705" s="56">
        <v>1.3225</v>
      </c>
      <c r="L705" s="59">
        <v>145.07</v>
      </c>
      <c r="M705" s="57">
        <v>44.77</v>
      </c>
      <c r="N705" s="58">
        <v>6494.78</v>
      </c>
      <c r="R705" s="159"/>
      <c r="S705" s="156">
        <f t="shared" si="10"/>
        <v>0</v>
      </c>
      <c r="AF705" s="38"/>
      <c r="AG705" s="47"/>
      <c r="AJ705" s="3" t="s">
        <v>84</v>
      </c>
      <c r="AM705" s="47"/>
      <c r="AP705" s="47"/>
      <c r="AR705" s="47"/>
    </row>
    <row r="706" spans="1:44" customFormat="1" ht="14.4" hidden="1" outlineLevel="1" x14ac:dyDescent="0.3">
      <c r="A706" s="52"/>
      <c r="B706" s="51" t="s">
        <v>67</v>
      </c>
      <c r="C706" s="130" t="s">
        <v>68</v>
      </c>
      <c r="D706" s="130"/>
      <c r="E706" s="130"/>
      <c r="F706" s="53"/>
      <c r="G706" s="54"/>
      <c r="H706" s="54"/>
      <c r="I706" s="54"/>
      <c r="J706" s="59">
        <v>78.42</v>
      </c>
      <c r="K706" s="56">
        <v>1.4375</v>
      </c>
      <c r="L706" s="59">
        <v>16.91</v>
      </c>
      <c r="M706" s="57">
        <v>13.24</v>
      </c>
      <c r="N706" s="74">
        <v>223.89</v>
      </c>
      <c r="R706" s="159"/>
      <c r="S706" s="156">
        <f t="shared" si="10"/>
        <v>0</v>
      </c>
      <c r="AF706" s="38"/>
      <c r="AG706" s="47"/>
      <c r="AJ706" s="3" t="s">
        <v>68</v>
      </c>
      <c r="AM706" s="47"/>
      <c r="AP706" s="47"/>
      <c r="AR706" s="47"/>
    </row>
    <row r="707" spans="1:44" customFormat="1" ht="14.4" hidden="1" outlineLevel="1" x14ac:dyDescent="0.3">
      <c r="A707" s="52"/>
      <c r="B707" s="51" t="s">
        <v>69</v>
      </c>
      <c r="C707" s="130" t="s">
        <v>70</v>
      </c>
      <c r="D707" s="130"/>
      <c r="E707" s="130"/>
      <c r="F707" s="53"/>
      <c r="G707" s="54"/>
      <c r="H707" s="54"/>
      <c r="I707" s="54"/>
      <c r="J707" s="59">
        <v>0.54</v>
      </c>
      <c r="K707" s="56">
        <v>1.4375</v>
      </c>
      <c r="L707" s="59">
        <v>0.12</v>
      </c>
      <c r="M707" s="57">
        <v>44.77</v>
      </c>
      <c r="N707" s="74">
        <v>5.37</v>
      </c>
      <c r="R707" s="159"/>
      <c r="S707" s="156">
        <f t="shared" si="10"/>
        <v>0</v>
      </c>
      <c r="AF707" s="38"/>
      <c r="AG707" s="47"/>
      <c r="AJ707" s="3" t="s">
        <v>70</v>
      </c>
      <c r="AM707" s="47"/>
      <c r="AP707" s="47"/>
      <c r="AR707" s="47"/>
    </row>
    <row r="708" spans="1:44" customFormat="1" ht="14.4" hidden="1" outlineLevel="1" x14ac:dyDescent="0.3">
      <c r="A708" s="52"/>
      <c r="B708" s="51" t="s">
        <v>85</v>
      </c>
      <c r="C708" s="130" t="s">
        <v>86</v>
      </c>
      <c r="D708" s="130"/>
      <c r="E708" s="130"/>
      <c r="F708" s="53"/>
      <c r="G708" s="54"/>
      <c r="H708" s="54"/>
      <c r="I708" s="54"/>
      <c r="J708" s="59">
        <v>606.88</v>
      </c>
      <c r="K708" s="54"/>
      <c r="L708" s="59">
        <v>91.03</v>
      </c>
      <c r="M708" s="57">
        <v>8.16</v>
      </c>
      <c r="N708" s="74">
        <v>742.8</v>
      </c>
      <c r="R708" s="159"/>
      <c r="S708" s="156">
        <f t="shared" si="10"/>
        <v>0</v>
      </c>
      <c r="AF708" s="38"/>
      <c r="AG708" s="47"/>
      <c r="AJ708" s="3" t="s">
        <v>86</v>
      </c>
      <c r="AM708" s="47"/>
      <c r="AP708" s="47"/>
      <c r="AR708" s="47"/>
    </row>
    <row r="709" spans="1:44" customFormat="1" ht="14.4" hidden="1" outlineLevel="1" x14ac:dyDescent="0.3">
      <c r="A709" s="60"/>
      <c r="B709" s="51"/>
      <c r="C709" s="130" t="s">
        <v>87</v>
      </c>
      <c r="D709" s="130"/>
      <c r="E709" s="130"/>
      <c r="F709" s="53" t="s">
        <v>72</v>
      </c>
      <c r="G709" s="57">
        <v>76.02</v>
      </c>
      <c r="H709" s="56">
        <v>1.3225</v>
      </c>
      <c r="I709" s="62">
        <v>15.080467499999999</v>
      </c>
      <c r="J709" s="63"/>
      <c r="K709" s="54"/>
      <c r="L709" s="63"/>
      <c r="M709" s="54"/>
      <c r="N709" s="64"/>
      <c r="R709" s="159"/>
      <c r="S709" s="156">
        <f t="shared" si="10"/>
        <v>0</v>
      </c>
      <c r="AF709" s="38"/>
      <c r="AG709" s="47"/>
      <c r="AK709" s="3" t="s">
        <v>87</v>
      </c>
      <c r="AM709" s="47"/>
      <c r="AP709" s="47"/>
      <c r="AR709" s="47"/>
    </row>
    <row r="710" spans="1:44" customFormat="1" ht="14.4" hidden="1" outlineLevel="1" x14ac:dyDescent="0.3">
      <c r="A710" s="60"/>
      <c r="B710" s="51"/>
      <c r="C710" s="130" t="s">
        <v>71</v>
      </c>
      <c r="D710" s="130"/>
      <c r="E710" s="130"/>
      <c r="F710" s="53" t="s">
        <v>72</v>
      </c>
      <c r="G710" s="57">
        <v>0.04</v>
      </c>
      <c r="H710" s="56">
        <v>1.4375</v>
      </c>
      <c r="I710" s="76">
        <v>8.6250000000000007E-3</v>
      </c>
      <c r="J710" s="63"/>
      <c r="K710" s="54"/>
      <c r="L710" s="63"/>
      <c r="M710" s="54"/>
      <c r="N710" s="64"/>
      <c r="R710" s="159"/>
      <c r="S710" s="156">
        <f t="shared" si="10"/>
        <v>0</v>
      </c>
      <c r="AF710" s="38"/>
      <c r="AG710" s="47"/>
      <c r="AK710" s="3" t="s">
        <v>71</v>
      </c>
      <c r="AM710" s="47"/>
      <c r="AP710" s="47"/>
      <c r="AR710" s="47"/>
    </row>
    <row r="711" spans="1:44" customFormat="1" ht="14.4" hidden="1" outlineLevel="1" x14ac:dyDescent="0.3">
      <c r="A711" s="52"/>
      <c r="B711" s="51"/>
      <c r="C711" s="129" t="s">
        <v>73</v>
      </c>
      <c r="D711" s="129"/>
      <c r="E711" s="129"/>
      <c r="F711" s="65"/>
      <c r="G711" s="66"/>
      <c r="H711" s="66"/>
      <c r="I711" s="66"/>
      <c r="J711" s="67">
        <v>1416.61</v>
      </c>
      <c r="K711" s="66"/>
      <c r="L711" s="79">
        <v>253.01</v>
      </c>
      <c r="M711" s="66"/>
      <c r="N711" s="68">
        <v>7461.47</v>
      </c>
      <c r="R711" s="159"/>
      <c r="S711" s="156">
        <f t="shared" si="10"/>
        <v>0</v>
      </c>
      <c r="AF711" s="38"/>
      <c r="AG711" s="47"/>
      <c r="AL711" s="3" t="s">
        <v>73</v>
      </c>
      <c r="AM711" s="47"/>
      <c r="AP711" s="47"/>
      <c r="AR711" s="47"/>
    </row>
    <row r="712" spans="1:44" customFormat="1" ht="14.4" hidden="1" outlineLevel="1" x14ac:dyDescent="0.3">
      <c r="A712" s="60"/>
      <c r="B712" s="51"/>
      <c r="C712" s="130" t="s">
        <v>74</v>
      </c>
      <c r="D712" s="130"/>
      <c r="E712" s="130"/>
      <c r="F712" s="53"/>
      <c r="G712" s="54"/>
      <c r="H712" s="54"/>
      <c r="I712" s="54"/>
      <c r="J712" s="63"/>
      <c r="K712" s="54"/>
      <c r="L712" s="59">
        <v>145.19</v>
      </c>
      <c r="M712" s="54"/>
      <c r="N712" s="58">
        <v>6500.15</v>
      </c>
      <c r="R712" s="159"/>
      <c r="S712" s="156">
        <f t="shared" si="10"/>
        <v>0</v>
      </c>
      <c r="AF712" s="38"/>
      <c r="AG712" s="47"/>
      <c r="AK712" s="3" t="s">
        <v>74</v>
      </c>
      <c r="AM712" s="47"/>
      <c r="AP712" s="47"/>
      <c r="AR712" s="47"/>
    </row>
    <row r="713" spans="1:44" customFormat="1" ht="21.6" hidden="1" outlineLevel="1" x14ac:dyDescent="0.3">
      <c r="A713" s="60"/>
      <c r="B713" s="51" t="s">
        <v>120</v>
      </c>
      <c r="C713" s="130" t="s">
        <v>121</v>
      </c>
      <c r="D713" s="130"/>
      <c r="E713" s="130"/>
      <c r="F713" s="53" t="s">
        <v>77</v>
      </c>
      <c r="G713" s="61">
        <v>117</v>
      </c>
      <c r="H713" s="54"/>
      <c r="I713" s="61">
        <v>117</v>
      </c>
      <c r="J713" s="63"/>
      <c r="K713" s="54"/>
      <c r="L713" s="59">
        <v>169.87</v>
      </c>
      <c r="M713" s="54"/>
      <c r="N713" s="58">
        <v>7605.18</v>
      </c>
      <c r="R713" s="159"/>
      <c r="S713" s="156">
        <f t="shared" si="10"/>
        <v>0</v>
      </c>
      <c r="AF713" s="38"/>
      <c r="AG713" s="47"/>
      <c r="AK713" s="3" t="s">
        <v>121</v>
      </c>
      <c r="AM713" s="47"/>
      <c r="AP713" s="47"/>
      <c r="AR713" s="47"/>
    </row>
    <row r="714" spans="1:44" customFormat="1" ht="40.799999999999997" hidden="1" outlineLevel="1" x14ac:dyDescent="0.3">
      <c r="A714" s="60"/>
      <c r="B714" s="51" t="s">
        <v>122</v>
      </c>
      <c r="C714" s="130" t="s">
        <v>123</v>
      </c>
      <c r="D714" s="130"/>
      <c r="E714" s="130"/>
      <c r="F714" s="53" t="s">
        <v>77</v>
      </c>
      <c r="G714" s="61">
        <v>74</v>
      </c>
      <c r="H714" s="57">
        <v>0.85</v>
      </c>
      <c r="I714" s="69">
        <v>62.9</v>
      </c>
      <c r="J714" s="63"/>
      <c r="K714" s="54"/>
      <c r="L714" s="59">
        <v>91.32</v>
      </c>
      <c r="M714" s="54"/>
      <c r="N714" s="58">
        <v>4088.59</v>
      </c>
      <c r="R714" s="159"/>
      <c r="S714" s="156">
        <f t="shared" si="10"/>
        <v>0</v>
      </c>
      <c r="AF714" s="38"/>
      <c r="AG714" s="47"/>
      <c r="AK714" s="3" t="s">
        <v>123</v>
      </c>
      <c r="AM714" s="47"/>
      <c r="AP714" s="47"/>
      <c r="AR714" s="47"/>
    </row>
    <row r="715" spans="1:44" customFormat="1" ht="14.4" hidden="1" outlineLevel="1" x14ac:dyDescent="0.3">
      <c r="A715" s="70"/>
      <c r="B715" s="71"/>
      <c r="C715" s="131" t="s">
        <v>80</v>
      </c>
      <c r="D715" s="131"/>
      <c r="E715" s="131"/>
      <c r="F715" s="41"/>
      <c r="G715" s="42"/>
      <c r="H715" s="42"/>
      <c r="I715" s="42"/>
      <c r="J715" s="45"/>
      <c r="K715" s="42"/>
      <c r="L715" s="82">
        <v>514.20000000000005</v>
      </c>
      <c r="M715" s="66"/>
      <c r="N715" s="73">
        <v>19155.240000000002</v>
      </c>
      <c r="R715" s="159"/>
      <c r="S715" s="156">
        <f t="shared" si="10"/>
        <v>0</v>
      </c>
      <c r="AF715" s="38"/>
      <c r="AG715" s="47"/>
      <c r="AM715" s="47" t="s">
        <v>80</v>
      </c>
      <c r="AP715" s="47"/>
      <c r="AR715" s="47"/>
    </row>
    <row r="716" spans="1:44" customFormat="1" ht="14.4" hidden="1" outlineLevel="1" x14ac:dyDescent="0.3">
      <c r="A716" s="39" t="s">
        <v>348</v>
      </c>
      <c r="B716" s="40" t="s">
        <v>349</v>
      </c>
      <c r="C716" s="131" t="s">
        <v>350</v>
      </c>
      <c r="D716" s="131"/>
      <c r="E716" s="131"/>
      <c r="F716" s="41" t="s">
        <v>202</v>
      </c>
      <c r="G716" s="42">
        <v>3</v>
      </c>
      <c r="H716" s="43">
        <v>1</v>
      </c>
      <c r="I716" s="43">
        <v>3</v>
      </c>
      <c r="J716" s="82">
        <v>4.62</v>
      </c>
      <c r="K716" s="42"/>
      <c r="L716" s="82">
        <v>13.86</v>
      </c>
      <c r="M716" s="80">
        <v>8.16</v>
      </c>
      <c r="N716" s="102">
        <v>113.1</v>
      </c>
      <c r="R716" s="159"/>
      <c r="S716" s="156">
        <f t="shared" si="10"/>
        <v>0</v>
      </c>
      <c r="AF716" s="38"/>
      <c r="AG716" s="47" t="s">
        <v>350</v>
      </c>
      <c r="AM716" s="47"/>
      <c r="AP716" s="47"/>
      <c r="AR716" s="47"/>
    </row>
    <row r="717" spans="1:44" customFormat="1" ht="14.4" hidden="1" outlineLevel="1" x14ac:dyDescent="0.3">
      <c r="A717" s="70"/>
      <c r="B717" s="71"/>
      <c r="C717" s="130" t="s">
        <v>112</v>
      </c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9"/>
      <c r="R717" s="159"/>
      <c r="S717" s="156">
        <f t="shared" si="10"/>
        <v>0</v>
      </c>
      <c r="AF717" s="38"/>
      <c r="AG717" s="47"/>
      <c r="AM717" s="47"/>
      <c r="AN717" s="3" t="s">
        <v>112</v>
      </c>
      <c r="AP717" s="47"/>
      <c r="AR717" s="47"/>
    </row>
    <row r="718" spans="1:44" customFormat="1" ht="14.4" hidden="1" outlineLevel="1" x14ac:dyDescent="0.3">
      <c r="A718" s="70"/>
      <c r="B718" s="71"/>
      <c r="C718" s="131" t="s">
        <v>80</v>
      </c>
      <c r="D718" s="131"/>
      <c r="E718" s="131"/>
      <c r="F718" s="41"/>
      <c r="G718" s="42"/>
      <c r="H718" s="42"/>
      <c r="I718" s="42"/>
      <c r="J718" s="45"/>
      <c r="K718" s="42"/>
      <c r="L718" s="82">
        <v>13.86</v>
      </c>
      <c r="M718" s="66"/>
      <c r="N718" s="102">
        <v>113.1</v>
      </c>
      <c r="R718" s="159"/>
      <c r="S718" s="156">
        <f t="shared" si="10"/>
        <v>0</v>
      </c>
      <c r="AF718" s="38"/>
      <c r="AG718" s="47"/>
      <c r="AM718" s="47" t="s">
        <v>80</v>
      </c>
      <c r="AP718" s="47"/>
      <c r="AR718" s="47"/>
    </row>
    <row r="719" spans="1:44" customFormat="1" ht="21.6" hidden="1" outlineLevel="1" x14ac:dyDescent="0.3">
      <c r="A719" s="39" t="s">
        <v>351</v>
      </c>
      <c r="B719" s="40" t="s">
        <v>352</v>
      </c>
      <c r="C719" s="131" t="s">
        <v>353</v>
      </c>
      <c r="D719" s="131"/>
      <c r="E719" s="131"/>
      <c r="F719" s="41" t="s">
        <v>202</v>
      </c>
      <c r="G719" s="42">
        <v>1</v>
      </c>
      <c r="H719" s="43">
        <v>1</v>
      </c>
      <c r="I719" s="43">
        <v>1</v>
      </c>
      <c r="J719" s="45"/>
      <c r="K719" s="42"/>
      <c r="L719" s="45"/>
      <c r="M719" s="42"/>
      <c r="N719" s="46"/>
      <c r="R719" s="159"/>
      <c r="S719" s="156">
        <f t="shared" si="10"/>
        <v>0</v>
      </c>
      <c r="AF719" s="38"/>
      <c r="AG719" s="47" t="s">
        <v>353</v>
      </c>
      <c r="AM719" s="47"/>
      <c r="AP719" s="47"/>
      <c r="AR719" s="47"/>
    </row>
    <row r="720" spans="1:44" customFormat="1" ht="21.6" hidden="1" outlineLevel="1" x14ac:dyDescent="0.3">
      <c r="A720" s="50"/>
      <c r="B720" s="51" t="s">
        <v>63</v>
      </c>
      <c r="C720" s="132" t="s">
        <v>64</v>
      </c>
      <c r="D720" s="132"/>
      <c r="E720" s="132"/>
      <c r="F720" s="132"/>
      <c r="G720" s="132"/>
      <c r="H720" s="132"/>
      <c r="I720" s="132"/>
      <c r="J720" s="132"/>
      <c r="K720" s="132"/>
      <c r="L720" s="132"/>
      <c r="M720" s="132"/>
      <c r="N720" s="133"/>
      <c r="R720" s="159"/>
      <c r="S720" s="156">
        <f t="shared" si="10"/>
        <v>0</v>
      </c>
      <c r="AF720" s="38"/>
      <c r="AG720" s="47"/>
      <c r="AI720" s="3" t="s">
        <v>64</v>
      </c>
      <c r="AM720" s="47"/>
      <c r="AP720" s="47"/>
      <c r="AR720" s="47"/>
    </row>
    <row r="721" spans="1:44" customFormat="1" ht="52.2" hidden="1" outlineLevel="1" x14ac:dyDescent="0.3">
      <c r="A721" s="50"/>
      <c r="B721" s="51" t="s">
        <v>65</v>
      </c>
      <c r="C721" s="132" t="s">
        <v>66</v>
      </c>
      <c r="D721" s="132"/>
      <c r="E721" s="132"/>
      <c r="F721" s="132"/>
      <c r="G721" s="132"/>
      <c r="H721" s="132"/>
      <c r="I721" s="132"/>
      <c r="J721" s="132"/>
      <c r="K721" s="132"/>
      <c r="L721" s="132"/>
      <c r="M721" s="132"/>
      <c r="N721" s="133"/>
      <c r="R721" s="159"/>
      <c r="S721" s="156">
        <f t="shared" si="10"/>
        <v>0</v>
      </c>
      <c r="AF721" s="38"/>
      <c r="AG721" s="47"/>
      <c r="AI721" s="3" t="s">
        <v>66</v>
      </c>
      <c r="AM721" s="47"/>
      <c r="AP721" s="47"/>
      <c r="AR721" s="47"/>
    </row>
    <row r="722" spans="1:44" customFormat="1" ht="14.4" hidden="1" outlineLevel="1" x14ac:dyDescent="0.3">
      <c r="A722" s="52"/>
      <c r="B722" s="51" t="s">
        <v>58</v>
      </c>
      <c r="C722" s="130" t="s">
        <v>84</v>
      </c>
      <c r="D722" s="130"/>
      <c r="E722" s="130"/>
      <c r="F722" s="53"/>
      <c r="G722" s="54"/>
      <c r="H722" s="54"/>
      <c r="I722" s="54"/>
      <c r="J722" s="59">
        <v>48.56</v>
      </c>
      <c r="K722" s="56">
        <v>1.3225</v>
      </c>
      <c r="L722" s="59">
        <v>64.22</v>
      </c>
      <c r="M722" s="57">
        <v>44.77</v>
      </c>
      <c r="N722" s="58">
        <v>2875.13</v>
      </c>
      <c r="R722" s="159"/>
      <c r="S722" s="156">
        <f t="shared" si="10"/>
        <v>0</v>
      </c>
      <c r="AF722" s="38"/>
      <c r="AG722" s="47"/>
      <c r="AJ722" s="3" t="s">
        <v>84</v>
      </c>
      <c r="AM722" s="47"/>
      <c r="AP722" s="47"/>
      <c r="AR722" s="47"/>
    </row>
    <row r="723" spans="1:44" customFormat="1" ht="14.4" hidden="1" outlineLevel="1" x14ac:dyDescent="0.3">
      <c r="A723" s="52"/>
      <c r="B723" s="51" t="s">
        <v>67</v>
      </c>
      <c r="C723" s="130" t="s">
        <v>68</v>
      </c>
      <c r="D723" s="130"/>
      <c r="E723" s="130"/>
      <c r="F723" s="53"/>
      <c r="G723" s="54"/>
      <c r="H723" s="54"/>
      <c r="I723" s="54"/>
      <c r="J723" s="59">
        <v>139.99</v>
      </c>
      <c r="K723" s="56">
        <v>1.4375</v>
      </c>
      <c r="L723" s="59">
        <v>201.24</v>
      </c>
      <c r="M723" s="57">
        <v>13.24</v>
      </c>
      <c r="N723" s="58">
        <v>2664.42</v>
      </c>
      <c r="R723" s="159"/>
      <c r="S723" s="156">
        <f t="shared" si="10"/>
        <v>0</v>
      </c>
      <c r="AF723" s="38"/>
      <c r="AG723" s="47"/>
      <c r="AJ723" s="3" t="s">
        <v>68</v>
      </c>
      <c r="AM723" s="47"/>
      <c r="AP723" s="47"/>
      <c r="AR723" s="47"/>
    </row>
    <row r="724" spans="1:44" customFormat="1" ht="14.4" hidden="1" outlineLevel="1" x14ac:dyDescent="0.3">
      <c r="A724" s="52"/>
      <c r="B724" s="51" t="s">
        <v>69</v>
      </c>
      <c r="C724" s="130" t="s">
        <v>70</v>
      </c>
      <c r="D724" s="130"/>
      <c r="E724" s="130"/>
      <c r="F724" s="53"/>
      <c r="G724" s="54"/>
      <c r="H724" s="54"/>
      <c r="I724" s="54"/>
      <c r="J724" s="59">
        <v>14.82</v>
      </c>
      <c r="K724" s="56">
        <v>1.4375</v>
      </c>
      <c r="L724" s="59">
        <v>21.3</v>
      </c>
      <c r="M724" s="57">
        <v>44.77</v>
      </c>
      <c r="N724" s="74">
        <v>953.6</v>
      </c>
      <c r="R724" s="159"/>
      <c r="S724" s="156">
        <f t="shared" si="10"/>
        <v>0</v>
      </c>
      <c r="AF724" s="38"/>
      <c r="AG724" s="47"/>
      <c r="AJ724" s="3" t="s">
        <v>70</v>
      </c>
      <c r="AM724" s="47"/>
      <c r="AP724" s="47"/>
      <c r="AR724" s="47"/>
    </row>
    <row r="725" spans="1:44" customFormat="1" ht="14.4" hidden="1" outlineLevel="1" x14ac:dyDescent="0.3">
      <c r="A725" s="52"/>
      <c r="B725" s="51" t="s">
        <v>85</v>
      </c>
      <c r="C725" s="130" t="s">
        <v>86</v>
      </c>
      <c r="D725" s="130"/>
      <c r="E725" s="130"/>
      <c r="F725" s="53"/>
      <c r="G725" s="54"/>
      <c r="H725" s="54"/>
      <c r="I725" s="54"/>
      <c r="J725" s="59">
        <v>51.68</v>
      </c>
      <c r="K725" s="54"/>
      <c r="L725" s="59">
        <v>51.68</v>
      </c>
      <c r="M725" s="57">
        <v>8.16</v>
      </c>
      <c r="N725" s="74">
        <v>421.71</v>
      </c>
      <c r="R725" s="159"/>
      <c r="S725" s="156">
        <f t="shared" si="10"/>
        <v>0</v>
      </c>
      <c r="AF725" s="38"/>
      <c r="AG725" s="47"/>
      <c r="AJ725" s="3" t="s">
        <v>86</v>
      </c>
      <c r="AM725" s="47"/>
      <c r="AP725" s="47"/>
      <c r="AR725" s="47"/>
    </row>
    <row r="726" spans="1:44" customFormat="1" ht="14.4" hidden="1" outlineLevel="1" x14ac:dyDescent="0.3">
      <c r="A726" s="60"/>
      <c r="B726" s="51"/>
      <c r="C726" s="130" t="s">
        <v>87</v>
      </c>
      <c r="D726" s="130"/>
      <c r="E726" s="130"/>
      <c r="F726" s="53" t="s">
        <v>72</v>
      </c>
      <c r="G726" s="57">
        <v>5.29</v>
      </c>
      <c r="H726" s="56">
        <v>1.3225</v>
      </c>
      <c r="I726" s="76">
        <v>6.9960250000000004</v>
      </c>
      <c r="J726" s="63"/>
      <c r="K726" s="54"/>
      <c r="L726" s="63"/>
      <c r="M726" s="54"/>
      <c r="N726" s="64"/>
      <c r="R726" s="159"/>
      <c r="S726" s="156">
        <f t="shared" si="10"/>
        <v>0</v>
      </c>
      <c r="AF726" s="38"/>
      <c r="AG726" s="47"/>
      <c r="AK726" s="3" t="s">
        <v>87</v>
      </c>
      <c r="AM726" s="47"/>
      <c r="AP726" s="47"/>
      <c r="AR726" s="47"/>
    </row>
    <row r="727" spans="1:44" customFormat="1" ht="14.4" hidden="1" outlineLevel="1" x14ac:dyDescent="0.3">
      <c r="A727" s="60"/>
      <c r="B727" s="51"/>
      <c r="C727" s="130" t="s">
        <v>71</v>
      </c>
      <c r="D727" s="130"/>
      <c r="E727" s="130"/>
      <c r="F727" s="53" t="s">
        <v>72</v>
      </c>
      <c r="G727" s="69">
        <v>1.1000000000000001</v>
      </c>
      <c r="H727" s="56">
        <v>1.4375</v>
      </c>
      <c r="I727" s="75">
        <v>1.58125</v>
      </c>
      <c r="J727" s="63"/>
      <c r="K727" s="54"/>
      <c r="L727" s="63"/>
      <c r="M727" s="54"/>
      <c r="N727" s="64"/>
      <c r="R727" s="159"/>
      <c r="S727" s="156">
        <f t="shared" si="10"/>
        <v>0</v>
      </c>
      <c r="AF727" s="38"/>
      <c r="AG727" s="47"/>
      <c r="AK727" s="3" t="s">
        <v>71</v>
      </c>
      <c r="AM727" s="47"/>
      <c r="AP727" s="47"/>
      <c r="AR727" s="47"/>
    </row>
    <row r="728" spans="1:44" customFormat="1" ht="14.4" hidden="1" outlineLevel="1" x14ac:dyDescent="0.3">
      <c r="A728" s="52"/>
      <c r="B728" s="51"/>
      <c r="C728" s="129" t="s">
        <v>73</v>
      </c>
      <c r="D728" s="129"/>
      <c r="E728" s="129"/>
      <c r="F728" s="65"/>
      <c r="G728" s="66"/>
      <c r="H728" s="66"/>
      <c r="I728" s="66"/>
      <c r="J728" s="79">
        <v>240.23</v>
      </c>
      <c r="K728" s="66"/>
      <c r="L728" s="79">
        <v>317.14</v>
      </c>
      <c r="M728" s="66"/>
      <c r="N728" s="68">
        <v>5961.26</v>
      </c>
      <c r="R728" s="159"/>
      <c r="S728" s="156">
        <f t="shared" si="10"/>
        <v>0</v>
      </c>
      <c r="AF728" s="38"/>
      <c r="AG728" s="47"/>
      <c r="AL728" s="3" t="s">
        <v>73</v>
      </c>
      <c r="AM728" s="47"/>
      <c r="AP728" s="47"/>
      <c r="AR728" s="47"/>
    </row>
    <row r="729" spans="1:44" customFormat="1" ht="14.4" hidden="1" outlineLevel="1" x14ac:dyDescent="0.3">
      <c r="A729" s="60"/>
      <c r="B729" s="51"/>
      <c r="C729" s="130" t="s">
        <v>74</v>
      </c>
      <c r="D729" s="130"/>
      <c r="E729" s="130"/>
      <c r="F729" s="53"/>
      <c r="G729" s="54"/>
      <c r="H729" s="54"/>
      <c r="I729" s="54"/>
      <c r="J729" s="63"/>
      <c r="K729" s="54"/>
      <c r="L729" s="59">
        <v>85.52</v>
      </c>
      <c r="M729" s="54"/>
      <c r="N729" s="58">
        <v>3828.73</v>
      </c>
      <c r="R729" s="159"/>
      <c r="S729" s="156">
        <f t="shared" si="10"/>
        <v>0</v>
      </c>
      <c r="AF729" s="38"/>
      <c r="AG729" s="47"/>
      <c r="AK729" s="3" t="s">
        <v>74</v>
      </c>
      <c r="AM729" s="47"/>
      <c r="AP729" s="47"/>
      <c r="AR729" s="47"/>
    </row>
    <row r="730" spans="1:44" customFormat="1" ht="21.6" hidden="1" outlineLevel="1" x14ac:dyDescent="0.3">
      <c r="A730" s="60"/>
      <c r="B730" s="51" t="s">
        <v>120</v>
      </c>
      <c r="C730" s="130" t="s">
        <v>121</v>
      </c>
      <c r="D730" s="130"/>
      <c r="E730" s="130"/>
      <c r="F730" s="53" t="s">
        <v>77</v>
      </c>
      <c r="G730" s="61">
        <v>117</v>
      </c>
      <c r="H730" s="54"/>
      <c r="I730" s="61">
        <v>117</v>
      </c>
      <c r="J730" s="63"/>
      <c r="K730" s="54"/>
      <c r="L730" s="59">
        <v>100.06</v>
      </c>
      <c r="M730" s="54"/>
      <c r="N730" s="58">
        <v>4479.6099999999997</v>
      </c>
      <c r="R730" s="159"/>
      <c r="S730" s="156">
        <f t="shared" si="10"/>
        <v>0</v>
      </c>
      <c r="AF730" s="38"/>
      <c r="AG730" s="47"/>
      <c r="AK730" s="3" t="s">
        <v>121</v>
      </c>
      <c r="AM730" s="47"/>
      <c r="AP730" s="47"/>
      <c r="AR730" s="47"/>
    </row>
    <row r="731" spans="1:44" customFormat="1" ht="40.799999999999997" hidden="1" outlineLevel="1" x14ac:dyDescent="0.3">
      <c r="A731" s="60"/>
      <c r="B731" s="51" t="s">
        <v>122</v>
      </c>
      <c r="C731" s="130" t="s">
        <v>123</v>
      </c>
      <c r="D731" s="130"/>
      <c r="E731" s="130"/>
      <c r="F731" s="53" t="s">
        <v>77</v>
      </c>
      <c r="G731" s="61">
        <v>74</v>
      </c>
      <c r="H731" s="57">
        <v>0.85</v>
      </c>
      <c r="I731" s="69">
        <v>62.9</v>
      </c>
      <c r="J731" s="63"/>
      <c r="K731" s="54"/>
      <c r="L731" s="59">
        <v>53.79</v>
      </c>
      <c r="M731" s="54"/>
      <c r="N731" s="58">
        <v>2408.27</v>
      </c>
      <c r="R731" s="159"/>
      <c r="S731" s="156">
        <f t="shared" si="10"/>
        <v>0</v>
      </c>
      <c r="AF731" s="38"/>
      <c r="AG731" s="47"/>
      <c r="AK731" s="3" t="s">
        <v>123</v>
      </c>
      <c r="AM731" s="47"/>
      <c r="AP731" s="47"/>
      <c r="AR731" s="47"/>
    </row>
    <row r="732" spans="1:44" customFormat="1" ht="14.4" hidden="1" outlineLevel="1" x14ac:dyDescent="0.3">
      <c r="A732" s="70"/>
      <c r="B732" s="71"/>
      <c r="C732" s="131" t="s">
        <v>80</v>
      </c>
      <c r="D732" s="131"/>
      <c r="E732" s="131"/>
      <c r="F732" s="41"/>
      <c r="G732" s="42"/>
      <c r="H732" s="42"/>
      <c r="I732" s="42"/>
      <c r="J732" s="45"/>
      <c r="K732" s="42"/>
      <c r="L732" s="82">
        <v>470.99</v>
      </c>
      <c r="M732" s="66"/>
      <c r="N732" s="73">
        <v>12849.14</v>
      </c>
      <c r="R732" s="159"/>
      <c r="S732" s="156">
        <f t="shared" si="10"/>
        <v>0</v>
      </c>
      <c r="AF732" s="38"/>
      <c r="AG732" s="47"/>
      <c r="AM732" s="47" t="s">
        <v>80</v>
      </c>
      <c r="AP732" s="47"/>
      <c r="AR732" s="47"/>
    </row>
    <row r="733" spans="1:44" customFormat="1" ht="21.6" hidden="1" outlineLevel="1" x14ac:dyDescent="0.3">
      <c r="A733" s="39" t="s">
        <v>354</v>
      </c>
      <c r="B733" s="40" t="s">
        <v>355</v>
      </c>
      <c r="C733" s="131" t="s">
        <v>356</v>
      </c>
      <c r="D733" s="131"/>
      <c r="E733" s="131"/>
      <c r="F733" s="41" t="s">
        <v>202</v>
      </c>
      <c r="G733" s="42">
        <v>1</v>
      </c>
      <c r="H733" s="43">
        <v>1</v>
      </c>
      <c r="I733" s="43">
        <v>1</v>
      </c>
      <c r="J733" s="72">
        <v>14223.19</v>
      </c>
      <c r="K733" s="77">
        <v>1.012</v>
      </c>
      <c r="L733" s="72">
        <v>14393.87</v>
      </c>
      <c r="M733" s="80">
        <v>8.16</v>
      </c>
      <c r="N733" s="73">
        <v>117453.98</v>
      </c>
      <c r="R733" s="159"/>
      <c r="S733" s="156">
        <f t="shared" si="10"/>
        <v>0</v>
      </c>
      <c r="AF733" s="38"/>
      <c r="AG733" s="47" t="s">
        <v>356</v>
      </c>
      <c r="AM733" s="47"/>
      <c r="AP733" s="47"/>
      <c r="AR733" s="47"/>
    </row>
    <row r="734" spans="1:44" customFormat="1" ht="14.4" hidden="1" outlineLevel="1" x14ac:dyDescent="0.3">
      <c r="A734" s="70"/>
      <c r="B734" s="71"/>
      <c r="C734" s="130" t="s">
        <v>112</v>
      </c>
      <c r="D734" s="130"/>
      <c r="E734" s="130"/>
      <c r="F734" s="130"/>
      <c r="G734" s="130"/>
      <c r="H734" s="130"/>
      <c r="I734" s="130"/>
      <c r="J734" s="130"/>
      <c r="K734" s="130"/>
      <c r="L734" s="130"/>
      <c r="M734" s="130"/>
      <c r="N734" s="139"/>
      <c r="R734" s="159"/>
      <c r="S734" s="156">
        <f t="shared" si="10"/>
        <v>0</v>
      </c>
      <c r="AF734" s="38"/>
      <c r="AG734" s="47"/>
      <c r="AM734" s="47"/>
      <c r="AN734" s="3" t="s">
        <v>112</v>
      </c>
      <c r="AP734" s="47"/>
      <c r="AR734" s="47"/>
    </row>
    <row r="735" spans="1:44" customFormat="1" ht="14.4" hidden="1" outlineLevel="1" x14ac:dyDescent="0.3">
      <c r="A735" s="48"/>
      <c r="B735" s="49"/>
      <c r="C735" s="130" t="s">
        <v>357</v>
      </c>
      <c r="D735" s="130"/>
      <c r="E735" s="130"/>
      <c r="F735" s="130"/>
      <c r="G735" s="130"/>
      <c r="H735" s="130"/>
      <c r="I735" s="130"/>
      <c r="J735" s="130"/>
      <c r="K735" s="130"/>
      <c r="L735" s="130"/>
      <c r="M735" s="130"/>
      <c r="N735" s="139"/>
      <c r="R735" s="159"/>
      <c r="S735" s="156">
        <f t="shared" si="10"/>
        <v>0</v>
      </c>
      <c r="AF735" s="38"/>
      <c r="AG735" s="47"/>
      <c r="AM735" s="47"/>
      <c r="AO735" s="3" t="s">
        <v>357</v>
      </c>
      <c r="AP735" s="47"/>
      <c r="AR735" s="47"/>
    </row>
    <row r="736" spans="1:44" customFormat="1" ht="14.4" hidden="1" outlineLevel="1" x14ac:dyDescent="0.3">
      <c r="A736" s="50"/>
      <c r="B736" s="51"/>
      <c r="C736" s="132" t="s">
        <v>358</v>
      </c>
      <c r="D736" s="132"/>
      <c r="E736" s="132"/>
      <c r="F736" s="132"/>
      <c r="G736" s="132"/>
      <c r="H736" s="132"/>
      <c r="I736" s="132"/>
      <c r="J736" s="132"/>
      <c r="K736" s="132"/>
      <c r="L736" s="132"/>
      <c r="M736" s="132"/>
      <c r="N736" s="133"/>
      <c r="R736" s="159"/>
      <c r="S736" s="156">
        <f t="shared" si="10"/>
        <v>0</v>
      </c>
      <c r="AF736" s="38"/>
      <c r="AG736" s="47"/>
      <c r="AI736" s="3" t="s">
        <v>358</v>
      </c>
      <c r="AM736" s="47"/>
      <c r="AP736" s="47"/>
      <c r="AR736" s="47"/>
    </row>
    <row r="737" spans="1:44" customFormat="1" ht="14.4" hidden="1" outlineLevel="1" x14ac:dyDescent="0.3">
      <c r="A737" s="70"/>
      <c r="B737" s="71"/>
      <c r="C737" s="131" t="s">
        <v>80</v>
      </c>
      <c r="D737" s="131"/>
      <c r="E737" s="131"/>
      <c r="F737" s="41"/>
      <c r="G737" s="42"/>
      <c r="H737" s="42"/>
      <c r="I737" s="42"/>
      <c r="J737" s="45"/>
      <c r="K737" s="42"/>
      <c r="L737" s="72">
        <v>14393.87</v>
      </c>
      <c r="M737" s="66"/>
      <c r="N737" s="73">
        <v>117453.98</v>
      </c>
      <c r="R737" s="159"/>
      <c r="S737" s="156">
        <f t="shared" si="10"/>
        <v>0</v>
      </c>
      <c r="AF737" s="38"/>
      <c r="AG737" s="47"/>
      <c r="AM737" s="47" t="s">
        <v>80</v>
      </c>
      <c r="AP737" s="47"/>
      <c r="AR737" s="47"/>
    </row>
    <row r="738" spans="1:44" customFormat="1" ht="21.6" hidden="1" outlineLevel="1" x14ac:dyDescent="0.3">
      <c r="A738" s="39" t="s">
        <v>359</v>
      </c>
      <c r="B738" s="40" t="s">
        <v>360</v>
      </c>
      <c r="C738" s="131" t="s">
        <v>361</v>
      </c>
      <c r="D738" s="131"/>
      <c r="E738" s="131"/>
      <c r="F738" s="41" t="s">
        <v>202</v>
      </c>
      <c r="G738" s="42">
        <v>2</v>
      </c>
      <c r="H738" s="43">
        <v>1</v>
      </c>
      <c r="I738" s="43">
        <v>2</v>
      </c>
      <c r="J738" s="45"/>
      <c r="K738" s="42"/>
      <c r="L738" s="45"/>
      <c r="M738" s="42"/>
      <c r="N738" s="46"/>
      <c r="R738" s="159"/>
      <c r="S738" s="156">
        <f t="shared" si="10"/>
        <v>0</v>
      </c>
      <c r="AF738" s="38"/>
      <c r="AG738" s="47" t="s">
        <v>361</v>
      </c>
      <c r="AM738" s="47"/>
      <c r="AP738" s="47"/>
      <c r="AR738" s="47"/>
    </row>
    <row r="739" spans="1:44" customFormat="1" ht="21.6" hidden="1" outlineLevel="1" x14ac:dyDescent="0.3">
      <c r="A739" s="50"/>
      <c r="B739" s="51" t="s">
        <v>63</v>
      </c>
      <c r="C739" s="132" t="s">
        <v>64</v>
      </c>
      <c r="D739" s="132"/>
      <c r="E739" s="132"/>
      <c r="F739" s="132"/>
      <c r="G739" s="132"/>
      <c r="H739" s="132"/>
      <c r="I739" s="132"/>
      <c r="J739" s="132"/>
      <c r="K739" s="132"/>
      <c r="L739" s="132"/>
      <c r="M739" s="132"/>
      <c r="N739" s="133"/>
      <c r="R739" s="159"/>
      <c r="S739" s="156">
        <f t="shared" ref="S739:S802" si="11">N739*R739</f>
        <v>0</v>
      </c>
      <c r="AF739" s="38"/>
      <c r="AG739" s="47"/>
      <c r="AI739" s="3" t="s">
        <v>64</v>
      </c>
      <c r="AM739" s="47"/>
      <c r="AP739" s="47"/>
      <c r="AR739" s="47"/>
    </row>
    <row r="740" spans="1:44" customFormat="1" ht="52.2" hidden="1" outlineLevel="1" x14ac:dyDescent="0.3">
      <c r="A740" s="50"/>
      <c r="B740" s="51" t="s">
        <v>65</v>
      </c>
      <c r="C740" s="132" t="s">
        <v>66</v>
      </c>
      <c r="D740" s="132"/>
      <c r="E740" s="132"/>
      <c r="F740" s="132"/>
      <c r="G740" s="132"/>
      <c r="H740" s="132"/>
      <c r="I740" s="132"/>
      <c r="J740" s="132"/>
      <c r="K740" s="132"/>
      <c r="L740" s="132"/>
      <c r="M740" s="132"/>
      <c r="N740" s="133"/>
      <c r="R740" s="159"/>
      <c r="S740" s="156">
        <f t="shared" si="11"/>
        <v>0</v>
      </c>
      <c r="AF740" s="38"/>
      <c r="AG740" s="47"/>
      <c r="AI740" s="3" t="s">
        <v>66</v>
      </c>
      <c r="AM740" s="47"/>
      <c r="AP740" s="47"/>
      <c r="AR740" s="47"/>
    </row>
    <row r="741" spans="1:44" customFormat="1" ht="14.4" hidden="1" outlineLevel="1" x14ac:dyDescent="0.3">
      <c r="A741" s="52"/>
      <c r="B741" s="51" t="s">
        <v>58</v>
      </c>
      <c r="C741" s="130" t="s">
        <v>84</v>
      </c>
      <c r="D741" s="130"/>
      <c r="E741" s="130"/>
      <c r="F741" s="53"/>
      <c r="G741" s="54"/>
      <c r="H741" s="54"/>
      <c r="I741" s="54"/>
      <c r="J741" s="59">
        <v>17.510000000000002</v>
      </c>
      <c r="K741" s="56">
        <v>1.3225</v>
      </c>
      <c r="L741" s="59">
        <v>46.31</v>
      </c>
      <c r="M741" s="57">
        <v>44.77</v>
      </c>
      <c r="N741" s="58">
        <v>2073.3000000000002</v>
      </c>
      <c r="R741" s="159"/>
      <c r="S741" s="156">
        <f t="shared" si="11"/>
        <v>0</v>
      </c>
      <c r="AF741" s="38"/>
      <c r="AG741" s="47"/>
      <c r="AJ741" s="3" t="s">
        <v>84</v>
      </c>
      <c r="AM741" s="47"/>
      <c r="AP741" s="47"/>
      <c r="AR741" s="47"/>
    </row>
    <row r="742" spans="1:44" customFormat="1" ht="14.4" hidden="1" outlineLevel="1" x14ac:dyDescent="0.3">
      <c r="A742" s="52"/>
      <c r="B742" s="51" t="s">
        <v>67</v>
      </c>
      <c r="C742" s="130" t="s">
        <v>68</v>
      </c>
      <c r="D742" s="130"/>
      <c r="E742" s="130"/>
      <c r="F742" s="53"/>
      <c r="G742" s="54"/>
      <c r="H742" s="54"/>
      <c r="I742" s="54"/>
      <c r="J742" s="59">
        <v>3.94</v>
      </c>
      <c r="K742" s="56">
        <v>1.4375</v>
      </c>
      <c r="L742" s="59">
        <v>11.33</v>
      </c>
      <c r="M742" s="57">
        <v>13.24</v>
      </c>
      <c r="N742" s="74">
        <v>150.01</v>
      </c>
      <c r="R742" s="159"/>
      <c r="S742" s="156">
        <f t="shared" si="11"/>
        <v>0</v>
      </c>
      <c r="AF742" s="38"/>
      <c r="AG742" s="47"/>
      <c r="AJ742" s="3" t="s">
        <v>68</v>
      </c>
      <c r="AM742" s="47"/>
      <c r="AP742" s="47"/>
      <c r="AR742" s="47"/>
    </row>
    <row r="743" spans="1:44" customFormat="1" ht="14.4" hidden="1" outlineLevel="1" x14ac:dyDescent="0.3">
      <c r="A743" s="52"/>
      <c r="B743" s="51" t="s">
        <v>69</v>
      </c>
      <c r="C743" s="130" t="s">
        <v>70</v>
      </c>
      <c r="D743" s="130"/>
      <c r="E743" s="130"/>
      <c r="F743" s="53"/>
      <c r="G743" s="54"/>
      <c r="H743" s="54"/>
      <c r="I743" s="54"/>
      <c r="J743" s="59">
        <v>0.7</v>
      </c>
      <c r="K743" s="56">
        <v>1.4375</v>
      </c>
      <c r="L743" s="59">
        <v>2.0099999999999998</v>
      </c>
      <c r="M743" s="57">
        <v>44.77</v>
      </c>
      <c r="N743" s="74">
        <v>89.99</v>
      </c>
      <c r="R743" s="159"/>
      <c r="S743" s="156">
        <f t="shared" si="11"/>
        <v>0</v>
      </c>
      <c r="AF743" s="38"/>
      <c r="AG743" s="47"/>
      <c r="AJ743" s="3" t="s">
        <v>70</v>
      </c>
      <c r="AM743" s="47"/>
      <c r="AP743" s="47"/>
      <c r="AR743" s="47"/>
    </row>
    <row r="744" spans="1:44" customFormat="1" ht="14.4" hidden="1" outlineLevel="1" x14ac:dyDescent="0.3">
      <c r="A744" s="52"/>
      <c r="B744" s="51" t="s">
        <v>85</v>
      </c>
      <c r="C744" s="130" t="s">
        <v>86</v>
      </c>
      <c r="D744" s="130"/>
      <c r="E744" s="130"/>
      <c r="F744" s="53"/>
      <c r="G744" s="54"/>
      <c r="H744" s="54"/>
      <c r="I744" s="54"/>
      <c r="J744" s="59">
        <v>32.14</v>
      </c>
      <c r="K744" s="54"/>
      <c r="L744" s="59">
        <v>64.28</v>
      </c>
      <c r="M744" s="57">
        <v>8.16</v>
      </c>
      <c r="N744" s="74">
        <v>524.52</v>
      </c>
      <c r="R744" s="159"/>
      <c r="S744" s="156">
        <f t="shared" si="11"/>
        <v>0</v>
      </c>
      <c r="AF744" s="38"/>
      <c r="AG744" s="47"/>
      <c r="AJ744" s="3" t="s">
        <v>86</v>
      </c>
      <c r="AM744" s="47"/>
      <c r="AP744" s="47"/>
      <c r="AR744" s="47"/>
    </row>
    <row r="745" spans="1:44" customFormat="1" ht="14.4" hidden="1" outlineLevel="1" x14ac:dyDescent="0.3">
      <c r="A745" s="60"/>
      <c r="B745" s="51"/>
      <c r="C745" s="130" t="s">
        <v>87</v>
      </c>
      <c r="D745" s="130"/>
      <c r="E745" s="130"/>
      <c r="F745" s="53" t="s">
        <v>72</v>
      </c>
      <c r="G745" s="57">
        <v>1.93</v>
      </c>
      <c r="H745" s="56">
        <v>1.3225</v>
      </c>
      <c r="I745" s="75">
        <v>5.1048499999999999</v>
      </c>
      <c r="J745" s="63"/>
      <c r="K745" s="54"/>
      <c r="L745" s="63"/>
      <c r="M745" s="54"/>
      <c r="N745" s="64"/>
      <c r="R745" s="159"/>
      <c r="S745" s="156">
        <f t="shared" si="11"/>
        <v>0</v>
      </c>
      <c r="AF745" s="38"/>
      <c r="AG745" s="47"/>
      <c r="AK745" s="3" t="s">
        <v>87</v>
      </c>
      <c r="AM745" s="47"/>
      <c r="AP745" s="47"/>
      <c r="AR745" s="47"/>
    </row>
    <row r="746" spans="1:44" customFormat="1" ht="14.4" hidden="1" outlineLevel="1" x14ac:dyDescent="0.3">
      <c r="A746" s="60"/>
      <c r="B746" s="51"/>
      <c r="C746" s="130" t="s">
        <v>71</v>
      </c>
      <c r="D746" s="130"/>
      <c r="E746" s="130"/>
      <c r="F746" s="53" t="s">
        <v>72</v>
      </c>
      <c r="G746" s="57">
        <v>0.06</v>
      </c>
      <c r="H746" s="56">
        <v>1.4375</v>
      </c>
      <c r="I746" s="56">
        <v>0.17249999999999999</v>
      </c>
      <c r="J746" s="63"/>
      <c r="K746" s="54"/>
      <c r="L746" s="63"/>
      <c r="M746" s="54"/>
      <c r="N746" s="64"/>
      <c r="R746" s="159"/>
      <c r="S746" s="156">
        <f t="shared" si="11"/>
        <v>0</v>
      </c>
      <c r="AF746" s="38"/>
      <c r="AG746" s="47"/>
      <c r="AK746" s="3" t="s">
        <v>71</v>
      </c>
      <c r="AM746" s="47"/>
      <c r="AP746" s="47"/>
      <c r="AR746" s="47"/>
    </row>
    <row r="747" spans="1:44" customFormat="1" ht="14.4" hidden="1" outlineLevel="1" x14ac:dyDescent="0.3">
      <c r="A747" s="52"/>
      <c r="B747" s="51"/>
      <c r="C747" s="129" t="s">
        <v>73</v>
      </c>
      <c r="D747" s="129"/>
      <c r="E747" s="129"/>
      <c r="F747" s="65"/>
      <c r="G747" s="66"/>
      <c r="H747" s="66"/>
      <c r="I747" s="66"/>
      <c r="J747" s="79">
        <v>53.59</v>
      </c>
      <c r="K747" s="66"/>
      <c r="L747" s="79">
        <v>121.92</v>
      </c>
      <c r="M747" s="66"/>
      <c r="N747" s="68">
        <v>2747.83</v>
      </c>
      <c r="R747" s="159"/>
      <c r="S747" s="156">
        <f t="shared" si="11"/>
        <v>0</v>
      </c>
      <c r="AF747" s="38"/>
      <c r="AG747" s="47"/>
      <c r="AL747" s="3" t="s">
        <v>73</v>
      </c>
      <c r="AM747" s="47"/>
      <c r="AP747" s="47"/>
      <c r="AR747" s="47"/>
    </row>
    <row r="748" spans="1:44" customFormat="1" ht="14.4" hidden="1" outlineLevel="1" x14ac:dyDescent="0.3">
      <c r="A748" s="60"/>
      <c r="B748" s="51"/>
      <c r="C748" s="130" t="s">
        <v>74</v>
      </c>
      <c r="D748" s="130"/>
      <c r="E748" s="130"/>
      <c r="F748" s="53"/>
      <c r="G748" s="54"/>
      <c r="H748" s="54"/>
      <c r="I748" s="54"/>
      <c r="J748" s="63"/>
      <c r="K748" s="54"/>
      <c r="L748" s="59">
        <v>48.32</v>
      </c>
      <c r="M748" s="54"/>
      <c r="N748" s="58">
        <v>2163.29</v>
      </c>
      <c r="R748" s="159"/>
      <c r="S748" s="156">
        <f t="shared" si="11"/>
        <v>0</v>
      </c>
      <c r="AF748" s="38"/>
      <c r="AG748" s="47"/>
      <c r="AK748" s="3" t="s">
        <v>74</v>
      </c>
      <c r="AM748" s="47"/>
      <c r="AP748" s="47"/>
      <c r="AR748" s="47"/>
    </row>
    <row r="749" spans="1:44" customFormat="1" ht="21.6" hidden="1" outlineLevel="1" x14ac:dyDescent="0.3">
      <c r="A749" s="60"/>
      <c r="B749" s="51" t="s">
        <v>120</v>
      </c>
      <c r="C749" s="130" t="s">
        <v>121</v>
      </c>
      <c r="D749" s="130"/>
      <c r="E749" s="130"/>
      <c r="F749" s="53" t="s">
        <v>77</v>
      </c>
      <c r="G749" s="61">
        <v>117</v>
      </c>
      <c r="H749" s="54"/>
      <c r="I749" s="61">
        <v>117</v>
      </c>
      <c r="J749" s="63"/>
      <c r="K749" s="54"/>
      <c r="L749" s="59">
        <v>56.53</v>
      </c>
      <c r="M749" s="54"/>
      <c r="N749" s="58">
        <v>2531.0500000000002</v>
      </c>
      <c r="R749" s="159"/>
      <c r="S749" s="156">
        <f t="shared" si="11"/>
        <v>0</v>
      </c>
      <c r="AF749" s="38"/>
      <c r="AG749" s="47"/>
      <c r="AK749" s="3" t="s">
        <v>121</v>
      </c>
      <c r="AM749" s="47"/>
      <c r="AP749" s="47"/>
      <c r="AR749" s="47"/>
    </row>
    <row r="750" spans="1:44" customFormat="1" ht="40.799999999999997" hidden="1" outlineLevel="1" x14ac:dyDescent="0.3">
      <c r="A750" s="60"/>
      <c r="B750" s="51" t="s">
        <v>122</v>
      </c>
      <c r="C750" s="130" t="s">
        <v>123</v>
      </c>
      <c r="D750" s="130"/>
      <c r="E750" s="130"/>
      <c r="F750" s="53" t="s">
        <v>77</v>
      </c>
      <c r="G750" s="61">
        <v>74</v>
      </c>
      <c r="H750" s="57">
        <v>0.85</v>
      </c>
      <c r="I750" s="69">
        <v>62.9</v>
      </c>
      <c r="J750" s="63"/>
      <c r="K750" s="54"/>
      <c r="L750" s="59">
        <v>30.39</v>
      </c>
      <c r="M750" s="54"/>
      <c r="N750" s="58">
        <v>1360.71</v>
      </c>
      <c r="R750" s="159"/>
      <c r="S750" s="156">
        <f t="shared" si="11"/>
        <v>0</v>
      </c>
      <c r="AF750" s="38"/>
      <c r="AG750" s="47"/>
      <c r="AK750" s="3" t="s">
        <v>123</v>
      </c>
      <c r="AM750" s="47"/>
      <c r="AP750" s="47"/>
      <c r="AR750" s="47"/>
    </row>
    <row r="751" spans="1:44" customFormat="1" ht="14.4" hidden="1" outlineLevel="1" x14ac:dyDescent="0.3">
      <c r="A751" s="70"/>
      <c r="B751" s="71"/>
      <c r="C751" s="131" t="s">
        <v>80</v>
      </c>
      <c r="D751" s="131"/>
      <c r="E751" s="131"/>
      <c r="F751" s="41"/>
      <c r="G751" s="42"/>
      <c r="H751" s="42"/>
      <c r="I751" s="42"/>
      <c r="J751" s="45"/>
      <c r="K751" s="42"/>
      <c r="L751" s="82">
        <v>208.84</v>
      </c>
      <c r="M751" s="66"/>
      <c r="N751" s="73">
        <v>6639.59</v>
      </c>
      <c r="R751" s="159"/>
      <c r="S751" s="156">
        <f t="shared" si="11"/>
        <v>0</v>
      </c>
      <c r="AF751" s="38"/>
      <c r="AG751" s="47"/>
      <c r="AM751" s="47" t="s">
        <v>80</v>
      </c>
      <c r="AP751" s="47"/>
      <c r="AR751" s="47"/>
    </row>
    <row r="752" spans="1:44" customFormat="1" ht="31.8" hidden="1" outlineLevel="1" x14ac:dyDescent="0.3">
      <c r="A752" s="39" t="s">
        <v>362</v>
      </c>
      <c r="B752" s="40" t="s">
        <v>355</v>
      </c>
      <c r="C752" s="131" t="s">
        <v>363</v>
      </c>
      <c r="D752" s="131"/>
      <c r="E752" s="131"/>
      <c r="F752" s="41" t="s">
        <v>202</v>
      </c>
      <c r="G752" s="42">
        <v>2</v>
      </c>
      <c r="H752" s="43">
        <v>1</v>
      </c>
      <c r="I752" s="43">
        <v>2</v>
      </c>
      <c r="J752" s="72">
        <v>1991.42</v>
      </c>
      <c r="K752" s="77">
        <v>1.012</v>
      </c>
      <c r="L752" s="72">
        <v>4030.63</v>
      </c>
      <c r="M752" s="80">
        <v>8.16</v>
      </c>
      <c r="N752" s="73">
        <v>32889.94</v>
      </c>
      <c r="R752" s="159"/>
      <c r="S752" s="156">
        <f t="shared" si="11"/>
        <v>0</v>
      </c>
      <c r="AF752" s="38"/>
      <c r="AG752" s="47" t="s">
        <v>363</v>
      </c>
      <c r="AM752" s="47"/>
      <c r="AP752" s="47"/>
      <c r="AR752" s="47"/>
    </row>
    <row r="753" spans="1:44" customFormat="1" ht="14.4" hidden="1" outlineLevel="1" x14ac:dyDescent="0.3">
      <c r="A753" s="70"/>
      <c r="B753" s="71"/>
      <c r="C753" s="130" t="s">
        <v>112</v>
      </c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9"/>
      <c r="R753" s="159"/>
      <c r="S753" s="156">
        <f t="shared" si="11"/>
        <v>0</v>
      </c>
      <c r="AF753" s="38"/>
      <c r="AG753" s="47"/>
      <c r="AM753" s="47"/>
      <c r="AN753" s="3" t="s">
        <v>112</v>
      </c>
      <c r="AP753" s="47"/>
      <c r="AR753" s="47"/>
    </row>
    <row r="754" spans="1:44" customFormat="1" ht="14.4" hidden="1" outlineLevel="1" x14ac:dyDescent="0.3">
      <c r="A754" s="48"/>
      <c r="B754" s="49"/>
      <c r="C754" s="130" t="s">
        <v>364</v>
      </c>
      <c r="D754" s="130"/>
      <c r="E754" s="130"/>
      <c r="F754" s="130"/>
      <c r="G754" s="130"/>
      <c r="H754" s="130"/>
      <c r="I754" s="130"/>
      <c r="J754" s="130"/>
      <c r="K754" s="130"/>
      <c r="L754" s="130"/>
      <c r="M754" s="130"/>
      <c r="N754" s="139"/>
      <c r="R754" s="159"/>
      <c r="S754" s="156">
        <f t="shared" si="11"/>
        <v>0</v>
      </c>
      <c r="AF754" s="38"/>
      <c r="AG754" s="47"/>
      <c r="AM754" s="47"/>
      <c r="AO754" s="3" t="s">
        <v>364</v>
      </c>
      <c r="AP754" s="47"/>
      <c r="AR754" s="47"/>
    </row>
    <row r="755" spans="1:44" customFormat="1" ht="14.4" hidden="1" outlineLevel="1" x14ac:dyDescent="0.3">
      <c r="A755" s="50"/>
      <c r="B755" s="51"/>
      <c r="C755" s="132" t="s">
        <v>358</v>
      </c>
      <c r="D755" s="132"/>
      <c r="E755" s="132"/>
      <c r="F755" s="132"/>
      <c r="G755" s="132"/>
      <c r="H755" s="132"/>
      <c r="I755" s="132"/>
      <c r="J755" s="132"/>
      <c r="K755" s="132"/>
      <c r="L755" s="132"/>
      <c r="M755" s="132"/>
      <c r="N755" s="133"/>
      <c r="R755" s="159"/>
      <c r="S755" s="156">
        <f t="shared" si="11"/>
        <v>0</v>
      </c>
      <c r="AF755" s="38"/>
      <c r="AG755" s="47"/>
      <c r="AI755" s="3" t="s">
        <v>358</v>
      </c>
      <c r="AM755" s="47"/>
      <c r="AP755" s="47"/>
      <c r="AR755" s="47"/>
    </row>
    <row r="756" spans="1:44" customFormat="1" ht="14.4" hidden="1" outlineLevel="1" x14ac:dyDescent="0.3">
      <c r="A756" s="70"/>
      <c r="B756" s="71"/>
      <c r="C756" s="131" t="s">
        <v>80</v>
      </c>
      <c r="D756" s="131"/>
      <c r="E756" s="131"/>
      <c r="F756" s="41"/>
      <c r="G756" s="42"/>
      <c r="H756" s="42"/>
      <c r="I756" s="42"/>
      <c r="J756" s="45"/>
      <c r="K756" s="42"/>
      <c r="L756" s="72">
        <v>4030.63</v>
      </c>
      <c r="M756" s="66"/>
      <c r="N756" s="73">
        <v>32889.94</v>
      </c>
      <c r="R756" s="159"/>
      <c r="S756" s="156">
        <f t="shared" si="11"/>
        <v>0</v>
      </c>
      <c r="AF756" s="38"/>
      <c r="AG756" s="47"/>
      <c r="AM756" s="47" t="s">
        <v>80</v>
      </c>
      <c r="AP756" s="47"/>
      <c r="AR756" s="47"/>
    </row>
    <row r="757" spans="1:44" customFormat="1" ht="21.6" hidden="1" outlineLevel="1" x14ac:dyDescent="0.3">
      <c r="A757" s="39" t="s">
        <v>365</v>
      </c>
      <c r="B757" s="40" t="s">
        <v>366</v>
      </c>
      <c r="C757" s="131" t="s">
        <v>367</v>
      </c>
      <c r="D757" s="131"/>
      <c r="E757" s="131"/>
      <c r="F757" s="41" t="s">
        <v>189</v>
      </c>
      <c r="G757" s="42">
        <v>0.21</v>
      </c>
      <c r="H757" s="43">
        <v>1</v>
      </c>
      <c r="I757" s="80">
        <v>0.21</v>
      </c>
      <c r="J757" s="45"/>
      <c r="K757" s="42"/>
      <c r="L757" s="45"/>
      <c r="M757" s="42"/>
      <c r="N757" s="46"/>
      <c r="R757" s="159"/>
      <c r="S757" s="156">
        <f t="shared" si="11"/>
        <v>0</v>
      </c>
      <c r="AF757" s="38"/>
      <c r="AG757" s="47" t="s">
        <v>367</v>
      </c>
      <c r="AM757" s="47"/>
      <c r="AP757" s="47"/>
      <c r="AR757" s="47"/>
    </row>
    <row r="758" spans="1:44" customFormat="1" ht="14.4" hidden="1" outlineLevel="1" x14ac:dyDescent="0.3">
      <c r="A758" s="48"/>
      <c r="B758" s="49"/>
      <c r="C758" s="130" t="s">
        <v>368</v>
      </c>
      <c r="D758" s="130"/>
      <c r="E758" s="130"/>
      <c r="F758" s="130"/>
      <c r="G758" s="130"/>
      <c r="H758" s="130"/>
      <c r="I758" s="130"/>
      <c r="J758" s="130"/>
      <c r="K758" s="130"/>
      <c r="L758" s="130"/>
      <c r="M758" s="130"/>
      <c r="N758" s="139"/>
      <c r="R758" s="159"/>
      <c r="S758" s="156">
        <f t="shared" si="11"/>
        <v>0</v>
      </c>
      <c r="AF758" s="38"/>
      <c r="AG758" s="47"/>
      <c r="AH758" s="3" t="s">
        <v>368</v>
      </c>
      <c r="AM758" s="47"/>
      <c r="AP758" s="47"/>
      <c r="AR758" s="47"/>
    </row>
    <row r="759" spans="1:44" customFormat="1" ht="21.6" hidden="1" outlineLevel="1" x14ac:dyDescent="0.3">
      <c r="A759" s="50"/>
      <c r="B759" s="51" t="s">
        <v>63</v>
      </c>
      <c r="C759" s="132" t="s">
        <v>64</v>
      </c>
      <c r="D759" s="132"/>
      <c r="E759" s="132"/>
      <c r="F759" s="132"/>
      <c r="G759" s="132"/>
      <c r="H759" s="132"/>
      <c r="I759" s="132"/>
      <c r="J759" s="132"/>
      <c r="K759" s="132"/>
      <c r="L759" s="132"/>
      <c r="M759" s="132"/>
      <c r="N759" s="133"/>
      <c r="R759" s="159"/>
      <c r="S759" s="156">
        <f t="shared" si="11"/>
        <v>0</v>
      </c>
      <c r="AF759" s="38"/>
      <c r="AG759" s="47"/>
      <c r="AI759" s="3" t="s">
        <v>64</v>
      </c>
      <c r="AM759" s="47"/>
      <c r="AP759" s="47"/>
      <c r="AR759" s="47"/>
    </row>
    <row r="760" spans="1:44" customFormat="1" ht="52.2" hidden="1" outlineLevel="1" x14ac:dyDescent="0.3">
      <c r="A760" s="50"/>
      <c r="B760" s="51" t="s">
        <v>65</v>
      </c>
      <c r="C760" s="132" t="s">
        <v>66</v>
      </c>
      <c r="D760" s="132"/>
      <c r="E760" s="132"/>
      <c r="F760" s="132"/>
      <c r="G760" s="132"/>
      <c r="H760" s="132"/>
      <c r="I760" s="132"/>
      <c r="J760" s="132"/>
      <c r="K760" s="132"/>
      <c r="L760" s="132"/>
      <c r="M760" s="132"/>
      <c r="N760" s="133"/>
      <c r="R760" s="159"/>
      <c r="S760" s="156">
        <f t="shared" si="11"/>
        <v>0</v>
      </c>
      <c r="AF760" s="38"/>
      <c r="AG760" s="47"/>
      <c r="AI760" s="3" t="s">
        <v>66</v>
      </c>
      <c r="AM760" s="47"/>
      <c r="AP760" s="47"/>
      <c r="AR760" s="47"/>
    </row>
    <row r="761" spans="1:44" customFormat="1" ht="14.4" hidden="1" outlineLevel="1" x14ac:dyDescent="0.3">
      <c r="A761" s="52"/>
      <c r="B761" s="51" t="s">
        <v>58</v>
      </c>
      <c r="C761" s="130" t="s">
        <v>84</v>
      </c>
      <c r="D761" s="130"/>
      <c r="E761" s="130"/>
      <c r="F761" s="53"/>
      <c r="G761" s="54"/>
      <c r="H761" s="54"/>
      <c r="I761" s="54"/>
      <c r="J761" s="59">
        <v>266.14</v>
      </c>
      <c r="K761" s="56">
        <v>1.3225</v>
      </c>
      <c r="L761" s="59">
        <v>73.91</v>
      </c>
      <c r="M761" s="57">
        <v>44.77</v>
      </c>
      <c r="N761" s="58">
        <v>3308.95</v>
      </c>
      <c r="R761" s="159"/>
      <c r="S761" s="156">
        <f t="shared" si="11"/>
        <v>0</v>
      </c>
      <c r="AF761" s="38"/>
      <c r="AG761" s="47"/>
      <c r="AJ761" s="3" t="s">
        <v>84</v>
      </c>
      <c r="AM761" s="47"/>
      <c r="AP761" s="47"/>
      <c r="AR761" s="47"/>
    </row>
    <row r="762" spans="1:44" customFormat="1" ht="14.4" hidden="1" outlineLevel="1" x14ac:dyDescent="0.3">
      <c r="A762" s="52"/>
      <c r="B762" s="51" t="s">
        <v>67</v>
      </c>
      <c r="C762" s="130" t="s">
        <v>68</v>
      </c>
      <c r="D762" s="130"/>
      <c r="E762" s="130"/>
      <c r="F762" s="53"/>
      <c r="G762" s="54"/>
      <c r="H762" s="54"/>
      <c r="I762" s="54"/>
      <c r="J762" s="59">
        <v>291.12</v>
      </c>
      <c r="K762" s="56">
        <v>1.4375</v>
      </c>
      <c r="L762" s="59">
        <v>87.88</v>
      </c>
      <c r="M762" s="57">
        <v>13.24</v>
      </c>
      <c r="N762" s="58">
        <v>1163.53</v>
      </c>
      <c r="R762" s="159"/>
      <c r="S762" s="156">
        <f t="shared" si="11"/>
        <v>0</v>
      </c>
      <c r="AF762" s="38"/>
      <c r="AG762" s="47"/>
      <c r="AJ762" s="3" t="s">
        <v>68</v>
      </c>
      <c r="AM762" s="47"/>
      <c r="AP762" s="47"/>
      <c r="AR762" s="47"/>
    </row>
    <row r="763" spans="1:44" customFormat="1" ht="14.4" hidden="1" outlineLevel="1" x14ac:dyDescent="0.3">
      <c r="A763" s="52"/>
      <c r="B763" s="51" t="s">
        <v>69</v>
      </c>
      <c r="C763" s="130" t="s">
        <v>70</v>
      </c>
      <c r="D763" s="130"/>
      <c r="E763" s="130"/>
      <c r="F763" s="53"/>
      <c r="G763" s="54"/>
      <c r="H763" s="54"/>
      <c r="I763" s="54"/>
      <c r="J763" s="59">
        <v>30.84</v>
      </c>
      <c r="K763" s="56">
        <v>1.4375</v>
      </c>
      <c r="L763" s="59">
        <v>9.31</v>
      </c>
      <c r="M763" s="57">
        <v>44.77</v>
      </c>
      <c r="N763" s="74">
        <v>416.81</v>
      </c>
      <c r="R763" s="159"/>
      <c r="S763" s="156">
        <f t="shared" si="11"/>
        <v>0</v>
      </c>
      <c r="AF763" s="38"/>
      <c r="AG763" s="47"/>
      <c r="AJ763" s="3" t="s">
        <v>70</v>
      </c>
      <c r="AM763" s="47"/>
      <c r="AP763" s="47"/>
      <c r="AR763" s="47"/>
    </row>
    <row r="764" spans="1:44" customFormat="1" ht="14.4" hidden="1" outlineLevel="1" x14ac:dyDescent="0.3">
      <c r="A764" s="52"/>
      <c r="B764" s="51" t="s">
        <v>85</v>
      </c>
      <c r="C764" s="130" t="s">
        <v>86</v>
      </c>
      <c r="D764" s="130"/>
      <c r="E764" s="130"/>
      <c r="F764" s="53"/>
      <c r="G764" s="54"/>
      <c r="H764" s="54"/>
      <c r="I764" s="54"/>
      <c r="J764" s="55">
        <v>7096.02</v>
      </c>
      <c r="K764" s="54"/>
      <c r="L764" s="55">
        <v>1490.16</v>
      </c>
      <c r="M764" s="57">
        <v>8.16</v>
      </c>
      <c r="N764" s="58">
        <v>12159.71</v>
      </c>
      <c r="R764" s="159"/>
      <c r="S764" s="156">
        <f t="shared" si="11"/>
        <v>0</v>
      </c>
      <c r="AF764" s="38"/>
      <c r="AG764" s="47"/>
      <c r="AJ764" s="3" t="s">
        <v>86</v>
      </c>
      <c r="AM764" s="47"/>
      <c r="AP764" s="47"/>
      <c r="AR764" s="47"/>
    </row>
    <row r="765" spans="1:44" customFormat="1" ht="14.4" hidden="1" outlineLevel="1" x14ac:dyDescent="0.3">
      <c r="A765" s="60"/>
      <c r="B765" s="51"/>
      <c r="C765" s="130" t="s">
        <v>87</v>
      </c>
      <c r="D765" s="130"/>
      <c r="E765" s="130"/>
      <c r="F765" s="53" t="s">
        <v>72</v>
      </c>
      <c r="G765" s="69">
        <v>31.2</v>
      </c>
      <c r="H765" s="56">
        <v>1.3225</v>
      </c>
      <c r="I765" s="75">
        <v>8.6650200000000002</v>
      </c>
      <c r="J765" s="63"/>
      <c r="K765" s="54"/>
      <c r="L765" s="63"/>
      <c r="M765" s="54"/>
      <c r="N765" s="64"/>
      <c r="R765" s="159"/>
      <c r="S765" s="156">
        <f t="shared" si="11"/>
        <v>0</v>
      </c>
      <c r="AF765" s="38"/>
      <c r="AG765" s="47"/>
      <c r="AK765" s="3" t="s">
        <v>87</v>
      </c>
      <c r="AM765" s="47"/>
      <c r="AP765" s="47"/>
      <c r="AR765" s="47"/>
    </row>
    <row r="766" spans="1:44" customFormat="1" ht="14.4" hidden="1" outlineLevel="1" x14ac:dyDescent="0.3">
      <c r="A766" s="60"/>
      <c r="B766" s="51"/>
      <c r="C766" s="130" t="s">
        <v>71</v>
      </c>
      <c r="D766" s="130"/>
      <c r="E766" s="130"/>
      <c r="F766" s="53" t="s">
        <v>72</v>
      </c>
      <c r="G766" s="57">
        <v>2.29</v>
      </c>
      <c r="H766" s="56">
        <v>1.4375</v>
      </c>
      <c r="I766" s="62">
        <v>0.69129379999999996</v>
      </c>
      <c r="J766" s="63"/>
      <c r="K766" s="54"/>
      <c r="L766" s="63"/>
      <c r="M766" s="54"/>
      <c r="N766" s="64"/>
      <c r="R766" s="159"/>
      <c r="S766" s="156">
        <f t="shared" si="11"/>
        <v>0</v>
      </c>
      <c r="AF766" s="38"/>
      <c r="AG766" s="47"/>
      <c r="AK766" s="3" t="s">
        <v>71</v>
      </c>
      <c r="AM766" s="47"/>
      <c r="AP766" s="47"/>
      <c r="AR766" s="47"/>
    </row>
    <row r="767" spans="1:44" customFormat="1" ht="14.4" hidden="1" outlineLevel="1" x14ac:dyDescent="0.3">
      <c r="A767" s="52"/>
      <c r="B767" s="51"/>
      <c r="C767" s="129" t="s">
        <v>73</v>
      </c>
      <c r="D767" s="129"/>
      <c r="E767" s="129"/>
      <c r="F767" s="65"/>
      <c r="G767" s="66"/>
      <c r="H767" s="66"/>
      <c r="I767" s="66"/>
      <c r="J767" s="67">
        <v>7653.28</v>
      </c>
      <c r="K767" s="66"/>
      <c r="L767" s="67">
        <v>1651.95</v>
      </c>
      <c r="M767" s="66"/>
      <c r="N767" s="68">
        <v>16632.189999999999</v>
      </c>
      <c r="R767" s="159"/>
      <c r="S767" s="156">
        <f t="shared" si="11"/>
        <v>0</v>
      </c>
      <c r="AF767" s="38"/>
      <c r="AG767" s="47"/>
      <c r="AL767" s="3" t="s">
        <v>73</v>
      </c>
      <c r="AM767" s="47"/>
      <c r="AP767" s="47"/>
      <c r="AR767" s="47"/>
    </row>
    <row r="768" spans="1:44" customFormat="1" ht="14.4" hidden="1" outlineLevel="1" x14ac:dyDescent="0.3">
      <c r="A768" s="60"/>
      <c r="B768" s="51"/>
      <c r="C768" s="130" t="s">
        <v>74</v>
      </c>
      <c r="D768" s="130"/>
      <c r="E768" s="130"/>
      <c r="F768" s="53"/>
      <c r="G768" s="54"/>
      <c r="H768" s="54"/>
      <c r="I768" s="54"/>
      <c r="J768" s="63"/>
      <c r="K768" s="54"/>
      <c r="L768" s="59">
        <v>83.22</v>
      </c>
      <c r="M768" s="54"/>
      <c r="N768" s="58">
        <v>3725.76</v>
      </c>
      <c r="R768" s="159"/>
      <c r="S768" s="156">
        <f t="shared" si="11"/>
        <v>0</v>
      </c>
      <c r="AF768" s="38"/>
      <c r="AG768" s="47"/>
      <c r="AK768" s="3" t="s">
        <v>74</v>
      </c>
      <c r="AM768" s="47"/>
      <c r="AP768" s="47"/>
      <c r="AR768" s="47"/>
    </row>
    <row r="769" spans="1:44" customFormat="1" ht="21.6" hidden="1" outlineLevel="1" x14ac:dyDescent="0.3">
      <c r="A769" s="60"/>
      <c r="B769" s="51" t="s">
        <v>120</v>
      </c>
      <c r="C769" s="130" t="s">
        <v>121</v>
      </c>
      <c r="D769" s="130"/>
      <c r="E769" s="130"/>
      <c r="F769" s="53" t="s">
        <v>77</v>
      </c>
      <c r="G769" s="61">
        <v>117</v>
      </c>
      <c r="H769" s="54"/>
      <c r="I769" s="61">
        <v>117</v>
      </c>
      <c r="J769" s="63"/>
      <c r="K769" s="54"/>
      <c r="L769" s="59">
        <v>97.37</v>
      </c>
      <c r="M769" s="54"/>
      <c r="N769" s="58">
        <v>4359.1400000000003</v>
      </c>
      <c r="R769" s="159"/>
      <c r="S769" s="156">
        <f t="shared" si="11"/>
        <v>0</v>
      </c>
      <c r="AF769" s="38"/>
      <c r="AG769" s="47"/>
      <c r="AK769" s="3" t="s">
        <v>121</v>
      </c>
      <c r="AM769" s="47"/>
      <c r="AP769" s="47"/>
      <c r="AR769" s="47"/>
    </row>
    <row r="770" spans="1:44" customFormat="1" ht="40.799999999999997" hidden="1" outlineLevel="1" x14ac:dyDescent="0.3">
      <c r="A770" s="60"/>
      <c r="B770" s="51" t="s">
        <v>122</v>
      </c>
      <c r="C770" s="130" t="s">
        <v>123</v>
      </c>
      <c r="D770" s="130"/>
      <c r="E770" s="130"/>
      <c r="F770" s="53" t="s">
        <v>77</v>
      </c>
      <c r="G770" s="61">
        <v>74</v>
      </c>
      <c r="H770" s="57">
        <v>0.85</v>
      </c>
      <c r="I770" s="69">
        <v>62.9</v>
      </c>
      <c r="J770" s="63"/>
      <c r="K770" s="54"/>
      <c r="L770" s="59">
        <v>52.35</v>
      </c>
      <c r="M770" s="54"/>
      <c r="N770" s="58">
        <v>2343.5</v>
      </c>
      <c r="R770" s="159"/>
      <c r="S770" s="156">
        <f t="shared" si="11"/>
        <v>0</v>
      </c>
      <c r="AF770" s="38"/>
      <c r="AG770" s="47"/>
      <c r="AK770" s="3" t="s">
        <v>123</v>
      </c>
      <c r="AM770" s="47"/>
      <c r="AP770" s="47"/>
      <c r="AR770" s="47"/>
    </row>
    <row r="771" spans="1:44" customFormat="1" ht="14.4" hidden="1" outlineLevel="1" x14ac:dyDescent="0.3">
      <c r="A771" s="70"/>
      <c r="B771" s="71"/>
      <c r="C771" s="131" t="s">
        <v>80</v>
      </c>
      <c r="D771" s="131"/>
      <c r="E771" s="131"/>
      <c r="F771" s="41"/>
      <c r="G771" s="42"/>
      <c r="H771" s="42"/>
      <c r="I771" s="42"/>
      <c r="J771" s="45"/>
      <c r="K771" s="42"/>
      <c r="L771" s="72">
        <v>1801.67</v>
      </c>
      <c r="M771" s="66"/>
      <c r="N771" s="73">
        <v>23334.83</v>
      </c>
      <c r="R771" s="159"/>
      <c r="S771" s="156">
        <f t="shared" si="11"/>
        <v>0</v>
      </c>
      <c r="AF771" s="38"/>
      <c r="AG771" s="47"/>
      <c r="AM771" s="47" t="s">
        <v>80</v>
      </c>
      <c r="AP771" s="47"/>
      <c r="AR771" s="47"/>
    </row>
    <row r="772" spans="1:44" customFormat="1" ht="31.8" hidden="1" outlineLevel="1" x14ac:dyDescent="0.3">
      <c r="A772" s="39" t="s">
        <v>369</v>
      </c>
      <c r="B772" s="40" t="s">
        <v>370</v>
      </c>
      <c r="C772" s="131" t="s">
        <v>371</v>
      </c>
      <c r="D772" s="131"/>
      <c r="E772" s="131"/>
      <c r="F772" s="41" t="s">
        <v>189</v>
      </c>
      <c r="G772" s="42">
        <v>-0.21</v>
      </c>
      <c r="H772" s="43">
        <v>1</v>
      </c>
      <c r="I772" s="80">
        <v>-0.21</v>
      </c>
      <c r="J772" s="72">
        <v>6667.9</v>
      </c>
      <c r="K772" s="42"/>
      <c r="L772" s="72">
        <v>-1400.26</v>
      </c>
      <c r="M772" s="80">
        <v>8.16</v>
      </c>
      <c r="N772" s="73">
        <v>-11426.12</v>
      </c>
      <c r="R772" s="159"/>
      <c r="S772" s="156">
        <f t="shared" si="11"/>
        <v>0</v>
      </c>
      <c r="AF772" s="38"/>
      <c r="AG772" s="47" t="s">
        <v>371</v>
      </c>
      <c r="AM772" s="47"/>
      <c r="AP772" s="47"/>
      <c r="AR772" s="47"/>
    </row>
    <row r="773" spans="1:44" customFormat="1" ht="14.4" hidden="1" outlineLevel="1" x14ac:dyDescent="0.3">
      <c r="A773" s="70"/>
      <c r="B773" s="71"/>
      <c r="C773" s="130" t="s">
        <v>190</v>
      </c>
      <c r="D773" s="130"/>
      <c r="E773" s="130"/>
      <c r="F773" s="130"/>
      <c r="G773" s="130"/>
      <c r="H773" s="130"/>
      <c r="I773" s="130"/>
      <c r="J773" s="130"/>
      <c r="K773" s="130"/>
      <c r="L773" s="130"/>
      <c r="M773" s="130"/>
      <c r="N773" s="139"/>
      <c r="R773" s="159"/>
      <c r="S773" s="156">
        <f t="shared" si="11"/>
        <v>0</v>
      </c>
      <c r="AF773" s="38"/>
      <c r="AG773" s="47"/>
      <c r="AM773" s="47"/>
      <c r="AN773" s="3" t="s">
        <v>190</v>
      </c>
      <c r="AP773" s="47"/>
      <c r="AR773" s="47"/>
    </row>
    <row r="774" spans="1:44" customFormat="1" ht="14.4" hidden="1" outlineLevel="1" x14ac:dyDescent="0.3">
      <c r="A774" s="70"/>
      <c r="B774" s="71"/>
      <c r="C774" s="131" t="s">
        <v>80</v>
      </c>
      <c r="D774" s="131"/>
      <c r="E774" s="131"/>
      <c r="F774" s="41"/>
      <c r="G774" s="42"/>
      <c r="H774" s="42"/>
      <c r="I774" s="42"/>
      <c r="J774" s="45"/>
      <c r="K774" s="42"/>
      <c r="L774" s="72">
        <v>-1400.26</v>
      </c>
      <c r="M774" s="66"/>
      <c r="N774" s="73">
        <v>-11426.12</v>
      </c>
      <c r="R774" s="159"/>
      <c r="S774" s="156">
        <f t="shared" si="11"/>
        <v>0</v>
      </c>
      <c r="AF774" s="38"/>
      <c r="AG774" s="47"/>
      <c r="AM774" s="47" t="s">
        <v>80</v>
      </c>
      <c r="AP774" s="47"/>
      <c r="AR774" s="47"/>
    </row>
    <row r="775" spans="1:44" customFormat="1" ht="42" hidden="1" outlineLevel="1" x14ac:dyDescent="0.3">
      <c r="A775" s="39" t="s">
        <v>372</v>
      </c>
      <c r="B775" s="40" t="s">
        <v>373</v>
      </c>
      <c r="C775" s="131" t="s">
        <v>374</v>
      </c>
      <c r="D775" s="131"/>
      <c r="E775" s="131"/>
      <c r="F775" s="41" t="s">
        <v>202</v>
      </c>
      <c r="G775" s="42">
        <v>2</v>
      </c>
      <c r="H775" s="43">
        <v>1</v>
      </c>
      <c r="I775" s="43">
        <v>2</v>
      </c>
      <c r="J775" s="72">
        <v>2738.32</v>
      </c>
      <c r="K775" s="42"/>
      <c r="L775" s="72">
        <v>5476.64</v>
      </c>
      <c r="M775" s="80">
        <v>8.16</v>
      </c>
      <c r="N775" s="73">
        <v>44689.38</v>
      </c>
      <c r="R775" s="159"/>
      <c r="S775" s="156">
        <f t="shared" si="11"/>
        <v>0</v>
      </c>
      <c r="AF775" s="38"/>
      <c r="AG775" s="47" t="s">
        <v>374</v>
      </c>
      <c r="AM775" s="47"/>
      <c r="AP775" s="47"/>
      <c r="AR775" s="47"/>
    </row>
    <row r="776" spans="1:44" customFormat="1" ht="14.4" hidden="1" outlineLevel="1" x14ac:dyDescent="0.3">
      <c r="A776" s="70"/>
      <c r="B776" s="71"/>
      <c r="C776" s="130" t="s">
        <v>112</v>
      </c>
      <c r="D776" s="130"/>
      <c r="E776" s="130"/>
      <c r="F776" s="130"/>
      <c r="G776" s="130"/>
      <c r="H776" s="130"/>
      <c r="I776" s="130"/>
      <c r="J776" s="130"/>
      <c r="K776" s="130"/>
      <c r="L776" s="130"/>
      <c r="M776" s="130"/>
      <c r="N776" s="139"/>
      <c r="R776" s="159"/>
      <c r="S776" s="156">
        <f t="shared" si="11"/>
        <v>0</v>
      </c>
      <c r="AF776" s="38"/>
      <c r="AG776" s="47"/>
      <c r="AM776" s="47"/>
      <c r="AN776" s="3" t="s">
        <v>112</v>
      </c>
      <c r="AP776" s="47"/>
      <c r="AR776" s="47"/>
    </row>
    <row r="777" spans="1:44" customFormat="1" ht="14.4" hidden="1" outlineLevel="1" x14ac:dyDescent="0.3">
      <c r="A777" s="70"/>
      <c r="B777" s="71"/>
      <c r="C777" s="131" t="s">
        <v>80</v>
      </c>
      <c r="D777" s="131"/>
      <c r="E777" s="131"/>
      <c r="F777" s="41"/>
      <c r="G777" s="42"/>
      <c r="H777" s="42"/>
      <c r="I777" s="42"/>
      <c r="J777" s="45"/>
      <c r="K777" s="42"/>
      <c r="L777" s="72">
        <v>5476.64</v>
      </c>
      <c r="M777" s="66"/>
      <c r="N777" s="73">
        <v>44689.38</v>
      </c>
      <c r="R777" s="159"/>
      <c r="S777" s="156">
        <f t="shared" si="11"/>
        <v>0</v>
      </c>
      <c r="AF777" s="38"/>
      <c r="AG777" s="47"/>
      <c r="AM777" s="47" t="s">
        <v>80</v>
      </c>
      <c r="AP777" s="47"/>
      <c r="AR777" s="47"/>
    </row>
    <row r="778" spans="1:44" customFormat="1" ht="21.6" hidden="1" outlineLevel="1" x14ac:dyDescent="0.3">
      <c r="A778" s="39" t="s">
        <v>375</v>
      </c>
      <c r="B778" s="40" t="s">
        <v>376</v>
      </c>
      <c r="C778" s="131" t="s">
        <v>377</v>
      </c>
      <c r="D778" s="131"/>
      <c r="E778" s="131"/>
      <c r="F778" s="41" t="s">
        <v>202</v>
      </c>
      <c r="G778" s="42">
        <v>1</v>
      </c>
      <c r="H778" s="43">
        <v>1</v>
      </c>
      <c r="I778" s="43">
        <v>1</v>
      </c>
      <c r="J778" s="45"/>
      <c r="K778" s="42"/>
      <c r="L778" s="45"/>
      <c r="M778" s="42"/>
      <c r="N778" s="46"/>
      <c r="R778" s="159"/>
      <c r="S778" s="156">
        <f t="shared" si="11"/>
        <v>0</v>
      </c>
      <c r="AF778" s="38"/>
      <c r="AG778" s="47" t="s">
        <v>377</v>
      </c>
      <c r="AM778" s="47"/>
      <c r="AP778" s="47"/>
      <c r="AR778" s="47"/>
    </row>
    <row r="779" spans="1:44" customFormat="1" ht="21.6" hidden="1" outlineLevel="1" x14ac:dyDescent="0.3">
      <c r="A779" s="50"/>
      <c r="B779" s="51" t="s">
        <v>63</v>
      </c>
      <c r="C779" s="132" t="s">
        <v>64</v>
      </c>
      <c r="D779" s="132"/>
      <c r="E779" s="132"/>
      <c r="F779" s="132"/>
      <c r="G779" s="132"/>
      <c r="H779" s="132"/>
      <c r="I779" s="132"/>
      <c r="J779" s="132"/>
      <c r="K779" s="132"/>
      <c r="L779" s="132"/>
      <c r="M779" s="132"/>
      <c r="N779" s="133"/>
      <c r="R779" s="159"/>
      <c r="S779" s="156">
        <f t="shared" si="11"/>
        <v>0</v>
      </c>
      <c r="AF779" s="38"/>
      <c r="AG779" s="47"/>
      <c r="AI779" s="3" t="s">
        <v>64</v>
      </c>
      <c r="AM779" s="47"/>
      <c r="AP779" s="47"/>
      <c r="AR779" s="47"/>
    </row>
    <row r="780" spans="1:44" customFormat="1" ht="52.2" hidden="1" outlineLevel="1" x14ac:dyDescent="0.3">
      <c r="A780" s="50"/>
      <c r="B780" s="51" t="s">
        <v>65</v>
      </c>
      <c r="C780" s="132" t="s">
        <v>66</v>
      </c>
      <c r="D780" s="132"/>
      <c r="E780" s="132"/>
      <c r="F780" s="132"/>
      <c r="G780" s="132"/>
      <c r="H780" s="132"/>
      <c r="I780" s="132"/>
      <c r="J780" s="132"/>
      <c r="K780" s="132"/>
      <c r="L780" s="132"/>
      <c r="M780" s="132"/>
      <c r="N780" s="133"/>
      <c r="R780" s="159"/>
      <c r="S780" s="156">
        <f t="shared" si="11"/>
        <v>0</v>
      </c>
      <c r="AF780" s="38"/>
      <c r="AG780" s="47"/>
      <c r="AI780" s="3" t="s">
        <v>66</v>
      </c>
      <c r="AM780" s="47"/>
      <c r="AP780" s="47"/>
      <c r="AR780" s="47"/>
    </row>
    <row r="781" spans="1:44" customFormat="1" ht="14.4" hidden="1" outlineLevel="1" x14ac:dyDescent="0.3">
      <c r="A781" s="52"/>
      <c r="B781" s="51" t="s">
        <v>58</v>
      </c>
      <c r="C781" s="130" t="s">
        <v>84</v>
      </c>
      <c r="D781" s="130"/>
      <c r="E781" s="130"/>
      <c r="F781" s="53"/>
      <c r="G781" s="54"/>
      <c r="H781" s="54"/>
      <c r="I781" s="54"/>
      <c r="J781" s="59">
        <v>27.17</v>
      </c>
      <c r="K781" s="56">
        <v>1.3225</v>
      </c>
      <c r="L781" s="59">
        <v>35.93</v>
      </c>
      <c r="M781" s="57">
        <v>44.77</v>
      </c>
      <c r="N781" s="58">
        <v>1608.59</v>
      </c>
      <c r="R781" s="159"/>
      <c r="S781" s="156">
        <f t="shared" si="11"/>
        <v>0</v>
      </c>
      <c r="AF781" s="38"/>
      <c r="AG781" s="47"/>
      <c r="AJ781" s="3" t="s">
        <v>84</v>
      </c>
      <c r="AM781" s="47"/>
      <c r="AP781" s="47"/>
      <c r="AR781" s="47"/>
    </row>
    <row r="782" spans="1:44" customFormat="1" ht="14.4" hidden="1" outlineLevel="1" x14ac:dyDescent="0.3">
      <c r="A782" s="52"/>
      <c r="B782" s="51" t="s">
        <v>67</v>
      </c>
      <c r="C782" s="130" t="s">
        <v>68</v>
      </c>
      <c r="D782" s="130"/>
      <c r="E782" s="130"/>
      <c r="F782" s="53"/>
      <c r="G782" s="54"/>
      <c r="H782" s="54"/>
      <c r="I782" s="54"/>
      <c r="J782" s="59">
        <v>225.04</v>
      </c>
      <c r="K782" s="56">
        <v>1.4375</v>
      </c>
      <c r="L782" s="59">
        <v>323.5</v>
      </c>
      <c r="M782" s="57">
        <v>13.24</v>
      </c>
      <c r="N782" s="58">
        <v>4283.1400000000003</v>
      </c>
      <c r="R782" s="159"/>
      <c r="S782" s="156">
        <f t="shared" si="11"/>
        <v>0</v>
      </c>
      <c r="AF782" s="38"/>
      <c r="AG782" s="47"/>
      <c r="AJ782" s="3" t="s">
        <v>68</v>
      </c>
      <c r="AM782" s="47"/>
      <c r="AP782" s="47"/>
      <c r="AR782" s="47"/>
    </row>
    <row r="783" spans="1:44" customFormat="1" ht="14.4" hidden="1" outlineLevel="1" x14ac:dyDescent="0.3">
      <c r="A783" s="52"/>
      <c r="B783" s="51" t="s">
        <v>69</v>
      </c>
      <c r="C783" s="130" t="s">
        <v>70</v>
      </c>
      <c r="D783" s="130"/>
      <c r="E783" s="130"/>
      <c r="F783" s="53"/>
      <c r="G783" s="54"/>
      <c r="H783" s="54"/>
      <c r="I783" s="54"/>
      <c r="J783" s="59">
        <v>22.78</v>
      </c>
      <c r="K783" s="56">
        <v>1.4375</v>
      </c>
      <c r="L783" s="59">
        <v>32.75</v>
      </c>
      <c r="M783" s="57">
        <v>44.77</v>
      </c>
      <c r="N783" s="58">
        <v>1466.22</v>
      </c>
      <c r="R783" s="159"/>
      <c r="S783" s="156">
        <f t="shared" si="11"/>
        <v>0</v>
      </c>
      <c r="AF783" s="38"/>
      <c r="AG783" s="47"/>
      <c r="AJ783" s="3" t="s">
        <v>70</v>
      </c>
      <c r="AM783" s="47"/>
      <c r="AP783" s="47"/>
      <c r="AR783" s="47"/>
    </row>
    <row r="784" spans="1:44" customFormat="1" ht="14.4" hidden="1" outlineLevel="1" x14ac:dyDescent="0.3">
      <c r="A784" s="52"/>
      <c r="B784" s="51" t="s">
        <v>85</v>
      </c>
      <c r="C784" s="130" t="s">
        <v>86</v>
      </c>
      <c r="D784" s="130"/>
      <c r="E784" s="130"/>
      <c r="F784" s="53"/>
      <c r="G784" s="54"/>
      <c r="H784" s="54"/>
      <c r="I784" s="54"/>
      <c r="J784" s="59">
        <v>14.03</v>
      </c>
      <c r="K784" s="54"/>
      <c r="L784" s="59">
        <v>14.03</v>
      </c>
      <c r="M784" s="57">
        <v>8.16</v>
      </c>
      <c r="N784" s="74">
        <v>114.48</v>
      </c>
      <c r="R784" s="159"/>
      <c r="S784" s="156">
        <f t="shared" si="11"/>
        <v>0</v>
      </c>
      <c r="AF784" s="38"/>
      <c r="AG784" s="47"/>
      <c r="AJ784" s="3" t="s">
        <v>86</v>
      </c>
      <c r="AM784" s="47"/>
      <c r="AP784" s="47"/>
      <c r="AR784" s="47"/>
    </row>
    <row r="785" spans="1:44" customFormat="1" ht="14.4" hidden="1" outlineLevel="1" x14ac:dyDescent="0.3">
      <c r="A785" s="60"/>
      <c r="B785" s="51"/>
      <c r="C785" s="130" t="s">
        <v>87</v>
      </c>
      <c r="D785" s="130"/>
      <c r="E785" s="130"/>
      <c r="F785" s="53" t="s">
        <v>72</v>
      </c>
      <c r="G785" s="57">
        <v>2.4500000000000002</v>
      </c>
      <c r="H785" s="56">
        <v>1.3225</v>
      </c>
      <c r="I785" s="76">
        <v>3.2401249999999999</v>
      </c>
      <c r="J785" s="63"/>
      <c r="K785" s="54"/>
      <c r="L785" s="63"/>
      <c r="M785" s="54"/>
      <c r="N785" s="64"/>
      <c r="R785" s="159"/>
      <c r="S785" s="156">
        <f t="shared" si="11"/>
        <v>0</v>
      </c>
      <c r="AF785" s="38"/>
      <c r="AG785" s="47"/>
      <c r="AK785" s="3" t="s">
        <v>87</v>
      </c>
      <c r="AM785" s="47"/>
      <c r="AP785" s="47"/>
      <c r="AR785" s="47"/>
    </row>
    <row r="786" spans="1:44" customFormat="1" ht="14.4" hidden="1" outlineLevel="1" x14ac:dyDescent="0.3">
      <c r="A786" s="60"/>
      <c r="B786" s="51"/>
      <c r="C786" s="130" t="s">
        <v>71</v>
      </c>
      <c r="D786" s="130"/>
      <c r="E786" s="130"/>
      <c r="F786" s="53" t="s">
        <v>72</v>
      </c>
      <c r="G786" s="57">
        <v>1.69</v>
      </c>
      <c r="H786" s="56">
        <v>1.4375</v>
      </c>
      <c r="I786" s="76">
        <v>2.4293749999999998</v>
      </c>
      <c r="J786" s="63"/>
      <c r="K786" s="54"/>
      <c r="L786" s="63"/>
      <c r="M786" s="54"/>
      <c r="N786" s="64"/>
      <c r="R786" s="159"/>
      <c r="S786" s="156">
        <f t="shared" si="11"/>
        <v>0</v>
      </c>
      <c r="AF786" s="38"/>
      <c r="AG786" s="47"/>
      <c r="AK786" s="3" t="s">
        <v>71</v>
      </c>
      <c r="AM786" s="47"/>
      <c r="AP786" s="47"/>
      <c r="AR786" s="47"/>
    </row>
    <row r="787" spans="1:44" customFormat="1" ht="14.4" hidden="1" outlineLevel="1" x14ac:dyDescent="0.3">
      <c r="A787" s="52"/>
      <c r="B787" s="51"/>
      <c r="C787" s="129" t="s">
        <v>73</v>
      </c>
      <c r="D787" s="129"/>
      <c r="E787" s="129"/>
      <c r="F787" s="65"/>
      <c r="G787" s="66"/>
      <c r="H787" s="66"/>
      <c r="I787" s="66"/>
      <c r="J787" s="79">
        <v>266.24</v>
      </c>
      <c r="K787" s="66"/>
      <c r="L787" s="79">
        <v>373.46</v>
      </c>
      <c r="M787" s="66"/>
      <c r="N787" s="68">
        <v>6006.21</v>
      </c>
      <c r="R787" s="159"/>
      <c r="S787" s="156">
        <f t="shared" si="11"/>
        <v>0</v>
      </c>
      <c r="AF787" s="38"/>
      <c r="AG787" s="47"/>
      <c r="AL787" s="3" t="s">
        <v>73</v>
      </c>
      <c r="AM787" s="47"/>
      <c r="AP787" s="47"/>
      <c r="AR787" s="47"/>
    </row>
    <row r="788" spans="1:44" customFormat="1" ht="14.4" hidden="1" outlineLevel="1" x14ac:dyDescent="0.3">
      <c r="A788" s="60"/>
      <c r="B788" s="51"/>
      <c r="C788" s="130" t="s">
        <v>74</v>
      </c>
      <c r="D788" s="130"/>
      <c r="E788" s="130"/>
      <c r="F788" s="53"/>
      <c r="G788" s="54"/>
      <c r="H788" s="54"/>
      <c r="I788" s="54"/>
      <c r="J788" s="63"/>
      <c r="K788" s="54"/>
      <c r="L788" s="59">
        <v>68.680000000000007</v>
      </c>
      <c r="M788" s="54"/>
      <c r="N788" s="58">
        <v>3074.81</v>
      </c>
      <c r="R788" s="159"/>
      <c r="S788" s="156">
        <f t="shared" si="11"/>
        <v>0</v>
      </c>
      <c r="AF788" s="38"/>
      <c r="AG788" s="47"/>
      <c r="AK788" s="3" t="s">
        <v>74</v>
      </c>
      <c r="AM788" s="47"/>
      <c r="AP788" s="47"/>
      <c r="AR788" s="47"/>
    </row>
    <row r="789" spans="1:44" customFormat="1" ht="21.6" hidden="1" outlineLevel="1" x14ac:dyDescent="0.3">
      <c r="A789" s="60"/>
      <c r="B789" s="51" t="s">
        <v>120</v>
      </c>
      <c r="C789" s="130" t="s">
        <v>121</v>
      </c>
      <c r="D789" s="130"/>
      <c r="E789" s="130"/>
      <c r="F789" s="53" t="s">
        <v>77</v>
      </c>
      <c r="G789" s="61">
        <v>117</v>
      </c>
      <c r="H789" s="54"/>
      <c r="I789" s="61">
        <v>117</v>
      </c>
      <c r="J789" s="63"/>
      <c r="K789" s="54"/>
      <c r="L789" s="59">
        <v>80.36</v>
      </c>
      <c r="M789" s="54"/>
      <c r="N789" s="58">
        <v>3597.53</v>
      </c>
      <c r="R789" s="159"/>
      <c r="S789" s="156">
        <f t="shared" si="11"/>
        <v>0</v>
      </c>
      <c r="AF789" s="38"/>
      <c r="AG789" s="47"/>
      <c r="AK789" s="3" t="s">
        <v>121</v>
      </c>
      <c r="AM789" s="47"/>
      <c r="AP789" s="47"/>
      <c r="AR789" s="47"/>
    </row>
    <row r="790" spans="1:44" customFormat="1" ht="40.799999999999997" hidden="1" outlineLevel="1" x14ac:dyDescent="0.3">
      <c r="A790" s="60"/>
      <c r="B790" s="51" t="s">
        <v>122</v>
      </c>
      <c r="C790" s="130" t="s">
        <v>123</v>
      </c>
      <c r="D790" s="130"/>
      <c r="E790" s="130"/>
      <c r="F790" s="53" t="s">
        <v>77</v>
      </c>
      <c r="G790" s="61">
        <v>74</v>
      </c>
      <c r="H790" s="57">
        <v>0.85</v>
      </c>
      <c r="I790" s="69">
        <v>62.9</v>
      </c>
      <c r="J790" s="63"/>
      <c r="K790" s="54"/>
      <c r="L790" s="59">
        <v>43.2</v>
      </c>
      <c r="M790" s="54"/>
      <c r="N790" s="58">
        <v>1934.06</v>
      </c>
      <c r="R790" s="159"/>
      <c r="S790" s="156">
        <f t="shared" si="11"/>
        <v>0</v>
      </c>
      <c r="AF790" s="38"/>
      <c r="AG790" s="47"/>
      <c r="AK790" s="3" t="s">
        <v>123</v>
      </c>
      <c r="AM790" s="47"/>
      <c r="AP790" s="47"/>
      <c r="AR790" s="47"/>
    </row>
    <row r="791" spans="1:44" customFormat="1" ht="14.4" hidden="1" outlineLevel="1" x14ac:dyDescent="0.3">
      <c r="A791" s="70"/>
      <c r="B791" s="71"/>
      <c r="C791" s="131" t="s">
        <v>80</v>
      </c>
      <c r="D791" s="131"/>
      <c r="E791" s="131"/>
      <c r="F791" s="41"/>
      <c r="G791" s="42"/>
      <c r="H791" s="42"/>
      <c r="I791" s="42"/>
      <c r="J791" s="45"/>
      <c r="K791" s="42"/>
      <c r="L791" s="82">
        <v>497.02</v>
      </c>
      <c r="M791" s="66"/>
      <c r="N791" s="73">
        <v>11537.8</v>
      </c>
      <c r="R791" s="159"/>
      <c r="S791" s="156">
        <f t="shared" si="11"/>
        <v>0</v>
      </c>
      <c r="AF791" s="38"/>
      <c r="AG791" s="47"/>
      <c r="AM791" s="47" t="s">
        <v>80</v>
      </c>
      <c r="AP791" s="47"/>
      <c r="AR791" s="47"/>
    </row>
    <row r="792" spans="1:44" customFormat="1" ht="31.8" hidden="1" outlineLevel="1" x14ac:dyDescent="0.3">
      <c r="A792" s="39" t="s">
        <v>378</v>
      </c>
      <c r="B792" s="40" t="s">
        <v>284</v>
      </c>
      <c r="C792" s="131" t="s">
        <v>285</v>
      </c>
      <c r="D792" s="131"/>
      <c r="E792" s="131"/>
      <c r="F792" s="41" t="s">
        <v>202</v>
      </c>
      <c r="G792" s="42">
        <v>1</v>
      </c>
      <c r="H792" s="43">
        <v>1</v>
      </c>
      <c r="I792" s="43">
        <v>1</v>
      </c>
      <c r="J792" s="82">
        <v>152</v>
      </c>
      <c r="K792" s="42"/>
      <c r="L792" s="82">
        <v>152</v>
      </c>
      <c r="M792" s="80">
        <v>8.16</v>
      </c>
      <c r="N792" s="73">
        <v>1240.32</v>
      </c>
      <c r="R792" s="159"/>
      <c r="S792" s="156">
        <f t="shared" si="11"/>
        <v>0</v>
      </c>
      <c r="AF792" s="38"/>
      <c r="AG792" s="47" t="s">
        <v>285</v>
      </c>
      <c r="AM792" s="47"/>
      <c r="AP792" s="47"/>
      <c r="AR792" s="47"/>
    </row>
    <row r="793" spans="1:44" customFormat="1" ht="14.4" hidden="1" outlineLevel="1" x14ac:dyDescent="0.3">
      <c r="A793" s="70"/>
      <c r="B793" s="71"/>
      <c r="C793" s="130" t="s">
        <v>112</v>
      </c>
      <c r="D793" s="130"/>
      <c r="E793" s="130"/>
      <c r="F793" s="130"/>
      <c r="G793" s="130"/>
      <c r="H793" s="130"/>
      <c r="I793" s="130"/>
      <c r="J793" s="130"/>
      <c r="K793" s="130"/>
      <c r="L793" s="130"/>
      <c r="M793" s="130"/>
      <c r="N793" s="139"/>
      <c r="R793" s="159"/>
      <c r="S793" s="156">
        <f t="shared" si="11"/>
        <v>0</v>
      </c>
      <c r="AF793" s="38"/>
      <c r="AG793" s="47"/>
      <c r="AM793" s="47"/>
      <c r="AN793" s="3" t="s">
        <v>112</v>
      </c>
      <c r="AP793" s="47"/>
      <c r="AR793" s="47"/>
    </row>
    <row r="794" spans="1:44" customFormat="1" ht="14.4" hidden="1" outlineLevel="1" x14ac:dyDescent="0.3">
      <c r="A794" s="70"/>
      <c r="B794" s="71"/>
      <c r="C794" s="131" t="s">
        <v>80</v>
      </c>
      <c r="D794" s="131"/>
      <c r="E794" s="131"/>
      <c r="F794" s="41"/>
      <c r="G794" s="42"/>
      <c r="H794" s="42"/>
      <c r="I794" s="42"/>
      <c r="J794" s="45"/>
      <c r="K794" s="42"/>
      <c r="L794" s="82">
        <v>152</v>
      </c>
      <c r="M794" s="66"/>
      <c r="N794" s="73">
        <v>1240.32</v>
      </c>
      <c r="R794" s="159"/>
      <c r="S794" s="156">
        <f t="shared" si="11"/>
        <v>0</v>
      </c>
      <c r="AF794" s="38"/>
      <c r="AG794" s="47"/>
      <c r="AM794" s="47" t="s">
        <v>80</v>
      </c>
      <c r="AP794" s="47"/>
      <c r="AR794" s="47"/>
    </row>
    <row r="795" spans="1:44" customFormat="1" ht="21.6" hidden="1" outlineLevel="1" x14ac:dyDescent="0.3">
      <c r="A795" s="39" t="s">
        <v>379</v>
      </c>
      <c r="B795" s="40" t="s">
        <v>204</v>
      </c>
      <c r="C795" s="131" t="s">
        <v>205</v>
      </c>
      <c r="D795" s="131"/>
      <c r="E795" s="131"/>
      <c r="F795" s="41" t="s">
        <v>206</v>
      </c>
      <c r="G795" s="42">
        <v>1.6</v>
      </c>
      <c r="H795" s="43">
        <v>1</v>
      </c>
      <c r="I795" s="81">
        <v>1.6</v>
      </c>
      <c r="J795" s="45"/>
      <c r="K795" s="42"/>
      <c r="L795" s="45"/>
      <c r="M795" s="42"/>
      <c r="N795" s="46"/>
      <c r="R795" s="159"/>
      <c r="S795" s="156">
        <f t="shared" si="11"/>
        <v>0</v>
      </c>
      <c r="AF795" s="38"/>
      <c r="AG795" s="47" t="s">
        <v>205</v>
      </c>
      <c r="AM795" s="47"/>
      <c r="AP795" s="47"/>
      <c r="AR795" s="47"/>
    </row>
    <row r="796" spans="1:44" customFormat="1" ht="14.4" hidden="1" outlineLevel="1" x14ac:dyDescent="0.3">
      <c r="A796" s="48"/>
      <c r="B796" s="49"/>
      <c r="C796" s="130" t="s">
        <v>380</v>
      </c>
      <c r="D796" s="130"/>
      <c r="E796" s="130"/>
      <c r="F796" s="130"/>
      <c r="G796" s="130"/>
      <c r="H796" s="130"/>
      <c r="I796" s="130"/>
      <c r="J796" s="130"/>
      <c r="K796" s="130"/>
      <c r="L796" s="130"/>
      <c r="M796" s="130"/>
      <c r="N796" s="139"/>
      <c r="R796" s="159"/>
      <c r="S796" s="156">
        <f t="shared" si="11"/>
        <v>0</v>
      </c>
      <c r="AF796" s="38"/>
      <c r="AG796" s="47"/>
      <c r="AH796" s="3" t="s">
        <v>380</v>
      </c>
      <c r="AM796" s="47"/>
      <c r="AP796" s="47"/>
      <c r="AR796" s="47"/>
    </row>
    <row r="797" spans="1:44" customFormat="1" ht="21.6" hidden="1" outlineLevel="1" x14ac:dyDescent="0.3">
      <c r="A797" s="50"/>
      <c r="B797" s="51" t="s">
        <v>63</v>
      </c>
      <c r="C797" s="132" t="s">
        <v>64</v>
      </c>
      <c r="D797" s="132"/>
      <c r="E797" s="132"/>
      <c r="F797" s="132"/>
      <c r="G797" s="132"/>
      <c r="H797" s="132"/>
      <c r="I797" s="132"/>
      <c r="J797" s="132"/>
      <c r="K797" s="132"/>
      <c r="L797" s="132"/>
      <c r="M797" s="132"/>
      <c r="N797" s="133"/>
      <c r="R797" s="159"/>
      <c r="S797" s="156">
        <f t="shared" si="11"/>
        <v>0</v>
      </c>
      <c r="AF797" s="38"/>
      <c r="AG797" s="47"/>
      <c r="AI797" s="3" t="s">
        <v>64</v>
      </c>
      <c r="AM797" s="47"/>
      <c r="AP797" s="47"/>
      <c r="AR797" s="47"/>
    </row>
    <row r="798" spans="1:44" customFormat="1" ht="52.2" hidden="1" outlineLevel="1" x14ac:dyDescent="0.3">
      <c r="A798" s="50"/>
      <c r="B798" s="51" t="s">
        <v>65</v>
      </c>
      <c r="C798" s="132" t="s">
        <v>66</v>
      </c>
      <c r="D798" s="132"/>
      <c r="E798" s="132"/>
      <c r="F798" s="132"/>
      <c r="G798" s="132"/>
      <c r="H798" s="132"/>
      <c r="I798" s="132"/>
      <c r="J798" s="132"/>
      <c r="K798" s="132"/>
      <c r="L798" s="132"/>
      <c r="M798" s="132"/>
      <c r="N798" s="133"/>
      <c r="R798" s="159"/>
      <c r="S798" s="156">
        <f t="shared" si="11"/>
        <v>0</v>
      </c>
      <c r="AF798" s="38"/>
      <c r="AG798" s="47"/>
      <c r="AI798" s="3" t="s">
        <v>66</v>
      </c>
      <c r="AM798" s="47"/>
      <c r="AP798" s="47"/>
      <c r="AR798" s="47"/>
    </row>
    <row r="799" spans="1:44" customFormat="1" ht="14.4" hidden="1" outlineLevel="1" x14ac:dyDescent="0.3">
      <c r="A799" s="52"/>
      <c r="B799" s="51" t="s">
        <v>58</v>
      </c>
      <c r="C799" s="130" t="s">
        <v>84</v>
      </c>
      <c r="D799" s="130"/>
      <c r="E799" s="130"/>
      <c r="F799" s="53"/>
      <c r="G799" s="54"/>
      <c r="H799" s="54"/>
      <c r="I799" s="54"/>
      <c r="J799" s="59">
        <v>37.549999999999997</v>
      </c>
      <c r="K799" s="56">
        <v>1.3225</v>
      </c>
      <c r="L799" s="59">
        <v>79.459999999999994</v>
      </c>
      <c r="M799" s="57">
        <v>44.77</v>
      </c>
      <c r="N799" s="58">
        <v>3557.42</v>
      </c>
      <c r="R799" s="159"/>
      <c r="S799" s="156">
        <f t="shared" si="11"/>
        <v>0</v>
      </c>
      <c r="AF799" s="38"/>
      <c r="AG799" s="47"/>
      <c r="AJ799" s="3" t="s">
        <v>84</v>
      </c>
      <c r="AM799" s="47"/>
      <c r="AP799" s="47"/>
      <c r="AR799" s="47"/>
    </row>
    <row r="800" spans="1:44" customFormat="1" ht="14.4" hidden="1" outlineLevel="1" x14ac:dyDescent="0.3">
      <c r="A800" s="52"/>
      <c r="B800" s="51" t="s">
        <v>67</v>
      </c>
      <c r="C800" s="130" t="s">
        <v>68</v>
      </c>
      <c r="D800" s="130"/>
      <c r="E800" s="130"/>
      <c r="F800" s="53"/>
      <c r="G800" s="54"/>
      <c r="H800" s="54"/>
      <c r="I800" s="54"/>
      <c r="J800" s="59">
        <v>226.03</v>
      </c>
      <c r="K800" s="56">
        <v>1.4375</v>
      </c>
      <c r="L800" s="59">
        <v>519.87</v>
      </c>
      <c r="M800" s="57">
        <v>13.24</v>
      </c>
      <c r="N800" s="58">
        <v>6883.08</v>
      </c>
      <c r="R800" s="159"/>
      <c r="S800" s="156">
        <f t="shared" si="11"/>
        <v>0</v>
      </c>
      <c r="AF800" s="38"/>
      <c r="AG800" s="47"/>
      <c r="AJ800" s="3" t="s">
        <v>68</v>
      </c>
      <c r="AM800" s="47"/>
      <c r="AP800" s="47"/>
      <c r="AR800" s="47"/>
    </row>
    <row r="801" spans="1:44" customFormat="1" ht="14.4" hidden="1" outlineLevel="1" x14ac:dyDescent="0.3">
      <c r="A801" s="52"/>
      <c r="B801" s="51" t="s">
        <v>69</v>
      </c>
      <c r="C801" s="130" t="s">
        <v>70</v>
      </c>
      <c r="D801" s="130"/>
      <c r="E801" s="130"/>
      <c r="F801" s="53"/>
      <c r="G801" s="54"/>
      <c r="H801" s="54"/>
      <c r="I801" s="54"/>
      <c r="J801" s="59">
        <v>30.5</v>
      </c>
      <c r="K801" s="56">
        <v>1.4375</v>
      </c>
      <c r="L801" s="59">
        <v>70.150000000000006</v>
      </c>
      <c r="M801" s="57">
        <v>44.77</v>
      </c>
      <c r="N801" s="58">
        <v>3140.62</v>
      </c>
      <c r="R801" s="159"/>
      <c r="S801" s="156">
        <f t="shared" si="11"/>
        <v>0</v>
      </c>
      <c r="AF801" s="38"/>
      <c r="AG801" s="47"/>
      <c r="AJ801" s="3" t="s">
        <v>70</v>
      </c>
      <c r="AM801" s="47"/>
      <c r="AP801" s="47"/>
      <c r="AR801" s="47"/>
    </row>
    <row r="802" spans="1:44" customFormat="1" ht="14.4" hidden="1" outlineLevel="1" x14ac:dyDescent="0.3">
      <c r="A802" s="60"/>
      <c r="B802" s="51"/>
      <c r="C802" s="130" t="s">
        <v>87</v>
      </c>
      <c r="D802" s="130"/>
      <c r="E802" s="130"/>
      <c r="F802" s="53" t="s">
        <v>72</v>
      </c>
      <c r="G802" s="57">
        <v>4.1399999999999997</v>
      </c>
      <c r="H802" s="56">
        <v>1.3225</v>
      </c>
      <c r="I802" s="75">
        <v>8.7602399999999996</v>
      </c>
      <c r="J802" s="63"/>
      <c r="K802" s="54"/>
      <c r="L802" s="63"/>
      <c r="M802" s="54"/>
      <c r="N802" s="64"/>
      <c r="R802" s="159"/>
      <c r="S802" s="156">
        <f t="shared" si="11"/>
        <v>0</v>
      </c>
      <c r="AF802" s="38"/>
      <c r="AG802" s="47"/>
      <c r="AK802" s="3" t="s">
        <v>87</v>
      </c>
      <c r="AM802" s="47"/>
      <c r="AP802" s="47"/>
      <c r="AR802" s="47"/>
    </row>
    <row r="803" spans="1:44" customFormat="1" ht="14.4" hidden="1" outlineLevel="1" x14ac:dyDescent="0.3">
      <c r="A803" s="60"/>
      <c r="B803" s="51"/>
      <c r="C803" s="130" t="s">
        <v>71</v>
      </c>
      <c r="D803" s="130"/>
      <c r="E803" s="130"/>
      <c r="F803" s="53" t="s">
        <v>72</v>
      </c>
      <c r="G803" s="57">
        <v>2.2599999999999998</v>
      </c>
      <c r="H803" s="56">
        <v>1.4375</v>
      </c>
      <c r="I803" s="78">
        <v>5.1980000000000004</v>
      </c>
      <c r="J803" s="63"/>
      <c r="K803" s="54"/>
      <c r="L803" s="63"/>
      <c r="M803" s="54"/>
      <c r="N803" s="64"/>
      <c r="R803" s="159"/>
      <c r="S803" s="156">
        <f t="shared" ref="S803:S866" si="12">N803*R803</f>
        <v>0</v>
      </c>
      <c r="AF803" s="38"/>
      <c r="AG803" s="47"/>
      <c r="AK803" s="3" t="s">
        <v>71</v>
      </c>
      <c r="AM803" s="47"/>
      <c r="AP803" s="47"/>
      <c r="AR803" s="47"/>
    </row>
    <row r="804" spans="1:44" customFormat="1" ht="14.4" hidden="1" outlineLevel="1" x14ac:dyDescent="0.3">
      <c r="A804" s="52"/>
      <c r="B804" s="51"/>
      <c r="C804" s="129" t="s">
        <v>73</v>
      </c>
      <c r="D804" s="129"/>
      <c r="E804" s="129"/>
      <c r="F804" s="65"/>
      <c r="G804" s="66"/>
      <c r="H804" s="66"/>
      <c r="I804" s="66"/>
      <c r="J804" s="79">
        <v>263.58</v>
      </c>
      <c r="K804" s="66"/>
      <c r="L804" s="79">
        <v>599.33000000000004</v>
      </c>
      <c r="M804" s="66"/>
      <c r="N804" s="68">
        <v>10440.5</v>
      </c>
      <c r="R804" s="159"/>
      <c r="S804" s="156">
        <f t="shared" si="12"/>
        <v>0</v>
      </c>
      <c r="AF804" s="38"/>
      <c r="AG804" s="47"/>
      <c r="AL804" s="3" t="s">
        <v>73</v>
      </c>
      <c r="AM804" s="47"/>
      <c r="AP804" s="47"/>
      <c r="AR804" s="47"/>
    </row>
    <row r="805" spans="1:44" customFormat="1" ht="14.4" hidden="1" outlineLevel="1" x14ac:dyDescent="0.3">
      <c r="A805" s="60"/>
      <c r="B805" s="51"/>
      <c r="C805" s="130" t="s">
        <v>74</v>
      </c>
      <c r="D805" s="130"/>
      <c r="E805" s="130"/>
      <c r="F805" s="53"/>
      <c r="G805" s="54"/>
      <c r="H805" s="54"/>
      <c r="I805" s="54"/>
      <c r="J805" s="63"/>
      <c r="K805" s="54"/>
      <c r="L805" s="59">
        <v>149.61000000000001</v>
      </c>
      <c r="M805" s="54"/>
      <c r="N805" s="58">
        <v>6698.04</v>
      </c>
      <c r="R805" s="159"/>
      <c r="S805" s="156">
        <f t="shared" si="12"/>
        <v>0</v>
      </c>
      <c r="AF805" s="38"/>
      <c r="AG805" s="47"/>
      <c r="AK805" s="3" t="s">
        <v>74</v>
      </c>
      <c r="AM805" s="47"/>
      <c r="AP805" s="47"/>
      <c r="AR805" s="47"/>
    </row>
    <row r="806" spans="1:44" customFormat="1" ht="21.6" hidden="1" outlineLevel="1" x14ac:dyDescent="0.3">
      <c r="A806" s="60"/>
      <c r="B806" s="51" t="s">
        <v>120</v>
      </c>
      <c r="C806" s="130" t="s">
        <v>121</v>
      </c>
      <c r="D806" s="130"/>
      <c r="E806" s="130"/>
      <c r="F806" s="53" t="s">
        <v>77</v>
      </c>
      <c r="G806" s="61">
        <v>117</v>
      </c>
      <c r="H806" s="54"/>
      <c r="I806" s="61">
        <v>117</v>
      </c>
      <c r="J806" s="63"/>
      <c r="K806" s="54"/>
      <c r="L806" s="59">
        <v>175.04</v>
      </c>
      <c r="M806" s="54"/>
      <c r="N806" s="58">
        <v>7836.71</v>
      </c>
      <c r="R806" s="159"/>
      <c r="S806" s="156">
        <f t="shared" si="12"/>
        <v>0</v>
      </c>
      <c r="AF806" s="38"/>
      <c r="AG806" s="47"/>
      <c r="AK806" s="3" t="s">
        <v>121</v>
      </c>
      <c r="AM806" s="47"/>
      <c r="AP806" s="47"/>
      <c r="AR806" s="47"/>
    </row>
    <row r="807" spans="1:44" customFormat="1" ht="40.799999999999997" hidden="1" outlineLevel="1" x14ac:dyDescent="0.3">
      <c r="A807" s="60"/>
      <c r="B807" s="51" t="s">
        <v>122</v>
      </c>
      <c r="C807" s="130" t="s">
        <v>123</v>
      </c>
      <c r="D807" s="130"/>
      <c r="E807" s="130"/>
      <c r="F807" s="53" t="s">
        <v>77</v>
      </c>
      <c r="G807" s="61">
        <v>74</v>
      </c>
      <c r="H807" s="57">
        <v>0.85</v>
      </c>
      <c r="I807" s="69">
        <v>62.9</v>
      </c>
      <c r="J807" s="63"/>
      <c r="K807" s="54"/>
      <c r="L807" s="59">
        <v>94.1</v>
      </c>
      <c r="M807" s="54"/>
      <c r="N807" s="58">
        <v>4213.07</v>
      </c>
      <c r="R807" s="159"/>
      <c r="S807" s="156">
        <f t="shared" si="12"/>
        <v>0</v>
      </c>
      <c r="AF807" s="38"/>
      <c r="AG807" s="47"/>
      <c r="AK807" s="3" t="s">
        <v>123</v>
      </c>
      <c r="AM807" s="47"/>
      <c r="AP807" s="47"/>
      <c r="AR807" s="47"/>
    </row>
    <row r="808" spans="1:44" customFormat="1" ht="14.4" hidden="1" outlineLevel="1" x14ac:dyDescent="0.3">
      <c r="A808" s="70"/>
      <c r="B808" s="71"/>
      <c r="C808" s="131" t="s">
        <v>80</v>
      </c>
      <c r="D808" s="131"/>
      <c r="E808" s="131"/>
      <c r="F808" s="41"/>
      <c r="G808" s="42"/>
      <c r="H808" s="42"/>
      <c r="I808" s="42"/>
      <c r="J808" s="45"/>
      <c r="K808" s="42"/>
      <c r="L808" s="82">
        <v>868.47</v>
      </c>
      <c r="M808" s="66"/>
      <c r="N808" s="73">
        <v>22490.28</v>
      </c>
      <c r="R808" s="159"/>
      <c r="S808" s="156">
        <f t="shared" si="12"/>
        <v>0</v>
      </c>
      <c r="AF808" s="38"/>
      <c r="AG808" s="47"/>
      <c r="AM808" s="47" t="s">
        <v>80</v>
      </c>
      <c r="AP808" s="47"/>
      <c r="AR808" s="47"/>
    </row>
    <row r="809" spans="1:44" customFormat="1" ht="31.8" hidden="1" outlineLevel="1" x14ac:dyDescent="0.3">
      <c r="A809" s="39" t="s">
        <v>381</v>
      </c>
      <c r="B809" s="40" t="s">
        <v>278</v>
      </c>
      <c r="C809" s="131" t="s">
        <v>279</v>
      </c>
      <c r="D809" s="131"/>
      <c r="E809" s="131"/>
      <c r="F809" s="41" t="s">
        <v>202</v>
      </c>
      <c r="G809" s="42">
        <v>14</v>
      </c>
      <c r="H809" s="43">
        <v>1</v>
      </c>
      <c r="I809" s="43">
        <v>14</v>
      </c>
      <c r="J809" s="82">
        <v>215.8</v>
      </c>
      <c r="K809" s="42"/>
      <c r="L809" s="72">
        <v>3021.2</v>
      </c>
      <c r="M809" s="80">
        <v>8.16</v>
      </c>
      <c r="N809" s="73">
        <v>24652.99</v>
      </c>
      <c r="R809" s="159"/>
      <c r="S809" s="156">
        <f t="shared" si="12"/>
        <v>0</v>
      </c>
      <c r="AF809" s="38"/>
      <c r="AG809" s="47" t="s">
        <v>279</v>
      </c>
      <c r="AM809" s="47"/>
      <c r="AP809" s="47"/>
      <c r="AR809" s="47"/>
    </row>
    <row r="810" spans="1:44" customFormat="1" ht="14.4" hidden="1" outlineLevel="1" x14ac:dyDescent="0.3">
      <c r="A810" s="70"/>
      <c r="B810" s="71"/>
      <c r="C810" s="130" t="s">
        <v>112</v>
      </c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9"/>
      <c r="R810" s="159"/>
      <c r="S810" s="156">
        <f t="shared" si="12"/>
        <v>0</v>
      </c>
      <c r="AF810" s="38"/>
      <c r="AG810" s="47"/>
      <c r="AM810" s="47"/>
      <c r="AN810" s="3" t="s">
        <v>112</v>
      </c>
      <c r="AP810" s="47"/>
      <c r="AR810" s="47"/>
    </row>
    <row r="811" spans="1:44" customFormat="1" ht="14.4" hidden="1" outlineLevel="1" x14ac:dyDescent="0.3">
      <c r="A811" s="70"/>
      <c r="B811" s="71"/>
      <c r="C811" s="131" t="s">
        <v>80</v>
      </c>
      <c r="D811" s="131"/>
      <c r="E811" s="131"/>
      <c r="F811" s="41"/>
      <c r="G811" s="42"/>
      <c r="H811" s="42"/>
      <c r="I811" s="42"/>
      <c r="J811" s="45"/>
      <c r="K811" s="42"/>
      <c r="L811" s="72">
        <v>3021.2</v>
      </c>
      <c r="M811" s="66"/>
      <c r="N811" s="73">
        <v>24652.99</v>
      </c>
      <c r="R811" s="159"/>
      <c r="S811" s="156">
        <f t="shared" si="12"/>
        <v>0</v>
      </c>
      <c r="AF811" s="38"/>
      <c r="AG811" s="47"/>
      <c r="AM811" s="47" t="s">
        <v>80</v>
      </c>
      <c r="AP811" s="47"/>
      <c r="AR811" s="47"/>
    </row>
    <row r="812" spans="1:44" customFormat="1" ht="31.8" hidden="1" outlineLevel="1" x14ac:dyDescent="0.3">
      <c r="A812" s="39" t="s">
        <v>382</v>
      </c>
      <c r="B812" s="40" t="s">
        <v>281</v>
      </c>
      <c r="C812" s="131" t="s">
        <v>282</v>
      </c>
      <c r="D812" s="131"/>
      <c r="E812" s="131"/>
      <c r="F812" s="41" t="s">
        <v>214</v>
      </c>
      <c r="G812" s="42">
        <v>14</v>
      </c>
      <c r="H812" s="43">
        <v>1</v>
      </c>
      <c r="I812" s="43">
        <v>14</v>
      </c>
      <c r="J812" s="82">
        <v>619.22</v>
      </c>
      <c r="K812" s="42"/>
      <c r="L812" s="72">
        <v>8669.08</v>
      </c>
      <c r="M812" s="80">
        <v>8.16</v>
      </c>
      <c r="N812" s="73">
        <v>70739.69</v>
      </c>
      <c r="R812" s="159"/>
      <c r="S812" s="156">
        <f t="shared" si="12"/>
        <v>0</v>
      </c>
      <c r="AF812" s="38"/>
      <c r="AG812" s="47" t="s">
        <v>282</v>
      </c>
      <c r="AM812" s="47"/>
      <c r="AP812" s="47"/>
      <c r="AR812" s="47"/>
    </row>
    <row r="813" spans="1:44" customFormat="1" ht="14.4" hidden="1" outlineLevel="1" x14ac:dyDescent="0.3">
      <c r="A813" s="70"/>
      <c r="B813" s="71"/>
      <c r="C813" s="130" t="s">
        <v>112</v>
      </c>
      <c r="D813" s="130"/>
      <c r="E813" s="130"/>
      <c r="F813" s="130"/>
      <c r="G813" s="130"/>
      <c r="H813" s="130"/>
      <c r="I813" s="130"/>
      <c r="J813" s="130"/>
      <c r="K813" s="130"/>
      <c r="L813" s="130"/>
      <c r="M813" s="130"/>
      <c r="N813" s="139"/>
      <c r="R813" s="159"/>
      <c r="S813" s="156">
        <f t="shared" si="12"/>
        <v>0</v>
      </c>
      <c r="AF813" s="38"/>
      <c r="AG813" s="47"/>
      <c r="AM813" s="47"/>
      <c r="AN813" s="3" t="s">
        <v>112</v>
      </c>
      <c r="AP813" s="47"/>
      <c r="AR813" s="47"/>
    </row>
    <row r="814" spans="1:44" customFormat="1" ht="14.4" hidden="1" outlineLevel="1" x14ac:dyDescent="0.3">
      <c r="A814" s="70"/>
      <c r="B814" s="71"/>
      <c r="C814" s="131" t="s">
        <v>80</v>
      </c>
      <c r="D814" s="131"/>
      <c r="E814" s="131"/>
      <c r="F814" s="41"/>
      <c r="G814" s="42"/>
      <c r="H814" s="42"/>
      <c r="I814" s="42"/>
      <c r="J814" s="45"/>
      <c r="K814" s="42"/>
      <c r="L814" s="72">
        <v>8669.08</v>
      </c>
      <c r="M814" s="66"/>
      <c r="N814" s="73">
        <v>70739.69</v>
      </c>
      <c r="R814" s="159"/>
      <c r="S814" s="156">
        <f t="shared" si="12"/>
        <v>0</v>
      </c>
      <c r="AF814" s="38"/>
      <c r="AG814" s="47"/>
      <c r="AM814" s="47" t="s">
        <v>80</v>
      </c>
      <c r="AP814" s="47"/>
      <c r="AR814" s="47"/>
    </row>
    <row r="815" spans="1:44" customFormat="1" ht="31.8" hidden="1" outlineLevel="1" x14ac:dyDescent="0.3">
      <c r="A815" s="39" t="s">
        <v>383</v>
      </c>
      <c r="B815" s="40" t="s">
        <v>284</v>
      </c>
      <c r="C815" s="131" t="s">
        <v>285</v>
      </c>
      <c r="D815" s="131"/>
      <c r="E815" s="131"/>
      <c r="F815" s="41" t="s">
        <v>202</v>
      </c>
      <c r="G815" s="42">
        <v>-14</v>
      </c>
      <c r="H815" s="43">
        <v>1</v>
      </c>
      <c r="I815" s="43">
        <v>-14</v>
      </c>
      <c r="J815" s="82">
        <v>152</v>
      </c>
      <c r="K815" s="42"/>
      <c r="L815" s="72">
        <v>-2128</v>
      </c>
      <c r="M815" s="80">
        <v>8.16</v>
      </c>
      <c r="N815" s="73">
        <v>-17364.48</v>
      </c>
      <c r="R815" s="159"/>
      <c r="S815" s="156">
        <f t="shared" si="12"/>
        <v>0</v>
      </c>
      <c r="AF815" s="38"/>
      <c r="AG815" s="47" t="s">
        <v>285</v>
      </c>
      <c r="AM815" s="47"/>
      <c r="AP815" s="47"/>
      <c r="AR815" s="47"/>
    </row>
    <row r="816" spans="1:44" customFormat="1" ht="14.4" hidden="1" outlineLevel="1" x14ac:dyDescent="0.3">
      <c r="A816" s="70"/>
      <c r="B816" s="71"/>
      <c r="C816" s="130" t="s">
        <v>112</v>
      </c>
      <c r="D816" s="130"/>
      <c r="E816" s="130"/>
      <c r="F816" s="130"/>
      <c r="G816" s="130"/>
      <c r="H816" s="130"/>
      <c r="I816" s="130"/>
      <c r="J816" s="130"/>
      <c r="K816" s="130"/>
      <c r="L816" s="130"/>
      <c r="M816" s="130"/>
      <c r="N816" s="139"/>
      <c r="R816" s="159"/>
      <c r="S816" s="156">
        <f t="shared" si="12"/>
        <v>0</v>
      </c>
      <c r="AF816" s="38"/>
      <c r="AG816" s="47"/>
      <c r="AM816" s="47"/>
      <c r="AN816" s="3" t="s">
        <v>112</v>
      </c>
      <c r="AP816" s="47"/>
      <c r="AR816" s="47"/>
    </row>
    <row r="817" spans="1:44" customFormat="1" ht="14.4" hidden="1" outlineLevel="1" x14ac:dyDescent="0.3">
      <c r="A817" s="70"/>
      <c r="B817" s="71"/>
      <c r="C817" s="131" t="s">
        <v>80</v>
      </c>
      <c r="D817" s="131"/>
      <c r="E817" s="131"/>
      <c r="F817" s="41"/>
      <c r="G817" s="42"/>
      <c r="H817" s="42"/>
      <c r="I817" s="42"/>
      <c r="J817" s="45"/>
      <c r="K817" s="42"/>
      <c r="L817" s="72">
        <v>-2128</v>
      </c>
      <c r="M817" s="66"/>
      <c r="N817" s="73">
        <v>-17364.48</v>
      </c>
      <c r="R817" s="159"/>
      <c r="S817" s="156">
        <f t="shared" si="12"/>
        <v>0</v>
      </c>
      <c r="AF817" s="38"/>
      <c r="AG817" s="47"/>
      <c r="AM817" s="47" t="s">
        <v>80</v>
      </c>
      <c r="AP817" s="47"/>
      <c r="AR817" s="47"/>
    </row>
    <row r="818" spans="1:44" customFormat="1" ht="42" hidden="1" outlineLevel="1" x14ac:dyDescent="0.3">
      <c r="A818" s="39" t="s">
        <v>384</v>
      </c>
      <c r="B818" s="40" t="s">
        <v>385</v>
      </c>
      <c r="C818" s="131" t="s">
        <v>386</v>
      </c>
      <c r="D818" s="131"/>
      <c r="E818" s="131"/>
      <c r="F818" s="41" t="s">
        <v>202</v>
      </c>
      <c r="G818" s="42">
        <v>2</v>
      </c>
      <c r="H818" s="43">
        <v>1</v>
      </c>
      <c r="I818" s="43">
        <v>2</v>
      </c>
      <c r="J818" s="82">
        <v>166.75</v>
      </c>
      <c r="K818" s="42"/>
      <c r="L818" s="82">
        <v>333.5</v>
      </c>
      <c r="M818" s="80">
        <v>8.16</v>
      </c>
      <c r="N818" s="73">
        <v>2721.36</v>
      </c>
      <c r="R818" s="159"/>
      <c r="S818" s="156">
        <f t="shared" si="12"/>
        <v>0</v>
      </c>
      <c r="AF818" s="38"/>
      <c r="AG818" s="47" t="s">
        <v>386</v>
      </c>
      <c r="AM818" s="47"/>
      <c r="AP818" s="47"/>
      <c r="AR818" s="47"/>
    </row>
    <row r="819" spans="1:44" customFormat="1" ht="14.4" hidden="1" outlineLevel="1" x14ac:dyDescent="0.3">
      <c r="A819" s="70"/>
      <c r="B819" s="71"/>
      <c r="C819" s="130" t="s">
        <v>112</v>
      </c>
      <c r="D819" s="130"/>
      <c r="E819" s="130"/>
      <c r="F819" s="130"/>
      <c r="G819" s="130"/>
      <c r="H819" s="130"/>
      <c r="I819" s="130"/>
      <c r="J819" s="130"/>
      <c r="K819" s="130"/>
      <c r="L819" s="130"/>
      <c r="M819" s="130"/>
      <c r="N819" s="139"/>
      <c r="R819" s="159"/>
      <c r="S819" s="156">
        <f t="shared" si="12"/>
        <v>0</v>
      </c>
      <c r="AF819" s="38"/>
      <c r="AG819" s="47"/>
      <c r="AM819" s="47"/>
      <c r="AN819" s="3" t="s">
        <v>112</v>
      </c>
      <c r="AP819" s="47"/>
      <c r="AR819" s="47"/>
    </row>
    <row r="820" spans="1:44" customFormat="1" ht="14.4" hidden="1" outlineLevel="1" x14ac:dyDescent="0.3">
      <c r="A820" s="70"/>
      <c r="B820" s="71"/>
      <c r="C820" s="131" t="s">
        <v>80</v>
      </c>
      <c r="D820" s="131"/>
      <c r="E820" s="131"/>
      <c r="F820" s="41"/>
      <c r="G820" s="42"/>
      <c r="H820" s="42"/>
      <c r="I820" s="42"/>
      <c r="J820" s="45"/>
      <c r="K820" s="42"/>
      <c r="L820" s="82">
        <v>333.5</v>
      </c>
      <c r="M820" s="66"/>
      <c r="N820" s="73">
        <v>2721.36</v>
      </c>
      <c r="R820" s="159"/>
      <c r="S820" s="156">
        <f t="shared" si="12"/>
        <v>0</v>
      </c>
      <c r="AF820" s="38"/>
      <c r="AG820" s="47"/>
      <c r="AM820" s="47" t="s">
        <v>80</v>
      </c>
      <c r="AP820" s="47"/>
      <c r="AR820" s="47"/>
    </row>
    <row r="821" spans="1:44" customFormat="1" ht="31.8" hidden="1" outlineLevel="1" x14ac:dyDescent="0.3">
      <c r="A821" s="39" t="s">
        <v>387</v>
      </c>
      <c r="B821" s="40" t="s">
        <v>388</v>
      </c>
      <c r="C821" s="131" t="s">
        <v>389</v>
      </c>
      <c r="D821" s="131"/>
      <c r="E821" s="131"/>
      <c r="F821" s="41" t="s">
        <v>214</v>
      </c>
      <c r="G821" s="42">
        <v>2</v>
      </c>
      <c r="H821" s="43">
        <v>1</v>
      </c>
      <c r="I821" s="43">
        <v>2</v>
      </c>
      <c r="J821" s="82">
        <v>178.53</v>
      </c>
      <c r="K821" s="42"/>
      <c r="L821" s="82">
        <v>357.06</v>
      </c>
      <c r="M821" s="80">
        <v>8.16</v>
      </c>
      <c r="N821" s="73">
        <v>2913.61</v>
      </c>
      <c r="R821" s="159"/>
      <c r="S821" s="156">
        <f t="shared" si="12"/>
        <v>0</v>
      </c>
      <c r="AF821" s="38"/>
      <c r="AG821" s="47" t="s">
        <v>389</v>
      </c>
      <c r="AM821" s="47"/>
      <c r="AP821" s="47"/>
      <c r="AR821" s="47"/>
    </row>
    <row r="822" spans="1:44" customFormat="1" ht="14.4" hidden="1" outlineLevel="1" x14ac:dyDescent="0.3">
      <c r="A822" s="70"/>
      <c r="B822" s="71"/>
      <c r="C822" s="130" t="s">
        <v>112</v>
      </c>
      <c r="D822" s="130"/>
      <c r="E822" s="130"/>
      <c r="F822" s="130"/>
      <c r="G822" s="130"/>
      <c r="H822" s="130"/>
      <c r="I822" s="130"/>
      <c r="J822" s="130"/>
      <c r="K822" s="130"/>
      <c r="L822" s="130"/>
      <c r="M822" s="130"/>
      <c r="N822" s="139"/>
      <c r="R822" s="159"/>
      <c r="S822" s="156">
        <f t="shared" si="12"/>
        <v>0</v>
      </c>
      <c r="AF822" s="38"/>
      <c r="AG822" s="47"/>
      <c r="AM822" s="47"/>
      <c r="AN822" s="3" t="s">
        <v>112</v>
      </c>
      <c r="AP822" s="47"/>
      <c r="AR822" s="47"/>
    </row>
    <row r="823" spans="1:44" customFormat="1" ht="14.4" hidden="1" outlineLevel="1" x14ac:dyDescent="0.3">
      <c r="A823" s="70"/>
      <c r="B823" s="71"/>
      <c r="C823" s="131" t="s">
        <v>80</v>
      </c>
      <c r="D823" s="131"/>
      <c r="E823" s="131"/>
      <c r="F823" s="41"/>
      <c r="G823" s="42"/>
      <c r="H823" s="42"/>
      <c r="I823" s="42"/>
      <c r="J823" s="45"/>
      <c r="K823" s="42"/>
      <c r="L823" s="82">
        <v>357.06</v>
      </c>
      <c r="M823" s="66"/>
      <c r="N823" s="73">
        <v>2913.61</v>
      </c>
      <c r="R823" s="159"/>
      <c r="S823" s="156">
        <f t="shared" si="12"/>
        <v>0</v>
      </c>
      <c r="AF823" s="38"/>
      <c r="AG823" s="47"/>
      <c r="AM823" s="47" t="s">
        <v>80</v>
      </c>
      <c r="AP823" s="47"/>
      <c r="AR823" s="47"/>
    </row>
    <row r="824" spans="1:44" customFormat="1" ht="31.8" hidden="1" outlineLevel="1" x14ac:dyDescent="0.3">
      <c r="A824" s="39" t="s">
        <v>390</v>
      </c>
      <c r="B824" s="40" t="s">
        <v>391</v>
      </c>
      <c r="C824" s="131" t="s">
        <v>392</v>
      </c>
      <c r="D824" s="131"/>
      <c r="E824" s="131"/>
      <c r="F824" s="41" t="s">
        <v>202</v>
      </c>
      <c r="G824" s="42">
        <v>-2</v>
      </c>
      <c r="H824" s="43">
        <v>1</v>
      </c>
      <c r="I824" s="43">
        <v>-2</v>
      </c>
      <c r="J824" s="82">
        <v>75</v>
      </c>
      <c r="K824" s="42"/>
      <c r="L824" s="82">
        <v>-150</v>
      </c>
      <c r="M824" s="80">
        <v>8.16</v>
      </c>
      <c r="N824" s="73">
        <v>-1224</v>
      </c>
      <c r="R824" s="159"/>
      <c r="S824" s="156">
        <f t="shared" si="12"/>
        <v>0</v>
      </c>
      <c r="AF824" s="38"/>
      <c r="AG824" s="47" t="s">
        <v>392</v>
      </c>
      <c r="AM824" s="47"/>
      <c r="AP824" s="47"/>
      <c r="AR824" s="47"/>
    </row>
    <row r="825" spans="1:44" customFormat="1" ht="14.4" hidden="1" outlineLevel="1" x14ac:dyDescent="0.3">
      <c r="A825" s="70"/>
      <c r="B825" s="71"/>
      <c r="C825" s="130" t="s">
        <v>112</v>
      </c>
      <c r="D825" s="130"/>
      <c r="E825" s="130"/>
      <c r="F825" s="130"/>
      <c r="G825" s="130"/>
      <c r="H825" s="130"/>
      <c r="I825" s="130"/>
      <c r="J825" s="130"/>
      <c r="K825" s="130"/>
      <c r="L825" s="130"/>
      <c r="M825" s="130"/>
      <c r="N825" s="139"/>
      <c r="R825" s="159"/>
      <c r="S825" s="156">
        <f t="shared" si="12"/>
        <v>0</v>
      </c>
      <c r="AF825" s="38"/>
      <c r="AG825" s="47"/>
      <c r="AM825" s="47"/>
      <c r="AN825" s="3" t="s">
        <v>112</v>
      </c>
      <c r="AP825" s="47"/>
      <c r="AR825" s="47"/>
    </row>
    <row r="826" spans="1:44" customFormat="1" ht="14.4" hidden="1" outlineLevel="1" x14ac:dyDescent="0.3">
      <c r="A826" s="70"/>
      <c r="B826" s="71"/>
      <c r="C826" s="131" t="s">
        <v>80</v>
      </c>
      <c r="D826" s="131"/>
      <c r="E826" s="131"/>
      <c r="F826" s="41"/>
      <c r="G826" s="42"/>
      <c r="H826" s="42"/>
      <c r="I826" s="42"/>
      <c r="J826" s="45"/>
      <c r="K826" s="42"/>
      <c r="L826" s="82">
        <v>-150</v>
      </c>
      <c r="M826" s="66"/>
      <c r="N826" s="73">
        <v>-1224</v>
      </c>
      <c r="R826" s="159"/>
      <c r="S826" s="156">
        <f t="shared" si="12"/>
        <v>0</v>
      </c>
      <c r="AF826" s="38"/>
      <c r="AG826" s="47"/>
      <c r="AM826" s="47" t="s">
        <v>80</v>
      </c>
      <c r="AP826" s="47"/>
      <c r="AR826" s="47"/>
    </row>
    <row r="827" spans="1:44" customFormat="1" ht="21.6" hidden="1" outlineLevel="1" x14ac:dyDescent="0.3">
      <c r="A827" s="39" t="s">
        <v>393</v>
      </c>
      <c r="B827" s="40" t="s">
        <v>287</v>
      </c>
      <c r="C827" s="131" t="s">
        <v>394</v>
      </c>
      <c r="D827" s="131"/>
      <c r="E827" s="131"/>
      <c r="F827" s="41" t="s">
        <v>206</v>
      </c>
      <c r="G827" s="42">
        <v>1.6</v>
      </c>
      <c r="H827" s="43">
        <v>1</v>
      </c>
      <c r="I827" s="81">
        <v>1.6</v>
      </c>
      <c r="J827" s="45"/>
      <c r="K827" s="42"/>
      <c r="L827" s="45"/>
      <c r="M827" s="42"/>
      <c r="N827" s="46"/>
      <c r="R827" s="159"/>
      <c r="S827" s="156">
        <f t="shared" si="12"/>
        <v>0</v>
      </c>
      <c r="AF827" s="38"/>
      <c r="AG827" s="47" t="s">
        <v>394</v>
      </c>
      <c r="AM827" s="47"/>
      <c r="AP827" s="47"/>
      <c r="AR827" s="47"/>
    </row>
    <row r="828" spans="1:44" customFormat="1" ht="14.4" hidden="1" outlineLevel="1" x14ac:dyDescent="0.3">
      <c r="A828" s="48"/>
      <c r="B828" s="49"/>
      <c r="C828" s="130" t="s">
        <v>380</v>
      </c>
      <c r="D828" s="130"/>
      <c r="E828" s="130"/>
      <c r="F828" s="130"/>
      <c r="G828" s="130"/>
      <c r="H828" s="130"/>
      <c r="I828" s="130"/>
      <c r="J828" s="130"/>
      <c r="K828" s="130"/>
      <c r="L828" s="130"/>
      <c r="M828" s="130"/>
      <c r="N828" s="139"/>
      <c r="R828" s="159"/>
      <c r="S828" s="156">
        <f t="shared" si="12"/>
        <v>0</v>
      </c>
      <c r="AF828" s="38"/>
      <c r="AG828" s="47"/>
      <c r="AH828" s="3" t="s">
        <v>380</v>
      </c>
      <c r="AM828" s="47"/>
      <c r="AP828" s="47"/>
      <c r="AR828" s="47"/>
    </row>
    <row r="829" spans="1:44" customFormat="1" ht="14.4" hidden="1" outlineLevel="1" x14ac:dyDescent="0.3">
      <c r="A829" s="52"/>
      <c r="B829" s="51" t="s">
        <v>58</v>
      </c>
      <c r="C829" s="130" t="s">
        <v>84</v>
      </c>
      <c r="D829" s="130"/>
      <c r="E829" s="130"/>
      <c r="F829" s="53"/>
      <c r="G829" s="54"/>
      <c r="H829" s="54"/>
      <c r="I829" s="54"/>
      <c r="J829" s="59">
        <v>84.35</v>
      </c>
      <c r="K829" s="54"/>
      <c r="L829" s="59">
        <v>134.96</v>
      </c>
      <c r="M829" s="57">
        <v>44.77</v>
      </c>
      <c r="N829" s="58">
        <v>6042.16</v>
      </c>
      <c r="R829" s="159"/>
      <c r="S829" s="156">
        <f t="shared" si="12"/>
        <v>0</v>
      </c>
      <c r="AF829" s="38"/>
      <c r="AG829" s="47"/>
      <c r="AJ829" s="3" t="s">
        <v>84</v>
      </c>
      <c r="AM829" s="47"/>
      <c r="AP829" s="47"/>
      <c r="AR829" s="47"/>
    </row>
    <row r="830" spans="1:44" customFormat="1" ht="14.4" hidden="1" outlineLevel="1" x14ac:dyDescent="0.3">
      <c r="A830" s="52"/>
      <c r="B830" s="51" t="s">
        <v>67</v>
      </c>
      <c r="C830" s="130" t="s">
        <v>68</v>
      </c>
      <c r="D830" s="130"/>
      <c r="E830" s="130"/>
      <c r="F830" s="53"/>
      <c r="G830" s="54"/>
      <c r="H830" s="54"/>
      <c r="I830" s="54"/>
      <c r="J830" s="59">
        <v>0.37</v>
      </c>
      <c r="K830" s="54"/>
      <c r="L830" s="59">
        <v>0.59</v>
      </c>
      <c r="M830" s="57">
        <v>13.24</v>
      </c>
      <c r="N830" s="74">
        <v>7.81</v>
      </c>
      <c r="R830" s="159"/>
      <c r="S830" s="156">
        <f t="shared" si="12"/>
        <v>0</v>
      </c>
      <c r="AF830" s="38"/>
      <c r="AG830" s="47"/>
      <c r="AJ830" s="3" t="s">
        <v>68</v>
      </c>
      <c r="AM830" s="47"/>
      <c r="AP830" s="47"/>
      <c r="AR830" s="47"/>
    </row>
    <row r="831" spans="1:44" customFormat="1" ht="14.4" hidden="1" outlineLevel="1" x14ac:dyDescent="0.3">
      <c r="A831" s="52"/>
      <c r="B831" s="51" t="s">
        <v>85</v>
      </c>
      <c r="C831" s="130" t="s">
        <v>86</v>
      </c>
      <c r="D831" s="130"/>
      <c r="E831" s="130"/>
      <c r="F831" s="53"/>
      <c r="G831" s="54"/>
      <c r="H831" s="54"/>
      <c r="I831" s="54"/>
      <c r="J831" s="59">
        <v>1.37</v>
      </c>
      <c r="K831" s="54"/>
      <c r="L831" s="59">
        <v>2.19</v>
      </c>
      <c r="M831" s="57">
        <v>8.16</v>
      </c>
      <c r="N831" s="74">
        <v>17.87</v>
      </c>
      <c r="R831" s="159"/>
      <c r="S831" s="156">
        <f t="shared" si="12"/>
        <v>0</v>
      </c>
      <c r="AF831" s="38"/>
      <c r="AG831" s="47"/>
      <c r="AJ831" s="3" t="s">
        <v>86</v>
      </c>
      <c r="AM831" s="47"/>
      <c r="AP831" s="47"/>
      <c r="AR831" s="47"/>
    </row>
    <row r="832" spans="1:44" customFormat="1" ht="14.4" hidden="1" outlineLevel="1" x14ac:dyDescent="0.3">
      <c r="A832" s="60"/>
      <c r="B832" s="51"/>
      <c r="C832" s="130" t="s">
        <v>87</v>
      </c>
      <c r="D832" s="130"/>
      <c r="E832" s="130"/>
      <c r="F832" s="53" t="s">
        <v>72</v>
      </c>
      <c r="G832" s="69">
        <v>9.3000000000000007</v>
      </c>
      <c r="H832" s="54"/>
      <c r="I832" s="57">
        <v>14.88</v>
      </c>
      <c r="J832" s="63"/>
      <c r="K832" s="54"/>
      <c r="L832" s="63"/>
      <c r="M832" s="54"/>
      <c r="N832" s="64"/>
      <c r="R832" s="159"/>
      <c r="S832" s="156">
        <f t="shared" si="12"/>
        <v>0</v>
      </c>
      <c r="AF832" s="38"/>
      <c r="AG832" s="47"/>
      <c r="AK832" s="3" t="s">
        <v>87</v>
      </c>
      <c r="AM832" s="47"/>
      <c r="AP832" s="47"/>
      <c r="AR832" s="47"/>
    </row>
    <row r="833" spans="1:44" customFormat="1" ht="14.4" hidden="1" outlineLevel="1" x14ac:dyDescent="0.3">
      <c r="A833" s="52"/>
      <c r="B833" s="51"/>
      <c r="C833" s="129" t="s">
        <v>73</v>
      </c>
      <c r="D833" s="129"/>
      <c r="E833" s="129"/>
      <c r="F833" s="65"/>
      <c r="G833" s="66"/>
      <c r="H833" s="66"/>
      <c r="I833" s="66"/>
      <c r="J833" s="79">
        <v>86.09</v>
      </c>
      <c r="K833" s="66"/>
      <c r="L833" s="79">
        <v>137.74</v>
      </c>
      <c r="M833" s="66"/>
      <c r="N833" s="68">
        <v>6067.84</v>
      </c>
      <c r="R833" s="159"/>
      <c r="S833" s="156">
        <f t="shared" si="12"/>
        <v>0</v>
      </c>
      <c r="AF833" s="38"/>
      <c r="AG833" s="47"/>
      <c r="AL833" s="3" t="s">
        <v>73</v>
      </c>
      <c r="AM833" s="47"/>
      <c r="AP833" s="47"/>
      <c r="AR833" s="47"/>
    </row>
    <row r="834" spans="1:44" customFormat="1" ht="14.4" hidden="1" outlineLevel="1" x14ac:dyDescent="0.3">
      <c r="A834" s="60"/>
      <c r="B834" s="51"/>
      <c r="C834" s="130" t="s">
        <v>74</v>
      </c>
      <c r="D834" s="130"/>
      <c r="E834" s="130"/>
      <c r="F834" s="53"/>
      <c r="G834" s="54"/>
      <c r="H834" s="54"/>
      <c r="I834" s="54"/>
      <c r="J834" s="63"/>
      <c r="K834" s="54"/>
      <c r="L834" s="59">
        <v>134.96</v>
      </c>
      <c r="M834" s="54"/>
      <c r="N834" s="58">
        <v>6042.16</v>
      </c>
      <c r="R834" s="159"/>
      <c r="S834" s="156">
        <f t="shared" si="12"/>
        <v>0</v>
      </c>
      <c r="AF834" s="38"/>
      <c r="AG834" s="47"/>
      <c r="AK834" s="3" t="s">
        <v>74</v>
      </c>
      <c r="AM834" s="47"/>
      <c r="AP834" s="47"/>
      <c r="AR834" s="47"/>
    </row>
    <row r="835" spans="1:44" customFormat="1" ht="14.4" hidden="1" outlineLevel="1" x14ac:dyDescent="0.3">
      <c r="A835" s="60"/>
      <c r="B835" s="51" t="s">
        <v>221</v>
      </c>
      <c r="C835" s="130" t="s">
        <v>222</v>
      </c>
      <c r="D835" s="130"/>
      <c r="E835" s="130"/>
      <c r="F835" s="53" t="s">
        <v>77</v>
      </c>
      <c r="G835" s="61">
        <v>146</v>
      </c>
      <c r="H835" s="54"/>
      <c r="I835" s="61">
        <v>146</v>
      </c>
      <c r="J835" s="63"/>
      <c r="K835" s="54"/>
      <c r="L835" s="59">
        <v>197.04</v>
      </c>
      <c r="M835" s="54"/>
      <c r="N835" s="58">
        <v>8821.5499999999993</v>
      </c>
      <c r="R835" s="159"/>
      <c r="S835" s="156">
        <f t="shared" si="12"/>
        <v>0</v>
      </c>
      <c r="AF835" s="38"/>
      <c r="AG835" s="47"/>
      <c r="AK835" s="3" t="s">
        <v>222</v>
      </c>
      <c r="AM835" s="47"/>
      <c r="AP835" s="47"/>
      <c r="AR835" s="47"/>
    </row>
    <row r="836" spans="1:44" customFormat="1" ht="20.399999999999999" hidden="1" outlineLevel="1" x14ac:dyDescent="0.3">
      <c r="A836" s="60"/>
      <c r="B836" s="51" t="s">
        <v>223</v>
      </c>
      <c r="C836" s="130" t="s">
        <v>224</v>
      </c>
      <c r="D836" s="130"/>
      <c r="E836" s="130"/>
      <c r="F836" s="53" t="s">
        <v>77</v>
      </c>
      <c r="G836" s="61">
        <v>75</v>
      </c>
      <c r="H836" s="57">
        <v>0.85</v>
      </c>
      <c r="I836" s="57">
        <v>63.75</v>
      </c>
      <c r="J836" s="63"/>
      <c r="K836" s="54"/>
      <c r="L836" s="59">
        <v>86.04</v>
      </c>
      <c r="M836" s="54"/>
      <c r="N836" s="58">
        <v>3851.88</v>
      </c>
      <c r="R836" s="159"/>
      <c r="S836" s="156">
        <f t="shared" si="12"/>
        <v>0</v>
      </c>
      <c r="AF836" s="38"/>
      <c r="AG836" s="47"/>
      <c r="AK836" s="3" t="s">
        <v>224</v>
      </c>
      <c r="AM836" s="47"/>
      <c r="AP836" s="47"/>
      <c r="AR836" s="47"/>
    </row>
    <row r="837" spans="1:44" customFormat="1" ht="14.4" hidden="1" outlineLevel="1" x14ac:dyDescent="0.3">
      <c r="A837" s="70"/>
      <c r="B837" s="71"/>
      <c r="C837" s="131" t="s">
        <v>80</v>
      </c>
      <c r="D837" s="131"/>
      <c r="E837" s="131"/>
      <c r="F837" s="41"/>
      <c r="G837" s="42"/>
      <c r="H837" s="42"/>
      <c r="I837" s="42"/>
      <c r="J837" s="45"/>
      <c r="K837" s="42"/>
      <c r="L837" s="82">
        <v>420.82</v>
      </c>
      <c r="M837" s="66"/>
      <c r="N837" s="73">
        <v>18741.27</v>
      </c>
      <c r="R837" s="159"/>
      <c r="S837" s="156">
        <f t="shared" si="12"/>
        <v>0</v>
      </c>
      <c r="AF837" s="38"/>
      <c r="AG837" s="47"/>
      <c r="AM837" s="47" t="s">
        <v>80</v>
      </c>
      <c r="AP837" s="47"/>
      <c r="AR837" s="47"/>
    </row>
    <row r="838" spans="1:44" customFormat="1" ht="31.8" hidden="1" outlineLevel="1" x14ac:dyDescent="0.3">
      <c r="A838" s="39" t="s">
        <v>395</v>
      </c>
      <c r="B838" s="40" t="s">
        <v>290</v>
      </c>
      <c r="C838" s="131" t="s">
        <v>291</v>
      </c>
      <c r="D838" s="131"/>
      <c r="E838" s="131"/>
      <c r="F838" s="41" t="s">
        <v>202</v>
      </c>
      <c r="G838" s="42">
        <v>14</v>
      </c>
      <c r="H838" s="43">
        <v>1</v>
      </c>
      <c r="I838" s="43">
        <v>14</v>
      </c>
      <c r="J838" s="82">
        <v>352.46</v>
      </c>
      <c r="K838" s="42"/>
      <c r="L838" s="72">
        <v>4934.4399999999996</v>
      </c>
      <c r="M838" s="80">
        <v>8.16</v>
      </c>
      <c r="N838" s="73">
        <v>40265.03</v>
      </c>
      <c r="R838" s="159"/>
      <c r="S838" s="156">
        <f t="shared" si="12"/>
        <v>0</v>
      </c>
      <c r="AF838" s="38"/>
      <c r="AG838" s="47" t="s">
        <v>291</v>
      </c>
      <c r="AM838" s="47"/>
      <c r="AP838" s="47"/>
      <c r="AR838" s="47"/>
    </row>
    <row r="839" spans="1:44" customFormat="1" ht="14.4" hidden="1" outlineLevel="1" x14ac:dyDescent="0.3">
      <c r="A839" s="70"/>
      <c r="B839" s="71"/>
      <c r="C839" s="130" t="s">
        <v>112</v>
      </c>
      <c r="D839" s="130"/>
      <c r="E839" s="130"/>
      <c r="F839" s="130"/>
      <c r="G839" s="130"/>
      <c r="H839" s="130"/>
      <c r="I839" s="130"/>
      <c r="J839" s="130"/>
      <c r="K839" s="130"/>
      <c r="L839" s="130"/>
      <c r="M839" s="130"/>
      <c r="N839" s="139"/>
      <c r="R839" s="159"/>
      <c r="S839" s="156">
        <f t="shared" si="12"/>
        <v>0</v>
      </c>
      <c r="AF839" s="38"/>
      <c r="AG839" s="47"/>
      <c r="AM839" s="47"/>
      <c r="AN839" s="3" t="s">
        <v>112</v>
      </c>
      <c r="AP839" s="47"/>
      <c r="AR839" s="47"/>
    </row>
    <row r="840" spans="1:44" customFormat="1" ht="14.4" hidden="1" outlineLevel="1" x14ac:dyDescent="0.3">
      <c r="A840" s="70"/>
      <c r="B840" s="71"/>
      <c r="C840" s="131" t="s">
        <v>80</v>
      </c>
      <c r="D840" s="131"/>
      <c r="E840" s="131"/>
      <c r="F840" s="41"/>
      <c r="G840" s="42"/>
      <c r="H840" s="42"/>
      <c r="I840" s="42"/>
      <c r="J840" s="45"/>
      <c r="K840" s="42"/>
      <c r="L840" s="72">
        <v>4934.4399999999996</v>
      </c>
      <c r="M840" s="66"/>
      <c r="N840" s="73">
        <v>40265.03</v>
      </c>
      <c r="R840" s="159"/>
      <c r="S840" s="156">
        <f t="shared" si="12"/>
        <v>0</v>
      </c>
      <c r="AF840" s="38"/>
      <c r="AG840" s="47"/>
      <c r="AM840" s="47" t="s">
        <v>80</v>
      </c>
      <c r="AP840" s="47"/>
      <c r="AR840" s="47"/>
    </row>
    <row r="841" spans="1:44" customFormat="1" ht="31.8" hidden="1" outlineLevel="1" x14ac:dyDescent="0.3">
      <c r="A841" s="39" t="s">
        <v>396</v>
      </c>
      <c r="B841" s="40" t="s">
        <v>397</v>
      </c>
      <c r="C841" s="131" t="s">
        <v>398</v>
      </c>
      <c r="D841" s="131"/>
      <c r="E841" s="131"/>
      <c r="F841" s="41" t="s">
        <v>202</v>
      </c>
      <c r="G841" s="42">
        <v>2</v>
      </c>
      <c r="H841" s="43">
        <v>1</v>
      </c>
      <c r="I841" s="43">
        <v>2</v>
      </c>
      <c r="J841" s="82">
        <v>171.49</v>
      </c>
      <c r="K841" s="42"/>
      <c r="L841" s="82">
        <v>342.98</v>
      </c>
      <c r="M841" s="80">
        <v>8.16</v>
      </c>
      <c r="N841" s="73">
        <v>2798.72</v>
      </c>
      <c r="R841" s="159"/>
      <c r="S841" s="156">
        <f t="shared" si="12"/>
        <v>0</v>
      </c>
      <c r="AF841" s="38"/>
      <c r="AG841" s="47" t="s">
        <v>398</v>
      </c>
      <c r="AM841" s="47"/>
      <c r="AP841" s="47"/>
      <c r="AR841" s="47"/>
    </row>
    <row r="842" spans="1:44" customFormat="1" ht="14.4" hidden="1" outlineLevel="1" x14ac:dyDescent="0.3">
      <c r="A842" s="70"/>
      <c r="B842" s="71"/>
      <c r="C842" s="130" t="s">
        <v>112</v>
      </c>
      <c r="D842" s="130"/>
      <c r="E842" s="130"/>
      <c r="F842" s="130"/>
      <c r="G842" s="130"/>
      <c r="H842" s="130"/>
      <c r="I842" s="130"/>
      <c r="J842" s="130"/>
      <c r="K842" s="130"/>
      <c r="L842" s="130"/>
      <c r="M842" s="130"/>
      <c r="N842" s="139"/>
      <c r="R842" s="159"/>
      <c r="S842" s="156">
        <f t="shared" si="12"/>
        <v>0</v>
      </c>
      <c r="AF842" s="38"/>
      <c r="AG842" s="47"/>
      <c r="AM842" s="47"/>
      <c r="AN842" s="3" t="s">
        <v>112</v>
      </c>
      <c r="AP842" s="47"/>
      <c r="AR842" s="47"/>
    </row>
    <row r="843" spans="1:44" customFormat="1" ht="14.4" hidden="1" outlineLevel="1" x14ac:dyDescent="0.3">
      <c r="A843" s="70"/>
      <c r="B843" s="71"/>
      <c r="C843" s="131" t="s">
        <v>80</v>
      </c>
      <c r="D843" s="131"/>
      <c r="E843" s="131"/>
      <c r="F843" s="41"/>
      <c r="G843" s="42"/>
      <c r="H843" s="42"/>
      <c r="I843" s="42"/>
      <c r="J843" s="45"/>
      <c r="K843" s="42"/>
      <c r="L843" s="82">
        <v>342.98</v>
      </c>
      <c r="M843" s="66"/>
      <c r="N843" s="73">
        <v>2798.72</v>
      </c>
      <c r="R843" s="159"/>
      <c r="S843" s="156">
        <f t="shared" si="12"/>
        <v>0</v>
      </c>
      <c r="AF843" s="38"/>
      <c r="AG843" s="47"/>
      <c r="AM843" s="47" t="s">
        <v>80</v>
      </c>
      <c r="AP843" s="47"/>
      <c r="AR843" s="47"/>
    </row>
    <row r="844" spans="1:44" customFormat="1" ht="31.8" hidden="1" outlineLevel="1" x14ac:dyDescent="0.3">
      <c r="A844" s="39" t="s">
        <v>399</v>
      </c>
      <c r="B844" s="40" t="s">
        <v>229</v>
      </c>
      <c r="C844" s="131" t="s">
        <v>230</v>
      </c>
      <c r="D844" s="131"/>
      <c r="E844" s="131"/>
      <c r="F844" s="41" t="s">
        <v>111</v>
      </c>
      <c r="G844" s="42">
        <v>17.5</v>
      </c>
      <c r="H844" s="43">
        <v>1</v>
      </c>
      <c r="I844" s="81">
        <v>17.5</v>
      </c>
      <c r="J844" s="45"/>
      <c r="K844" s="42"/>
      <c r="L844" s="45"/>
      <c r="M844" s="42"/>
      <c r="N844" s="46"/>
      <c r="R844" s="159"/>
      <c r="S844" s="156">
        <f t="shared" si="12"/>
        <v>0</v>
      </c>
      <c r="AF844" s="38"/>
      <c r="AG844" s="47" t="s">
        <v>230</v>
      </c>
      <c r="AM844" s="47"/>
      <c r="AP844" s="47"/>
      <c r="AR844" s="47"/>
    </row>
    <row r="845" spans="1:44" customFormat="1" ht="52.2" hidden="1" outlineLevel="1" x14ac:dyDescent="0.3">
      <c r="A845" s="50"/>
      <c r="B845" s="51" t="s">
        <v>65</v>
      </c>
      <c r="C845" s="132" t="s">
        <v>66</v>
      </c>
      <c r="D845" s="132"/>
      <c r="E845" s="132"/>
      <c r="F845" s="132"/>
      <c r="G845" s="132"/>
      <c r="H845" s="132"/>
      <c r="I845" s="132"/>
      <c r="J845" s="132"/>
      <c r="K845" s="132"/>
      <c r="L845" s="132"/>
      <c r="M845" s="132"/>
      <c r="N845" s="133"/>
      <c r="R845" s="159"/>
      <c r="S845" s="156">
        <f t="shared" si="12"/>
        <v>0</v>
      </c>
      <c r="AF845" s="38"/>
      <c r="AG845" s="47"/>
      <c r="AI845" s="3" t="s">
        <v>66</v>
      </c>
      <c r="AM845" s="47"/>
      <c r="AP845" s="47"/>
      <c r="AR845" s="47"/>
    </row>
    <row r="846" spans="1:44" customFormat="1" ht="14.4" hidden="1" outlineLevel="1" x14ac:dyDescent="0.3">
      <c r="A846" s="52"/>
      <c r="B846" s="51" t="s">
        <v>58</v>
      </c>
      <c r="C846" s="130" t="s">
        <v>84</v>
      </c>
      <c r="D846" s="130"/>
      <c r="E846" s="130"/>
      <c r="F846" s="53"/>
      <c r="G846" s="54"/>
      <c r="H846" s="54"/>
      <c r="I846" s="54"/>
      <c r="J846" s="59">
        <v>20.64</v>
      </c>
      <c r="K846" s="57">
        <v>1.1499999999999999</v>
      </c>
      <c r="L846" s="59">
        <v>415.38</v>
      </c>
      <c r="M846" s="57">
        <v>44.77</v>
      </c>
      <c r="N846" s="58">
        <v>18596.560000000001</v>
      </c>
      <c r="R846" s="159"/>
      <c r="S846" s="156">
        <f t="shared" si="12"/>
        <v>0</v>
      </c>
      <c r="AF846" s="38"/>
      <c r="AG846" s="47"/>
      <c r="AJ846" s="3" t="s">
        <v>84</v>
      </c>
      <c r="AM846" s="47"/>
      <c r="AP846" s="47"/>
      <c r="AR846" s="47"/>
    </row>
    <row r="847" spans="1:44" customFormat="1" ht="14.4" hidden="1" outlineLevel="1" x14ac:dyDescent="0.3">
      <c r="A847" s="52"/>
      <c r="B847" s="51" t="s">
        <v>67</v>
      </c>
      <c r="C847" s="130" t="s">
        <v>68</v>
      </c>
      <c r="D847" s="130"/>
      <c r="E847" s="130"/>
      <c r="F847" s="53"/>
      <c r="G847" s="54"/>
      <c r="H847" s="54"/>
      <c r="I847" s="54"/>
      <c r="J847" s="59">
        <v>75.010000000000005</v>
      </c>
      <c r="K847" s="57">
        <v>1.1499999999999999</v>
      </c>
      <c r="L847" s="55">
        <v>1509.58</v>
      </c>
      <c r="M847" s="57">
        <v>13.24</v>
      </c>
      <c r="N847" s="58">
        <v>19986.84</v>
      </c>
      <c r="R847" s="159"/>
      <c r="S847" s="156">
        <f t="shared" si="12"/>
        <v>0</v>
      </c>
      <c r="AF847" s="38"/>
      <c r="AG847" s="47"/>
      <c r="AJ847" s="3" t="s">
        <v>68</v>
      </c>
      <c r="AM847" s="47"/>
      <c r="AP847" s="47"/>
      <c r="AR847" s="47"/>
    </row>
    <row r="848" spans="1:44" customFormat="1" ht="14.4" hidden="1" outlineLevel="1" x14ac:dyDescent="0.3">
      <c r="A848" s="52"/>
      <c r="B848" s="51" t="s">
        <v>69</v>
      </c>
      <c r="C848" s="130" t="s">
        <v>70</v>
      </c>
      <c r="D848" s="130"/>
      <c r="E848" s="130"/>
      <c r="F848" s="53"/>
      <c r="G848" s="54"/>
      <c r="H848" s="54"/>
      <c r="I848" s="54"/>
      <c r="J848" s="59">
        <v>10.86</v>
      </c>
      <c r="K848" s="57">
        <v>1.1499999999999999</v>
      </c>
      <c r="L848" s="59">
        <v>218.56</v>
      </c>
      <c r="M848" s="57">
        <v>44.77</v>
      </c>
      <c r="N848" s="58">
        <v>9784.93</v>
      </c>
      <c r="R848" s="159"/>
      <c r="S848" s="156">
        <f t="shared" si="12"/>
        <v>0</v>
      </c>
      <c r="AF848" s="38"/>
      <c r="AG848" s="47"/>
      <c r="AJ848" s="3" t="s">
        <v>70</v>
      </c>
      <c r="AM848" s="47"/>
      <c r="AP848" s="47"/>
      <c r="AR848" s="47"/>
    </row>
    <row r="849" spans="1:45" customFormat="1" ht="14.4" hidden="1" outlineLevel="1" x14ac:dyDescent="0.3">
      <c r="A849" s="52"/>
      <c r="B849" s="51" t="s">
        <v>85</v>
      </c>
      <c r="C849" s="130" t="s">
        <v>86</v>
      </c>
      <c r="D849" s="130"/>
      <c r="E849" s="130"/>
      <c r="F849" s="53"/>
      <c r="G849" s="54"/>
      <c r="H849" s="54"/>
      <c r="I849" s="54"/>
      <c r="J849" s="59">
        <v>507.7</v>
      </c>
      <c r="K849" s="54"/>
      <c r="L849" s="55">
        <v>8884.75</v>
      </c>
      <c r="M849" s="57">
        <v>8.16</v>
      </c>
      <c r="N849" s="58">
        <v>72499.56</v>
      </c>
      <c r="R849" s="159"/>
      <c r="S849" s="156">
        <f t="shared" si="12"/>
        <v>0</v>
      </c>
      <c r="AF849" s="38"/>
      <c r="AG849" s="47"/>
      <c r="AJ849" s="3" t="s">
        <v>86</v>
      </c>
      <c r="AM849" s="47"/>
      <c r="AP849" s="47"/>
      <c r="AR849" s="47"/>
    </row>
    <row r="850" spans="1:45" customFormat="1" ht="14.4" hidden="1" outlineLevel="1" x14ac:dyDescent="0.3">
      <c r="A850" s="60"/>
      <c r="B850" s="51"/>
      <c r="C850" s="130" t="s">
        <v>87</v>
      </c>
      <c r="D850" s="130"/>
      <c r="E850" s="130"/>
      <c r="F850" s="53" t="s">
        <v>72</v>
      </c>
      <c r="G850" s="57">
        <v>2.33</v>
      </c>
      <c r="H850" s="57">
        <v>1.1499999999999999</v>
      </c>
      <c r="I850" s="75">
        <v>46.891249999999999</v>
      </c>
      <c r="J850" s="63"/>
      <c r="K850" s="54"/>
      <c r="L850" s="63"/>
      <c r="M850" s="54"/>
      <c r="N850" s="64"/>
      <c r="R850" s="159"/>
      <c r="S850" s="156">
        <f t="shared" si="12"/>
        <v>0</v>
      </c>
      <c r="AF850" s="38"/>
      <c r="AG850" s="47"/>
      <c r="AK850" s="3" t="s">
        <v>87</v>
      </c>
      <c r="AM850" s="47"/>
      <c r="AP850" s="47"/>
      <c r="AR850" s="47"/>
    </row>
    <row r="851" spans="1:45" customFormat="1" ht="14.4" hidden="1" outlineLevel="1" x14ac:dyDescent="0.3">
      <c r="A851" s="60"/>
      <c r="B851" s="51"/>
      <c r="C851" s="130" t="s">
        <v>71</v>
      </c>
      <c r="D851" s="130"/>
      <c r="E851" s="130"/>
      <c r="F851" s="53" t="s">
        <v>72</v>
      </c>
      <c r="G851" s="57">
        <v>0.69</v>
      </c>
      <c r="H851" s="57">
        <v>1.1499999999999999</v>
      </c>
      <c r="I851" s="75">
        <v>13.88625</v>
      </c>
      <c r="J851" s="63"/>
      <c r="K851" s="54"/>
      <c r="L851" s="63"/>
      <c r="M851" s="54"/>
      <c r="N851" s="64"/>
      <c r="R851" s="159"/>
      <c r="S851" s="156">
        <f t="shared" si="12"/>
        <v>0</v>
      </c>
      <c r="AF851" s="38"/>
      <c r="AG851" s="47"/>
      <c r="AK851" s="3" t="s">
        <v>71</v>
      </c>
      <c r="AM851" s="47"/>
      <c r="AP851" s="47"/>
      <c r="AR851" s="47"/>
    </row>
    <row r="852" spans="1:45" customFormat="1" ht="14.4" hidden="1" outlineLevel="1" x14ac:dyDescent="0.3">
      <c r="A852" s="52"/>
      <c r="B852" s="51"/>
      <c r="C852" s="129" t="s">
        <v>73</v>
      </c>
      <c r="D852" s="129"/>
      <c r="E852" s="129"/>
      <c r="F852" s="65"/>
      <c r="G852" s="66"/>
      <c r="H852" s="66"/>
      <c r="I852" s="66"/>
      <c r="J852" s="79">
        <v>603.35</v>
      </c>
      <c r="K852" s="66"/>
      <c r="L852" s="67">
        <v>10809.71</v>
      </c>
      <c r="M852" s="66"/>
      <c r="N852" s="68">
        <v>111082.96</v>
      </c>
      <c r="R852" s="159"/>
      <c r="S852" s="156">
        <f t="shared" si="12"/>
        <v>0</v>
      </c>
      <c r="AF852" s="38"/>
      <c r="AG852" s="47"/>
      <c r="AL852" s="3" t="s">
        <v>73</v>
      </c>
      <c r="AM852" s="47"/>
      <c r="AP852" s="47"/>
      <c r="AR852" s="47"/>
    </row>
    <row r="853" spans="1:45" customFormat="1" ht="14.4" hidden="1" outlineLevel="1" x14ac:dyDescent="0.3">
      <c r="A853" s="60"/>
      <c r="B853" s="51"/>
      <c r="C853" s="130" t="s">
        <v>74</v>
      </c>
      <c r="D853" s="130"/>
      <c r="E853" s="130"/>
      <c r="F853" s="53"/>
      <c r="G853" s="54"/>
      <c r="H853" s="54"/>
      <c r="I853" s="54"/>
      <c r="J853" s="63"/>
      <c r="K853" s="54"/>
      <c r="L853" s="59">
        <v>633.94000000000005</v>
      </c>
      <c r="M853" s="54"/>
      <c r="N853" s="58">
        <v>28381.49</v>
      </c>
      <c r="R853" s="159"/>
      <c r="S853" s="156">
        <f t="shared" si="12"/>
        <v>0</v>
      </c>
      <c r="AF853" s="38"/>
      <c r="AG853" s="47"/>
      <c r="AK853" s="3" t="s">
        <v>74</v>
      </c>
      <c r="AM853" s="47"/>
      <c r="AP853" s="47"/>
      <c r="AR853" s="47"/>
    </row>
    <row r="854" spans="1:45" customFormat="1" ht="31.8" hidden="1" outlineLevel="1" x14ac:dyDescent="0.3">
      <c r="A854" s="60"/>
      <c r="B854" s="51" t="s">
        <v>231</v>
      </c>
      <c r="C854" s="130" t="s">
        <v>232</v>
      </c>
      <c r="D854" s="130"/>
      <c r="E854" s="130"/>
      <c r="F854" s="53" t="s">
        <v>77</v>
      </c>
      <c r="G854" s="61">
        <v>104</v>
      </c>
      <c r="H854" s="54"/>
      <c r="I854" s="61">
        <v>104</v>
      </c>
      <c r="J854" s="63"/>
      <c r="K854" s="54"/>
      <c r="L854" s="59">
        <v>659.3</v>
      </c>
      <c r="M854" s="54"/>
      <c r="N854" s="58">
        <v>29516.75</v>
      </c>
      <c r="R854" s="159"/>
      <c r="S854" s="156">
        <f t="shared" si="12"/>
        <v>0</v>
      </c>
      <c r="AF854" s="38"/>
      <c r="AG854" s="47"/>
      <c r="AK854" s="3" t="s">
        <v>232</v>
      </c>
      <c r="AM854" s="47"/>
      <c r="AP854" s="47"/>
      <c r="AR854" s="47"/>
    </row>
    <row r="855" spans="1:45" customFormat="1" ht="31.8" hidden="1" outlineLevel="1" x14ac:dyDescent="0.3">
      <c r="A855" s="60"/>
      <c r="B855" s="51" t="s">
        <v>233</v>
      </c>
      <c r="C855" s="130" t="s">
        <v>234</v>
      </c>
      <c r="D855" s="130"/>
      <c r="E855" s="130"/>
      <c r="F855" s="53" t="s">
        <v>77</v>
      </c>
      <c r="G855" s="61">
        <v>60</v>
      </c>
      <c r="H855" s="54"/>
      <c r="I855" s="61">
        <v>60</v>
      </c>
      <c r="J855" s="63"/>
      <c r="K855" s="54"/>
      <c r="L855" s="59">
        <v>380.36</v>
      </c>
      <c r="M855" s="54"/>
      <c r="N855" s="58">
        <v>17028.89</v>
      </c>
      <c r="R855" s="159"/>
      <c r="S855" s="156">
        <f t="shared" si="12"/>
        <v>0</v>
      </c>
      <c r="AF855" s="38"/>
      <c r="AG855" s="47"/>
      <c r="AK855" s="3" t="s">
        <v>234</v>
      </c>
      <c r="AM855" s="47"/>
      <c r="AP855" s="47"/>
      <c r="AR855" s="47"/>
    </row>
    <row r="856" spans="1:45" customFormat="1" ht="14.4" hidden="1" outlineLevel="1" x14ac:dyDescent="0.3">
      <c r="A856" s="70"/>
      <c r="B856" s="71"/>
      <c r="C856" s="131" t="s">
        <v>80</v>
      </c>
      <c r="D856" s="131"/>
      <c r="E856" s="131"/>
      <c r="F856" s="41"/>
      <c r="G856" s="42"/>
      <c r="H856" s="42"/>
      <c r="I856" s="42"/>
      <c r="J856" s="45"/>
      <c r="K856" s="42"/>
      <c r="L856" s="72">
        <v>11849.37</v>
      </c>
      <c r="M856" s="66"/>
      <c r="N856" s="73">
        <v>157628.6</v>
      </c>
      <c r="R856" s="159"/>
      <c r="S856" s="156">
        <f t="shared" si="12"/>
        <v>0</v>
      </c>
      <c r="AF856" s="38"/>
      <c r="AG856" s="47"/>
      <c r="AM856" s="47" t="s">
        <v>80</v>
      </c>
      <c r="AP856" s="47"/>
      <c r="AR856" s="47"/>
    </row>
    <row r="857" spans="1:45" customFormat="1" ht="14.4" hidden="1" outlineLevel="1" x14ac:dyDescent="0.3">
      <c r="A857" s="39" t="s">
        <v>400</v>
      </c>
      <c r="B857" s="40" t="s">
        <v>236</v>
      </c>
      <c r="C857" s="131" t="s">
        <v>237</v>
      </c>
      <c r="D857" s="131"/>
      <c r="E857" s="131"/>
      <c r="F857" s="41" t="s">
        <v>111</v>
      </c>
      <c r="G857" s="42">
        <v>-17.762499999999999</v>
      </c>
      <c r="H857" s="43">
        <v>1</v>
      </c>
      <c r="I857" s="44">
        <v>-17.762499999999999</v>
      </c>
      <c r="J857" s="82">
        <v>463.3</v>
      </c>
      <c r="K857" s="42"/>
      <c r="L857" s="72">
        <v>-8229.3700000000008</v>
      </c>
      <c r="M857" s="80">
        <v>8.16</v>
      </c>
      <c r="N857" s="73">
        <v>-67151.66</v>
      </c>
      <c r="R857" s="159"/>
      <c r="S857" s="156">
        <f t="shared" si="12"/>
        <v>0</v>
      </c>
      <c r="AF857" s="38"/>
      <c r="AG857" s="47" t="s">
        <v>237</v>
      </c>
      <c r="AM857" s="47"/>
      <c r="AP857" s="47"/>
      <c r="AR857" s="47"/>
    </row>
    <row r="858" spans="1:45" customFormat="1" ht="14.4" hidden="1" outlineLevel="1" x14ac:dyDescent="0.3">
      <c r="A858" s="70"/>
      <c r="B858" s="71"/>
      <c r="C858" s="130" t="s">
        <v>238</v>
      </c>
      <c r="D858" s="130"/>
      <c r="E858" s="130"/>
      <c r="F858" s="130"/>
      <c r="G858" s="130"/>
      <c r="H858" s="130"/>
      <c r="I858" s="130"/>
      <c r="J858" s="130"/>
      <c r="K858" s="130"/>
      <c r="L858" s="130"/>
      <c r="M858" s="130"/>
      <c r="N858" s="139"/>
      <c r="R858" s="159"/>
      <c r="S858" s="156">
        <f t="shared" si="12"/>
        <v>0</v>
      </c>
      <c r="AF858" s="38"/>
      <c r="AG858" s="47"/>
      <c r="AM858" s="47"/>
      <c r="AN858" s="3" t="s">
        <v>238</v>
      </c>
      <c r="AP858" s="47"/>
      <c r="AR858" s="47"/>
    </row>
    <row r="859" spans="1:45" customFormat="1" ht="14.4" hidden="1" outlineLevel="1" x14ac:dyDescent="0.3">
      <c r="A859" s="70"/>
      <c r="B859" s="71"/>
      <c r="C859" s="131" t="s">
        <v>80</v>
      </c>
      <c r="D859" s="131"/>
      <c r="E859" s="131"/>
      <c r="F859" s="41"/>
      <c r="G859" s="42"/>
      <c r="H859" s="42"/>
      <c r="I859" s="42"/>
      <c r="J859" s="45"/>
      <c r="K859" s="42"/>
      <c r="L859" s="72">
        <v>-8229.3700000000008</v>
      </c>
      <c r="M859" s="66"/>
      <c r="N859" s="73">
        <v>-67151.66</v>
      </c>
      <c r="R859" s="159"/>
      <c r="S859" s="156">
        <f t="shared" si="12"/>
        <v>0</v>
      </c>
      <c r="AF859" s="38"/>
      <c r="AG859" s="47"/>
      <c r="AM859" s="47" t="s">
        <v>80</v>
      </c>
      <c r="AP859" s="47"/>
      <c r="AR859" s="47"/>
    </row>
    <row r="860" spans="1:45" customFormat="1" ht="14.4" hidden="1" outlineLevel="1" x14ac:dyDescent="0.3">
      <c r="A860" s="39" t="s">
        <v>401</v>
      </c>
      <c r="B860" s="40" t="s">
        <v>240</v>
      </c>
      <c r="C860" s="131" t="s">
        <v>241</v>
      </c>
      <c r="D860" s="131"/>
      <c r="E860" s="131"/>
      <c r="F860" s="41" t="s">
        <v>111</v>
      </c>
      <c r="G860" s="42">
        <v>17.760000000000002</v>
      </c>
      <c r="H860" s="43">
        <v>1</v>
      </c>
      <c r="I860" s="80">
        <v>17.760000000000002</v>
      </c>
      <c r="J860" s="82">
        <v>519.79999999999995</v>
      </c>
      <c r="K860" s="42"/>
      <c r="L860" s="72">
        <v>9231.65</v>
      </c>
      <c r="M860" s="80">
        <v>8.16</v>
      </c>
      <c r="N860" s="73">
        <v>75330.259999999995</v>
      </c>
      <c r="R860" s="159"/>
      <c r="S860" s="156">
        <f t="shared" si="12"/>
        <v>0</v>
      </c>
      <c r="AF860" s="38"/>
      <c r="AG860" s="47" t="s">
        <v>241</v>
      </c>
      <c r="AM860" s="47"/>
      <c r="AP860" s="47"/>
      <c r="AR860" s="47"/>
    </row>
    <row r="861" spans="1:45" customFormat="1" ht="14.4" hidden="1" outlineLevel="1" x14ac:dyDescent="0.3">
      <c r="A861" s="70"/>
      <c r="B861" s="71"/>
      <c r="C861" s="130" t="s">
        <v>112</v>
      </c>
      <c r="D861" s="130"/>
      <c r="E861" s="130"/>
      <c r="F861" s="130"/>
      <c r="G861" s="130"/>
      <c r="H861" s="130"/>
      <c r="I861" s="130"/>
      <c r="J861" s="130"/>
      <c r="K861" s="130"/>
      <c r="L861" s="130"/>
      <c r="M861" s="130"/>
      <c r="N861" s="139"/>
      <c r="R861" s="159"/>
      <c r="S861" s="156">
        <f t="shared" si="12"/>
        <v>0</v>
      </c>
      <c r="AF861" s="38"/>
      <c r="AG861" s="47"/>
      <c r="AM861" s="47"/>
      <c r="AN861" s="3" t="s">
        <v>112</v>
      </c>
      <c r="AP861" s="47"/>
      <c r="AR861" s="47"/>
    </row>
    <row r="862" spans="1:45" customFormat="1" ht="14.4" hidden="1" outlineLevel="1" x14ac:dyDescent="0.3">
      <c r="A862" s="70"/>
      <c r="B862" s="71"/>
      <c r="C862" s="131" t="s">
        <v>80</v>
      </c>
      <c r="D862" s="131"/>
      <c r="E862" s="131"/>
      <c r="F862" s="41"/>
      <c r="G862" s="42"/>
      <c r="H862" s="42"/>
      <c r="I862" s="42"/>
      <c r="J862" s="45"/>
      <c r="K862" s="42"/>
      <c r="L862" s="72">
        <v>9231.65</v>
      </c>
      <c r="M862" s="66"/>
      <c r="N862" s="73">
        <v>75330.259999999995</v>
      </c>
      <c r="R862" s="159"/>
      <c r="S862" s="156">
        <f t="shared" si="12"/>
        <v>0</v>
      </c>
      <c r="AF862" s="38"/>
      <c r="AG862" s="47"/>
      <c r="AM862" s="47" t="s">
        <v>80</v>
      </c>
      <c r="AP862" s="47"/>
      <c r="AR862" s="47"/>
    </row>
    <row r="863" spans="1:45" customFormat="1" ht="14.4" hidden="1" outlineLevel="1" x14ac:dyDescent="0.3">
      <c r="A863" s="150" t="s">
        <v>402</v>
      </c>
      <c r="B863" s="151"/>
      <c r="C863" s="151"/>
      <c r="D863" s="151"/>
      <c r="E863" s="151"/>
      <c r="F863" s="151"/>
      <c r="G863" s="151"/>
      <c r="H863" s="151"/>
      <c r="I863" s="151"/>
      <c r="J863" s="151"/>
      <c r="K863" s="151"/>
      <c r="L863" s="151"/>
      <c r="M863" s="151"/>
      <c r="N863" s="152"/>
      <c r="R863" s="159"/>
      <c r="S863" s="156">
        <f t="shared" si="12"/>
        <v>0</v>
      </c>
      <c r="AF863" s="38"/>
      <c r="AG863" s="47"/>
      <c r="AM863" s="47"/>
      <c r="AP863" s="47"/>
      <c r="AR863" s="47"/>
      <c r="AS863" s="47" t="s">
        <v>402</v>
      </c>
    </row>
    <row r="864" spans="1:45" customFormat="1" ht="21.6" hidden="1" outlineLevel="1" x14ac:dyDescent="0.3">
      <c r="A864" s="39" t="s">
        <v>403</v>
      </c>
      <c r="B864" s="40" t="s">
        <v>404</v>
      </c>
      <c r="C864" s="131" t="s">
        <v>405</v>
      </c>
      <c r="D864" s="131"/>
      <c r="E864" s="131"/>
      <c r="F864" s="41" t="s">
        <v>118</v>
      </c>
      <c r="G864" s="42">
        <v>0.46899999999999997</v>
      </c>
      <c r="H864" s="43">
        <v>1</v>
      </c>
      <c r="I864" s="77">
        <v>0.46899999999999997</v>
      </c>
      <c r="J864" s="45"/>
      <c r="K864" s="42"/>
      <c r="L864" s="45"/>
      <c r="M864" s="42"/>
      <c r="N864" s="46"/>
      <c r="R864" s="159"/>
      <c r="S864" s="156">
        <f t="shared" si="12"/>
        <v>0</v>
      </c>
      <c r="AF864" s="38"/>
      <c r="AG864" s="47" t="s">
        <v>405</v>
      </c>
      <c r="AM864" s="47"/>
      <c r="AP864" s="47"/>
      <c r="AR864" s="47"/>
      <c r="AS864" s="47"/>
    </row>
    <row r="865" spans="1:45" customFormat="1" ht="14.4" hidden="1" outlineLevel="1" x14ac:dyDescent="0.3">
      <c r="A865" s="48"/>
      <c r="B865" s="49"/>
      <c r="C865" s="130" t="s">
        <v>406</v>
      </c>
      <c r="D865" s="130"/>
      <c r="E865" s="130"/>
      <c r="F865" s="130"/>
      <c r="G865" s="130"/>
      <c r="H865" s="130"/>
      <c r="I865" s="130"/>
      <c r="J865" s="130"/>
      <c r="K865" s="130"/>
      <c r="L865" s="130"/>
      <c r="M865" s="130"/>
      <c r="N865" s="139"/>
      <c r="R865" s="159"/>
      <c r="S865" s="156">
        <f t="shared" si="12"/>
        <v>0</v>
      </c>
      <c r="AF865" s="38"/>
      <c r="AG865" s="47"/>
      <c r="AH865" s="3" t="s">
        <v>406</v>
      </c>
      <c r="AM865" s="47"/>
      <c r="AP865" s="47"/>
      <c r="AR865" s="47"/>
      <c r="AS865" s="47"/>
    </row>
    <row r="866" spans="1:45" customFormat="1" ht="21.6" hidden="1" outlineLevel="1" x14ac:dyDescent="0.3">
      <c r="A866" s="50"/>
      <c r="B866" s="51" t="s">
        <v>63</v>
      </c>
      <c r="C866" s="132" t="s">
        <v>64</v>
      </c>
      <c r="D866" s="132"/>
      <c r="E866" s="132"/>
      <c r="F866" s="132"/>
      <c r="G866" s="132"/>
      <c r="H866" s="132"/>
      <c r="I866" s="132"/>
      <c r="J866" s="132"/>
      <c r="K866" s="132"/>
      <c r="L866" s="132"/>
      <c r="M866" s="132"/>
      <c r="N866" s="133"/>
      <c r="R866" s="159"/>
      <c r="S866" s="156">
        <f t="shared" si="12"/>
        <v>0</v>
      </c>
      <c r="AF866" s="38"/>
      <c r="AG866" s="47"/>
      <c r="AI866" s="3" t="s">
        <v>64</v>
      </c>
      <c r="AM866" s="47"/>
      <c r="AP866" s="47"/>
      <c r="AR866" s="47"/>
      <c r="AS866" s="47"/>
    </row>
    <row r="867" spans="1:45" customFormat="1" ht="52.2" hidden="1" outlineLevel="1" x14ac:dyDescent="0.3">
      <c r="A867" s="50"/>
      <c r="B867" s="51" t="s">
        <v>65</v>
      </c>
      <c r="C867" s="132" t="s">
        <v>66</v>
      </c>
      <c r="D867" s="132"/>
      <c r="E867" s="132"/>
      <c r="F867" s="132"/>
      <c r="G867" s="132"/>
      <c r="H867" s="132"/>
      <c r="I867" s="132"/>
      <c r="J867" s="132"/>
      <c r="K867" s="132"/>
      <c r="L867" s="132"/>
      <c r="M867" s="132"/>
      <c r="N867" s="133"/>
      <c r="R867" s="159"/>
      <c r="S867" s="156">
        <f t="shared" ref="S867:S930" si="13">N867*R867</f>
        <v>0</v>
      </c>
      <c r="AF867" s="38"/>
      <c r="AG867" s="47"/>
      <c r="AI867" s="3" t="s">
        <v>66</v>
      </c>
      <c r="AM867" s="47"/>
      <c r="AP867" s="47"/>
      <c r="AR867" s="47"/>
      <c r="AS867" s="47"/>
    </row>
    <row r="868" spans="1:45" customFormat="1" ht="14.4" hidden="1" outlineLevel="1" x14ac:dyDescent="0.3">
      <c r="A868" s="52"/>
      <c r="B868" s="51" t="s">
        <v>58</v>
      </c>
      <c r="C868" s="130" t="s">
        <v>84</v>
      </c>
      <c r="D868" s="130"/>
      <c r="E868" s="130"/>
      <c r="F868" s="53"/>
      <c r="G868" s="54"/>
      <c r="H868" s="54"/>
      <c r="I868" s="54"/>
      <c r="J868" s="59">
        <v>774.36</v>
      </c>
      <c r="K868" s="56">
        <v>1.3225</v>
      </c>
      <c r="L868" s="59">
        <v>480.3</v>
      </c>
      <c r="M868" s="57">
        <v>44.77</v>
      </c>
      <c r="N868" s="58">
        <v>21503.03</v>
      </c>
      <c r="R868" s="159"/>
      <c r="S868" s="156">
        <f t="shared" si="13"/>
        <v>0</v>
      </c>
      <c r="AF868" s="38"/>
      <c r="AG868" s="47"/>
      <c r="AJ868" s="3" t="s">
        <v>84</v>
      </c>
      <c r="AM868" s="47"/>
      <c r="AP868" s="47"/>
      <c r="AR868" s="47"/>
      <c r="AS868" s="47"/>
    </row>
    <row r="869" spans="1:45" customFormat="1" ht="14.4" hidden="1" outlineLevel="1" x14ac:dyDescent="0.3">
      <c r="A869" s="52"/>
      <c r="B869" s="51" t="s">
        <v>67</v>
      </c>
      <c r="C869" s="130" t="s">
        <v>68</v>
      </c>
      <c r="D869" s="130"/>
      <c r="E869" s="130"/>
      <c r="F869" s="53"/>
      <c r="G869" s="54"/>
      <c r="H869" s="54"/>
      <c r="I869" s="54"/>
      <c r="J869" s="59">
        <v>821.12</v>
      </c>
      <c r="K869" s="56">
        <v>1.4375</v>
      </c>
      <c r="L869" s="59">
        <v>553.59</v>
      </c>
      <c r="M869" s="57">
        <v>13.24</v>
      </c>
      <c r="N869" s="58">
        <v>7329.53</v>
      </c>
      <c r="R869" s="159"/>
      <c r="S869" s="156">
        <f t="shared" si="13"/>
        <v>0</v>
      </c>
      <c r="AF869" s="38"/>
      <c r="AG869" s="47"/>
      <c r="AJ869" s="3" t="s">
        <v>68</v>
      </c>
      <c r="AM869" s="47"/>
      <c r="AP869" s="47"/>
      <c r="AR869" s="47"/>
      <c r="AS869" s="47"/>
    </row>
    <row r="870" spans="1:45" customFormat="1" ht="14.4" hidden="1" outlineLevel="1" x14ac:dyDescent="0.3">
      <c r="A870" s="52"/>
      <c r="B870" s="51" t="s">
        <v>69</v>
      </c>
      <c r="C870" s="130" t="s">
        <v>70</v>
      </c>
      <c r="D870" s="130"/>
      <c r="E870" s="130"/>
      <c r="F870" s="53"/>
      <c r="G870" s="54"/>
      <c r="H870" s="54"/>
      <c r="I870" s="54"/>
      <c r="J870" s="59">
        <v>124.95</v>
      </c>
      <c r="K870" s="56">
        <v>1.4375</v>
      </c>
      <c r="L870" s="59">
        <v>84.24</v>
      </c>
      <c r="M870" s="57">
        <v>44.77</v>
      </c>
      <c r="N870" s="58">
        <v>3771.42</v>
      </c>
      <c r="R870" s="159"/>
      <c r="S870" s="156">
        <f t="shared" si="13"/>
        <v>0</v>
      </c>
      <c r="AF870" s="38"/>
      <c r="AG870" s="47"/>
      <c r="AJ870" s="3" t="s">
        <v>70</v>
      </c>
      <c r="AM870" s="47"/>
      <c r="AP870" s="47"/>
      <c r="AR870" s="47"/>
      <c r="AS870" s="47"/>
    </row>
    <row r="871" spans="1:45" customFormat="1" ht="14.4" hidden="1" outlineLevel="1" x14ac:dyDescent="0.3">
      <c r="A871" s="52"/>
      <c r="B871" s="51" t="s">
        <v>85</v>
      </c>
      <c r="C871" s="130" t="s">
        <v>86</v>
      </c>
      <c r="D871" s="130"/>
      <c r="E871" s="130"/>
      <c r="F871" s="53"/>
      <c r="G871" s="54"/>
      <c r="H871" s="54"/>
      <c r="I871" s="54"/>
      <c r="J871" s="55">
        <v>6631.87</v>
      </c>
      <c r="K871" s="54"/>
      <c r="L871" s="55">
        <v>3110.35</v>
      </c>
      <c r="M871" s="57">
        <v>8.16</v>
      </c>
      <c r="N871" s="58">
        <v>25380.46</v>
      </c>
      <c r="R871" s="159"/>
      <c r="S871" s="156">
        <f t="shared" si="13"/>
        <v>0</v>
      </c>
      <c r="AF871" s="38"/>
      <c r="AG871" s="47"/>
      <c r="AJ871" s="3" t="s">
        <v>86</v>
      </c>
      <c r="AM871" s="47"/>
      <c r="AP871" s="47"/>
      <c r="AR871" s="47"/>
      <c r="AS871" s="47"/>
    </row>
    <row r="872" spans="1:45" customFormat="1" ht="14.4" hidden="1" outlineLevel="1" x14ac:dyDescent="0.3">
      <c r="A872" s="60"/>
      <c r="B872" s="51"/>
      <c r="C872" s="130" t="s">
        <v>87</v>
      </c>
      <c r="D872" s="130"/>
      <c r="E872" s="130"/>
      <c r="F872" s="53" t="s">
        <v>72</v>
      </c>
      <c r="G872" s="69">
        <v>88.6</v>
      </c>
      <c r="H872" s="56">
        <v>1.3225</v>
      </c>
      <c r="I872" s="62">
        <v>54.954371500000001</v>
      </c>
      <c r="J872" s="63"/>
      <c r="K872" s="54"/>
      <c r="L872" s="63"/>
      <c r="M872" s="54"/>
      <c r="N872" s="64"/>
      <c r="R872" s="159"/>
      <c r="S872" s="156">
        <f t="shared" si="13"/>
        <v>0</v>
      </c>
      <c r="AF872" s="38"/>
      <c r="AG872" s="47"/>
      <c r="AK872" s="3" t="s">
        <v>87</v>
      </c>
      <c r="AM872" s="47"/>
      <c r="AP872" s="47"/>
      <c r="AR872" s="47"/>
      <c r="AS872" s="47"/>
    </row>
    <row r="873" spans="1:45" customFormat="1" ht="14.4" hidden="1" outlineLevel="1" x14ac:dyDescent="0.3">
      <c r="A873" s="60"/>
      <c r="B873" s="51"/>
      <c r="C873" s="130" t="s">
        <v>71</v>
      </c>
      <c r="D873" s="130"/>
      <c r="E873" s="130"/>
      <c r="F873" s="53" t="s">
        <v>72</v>
      </c>
      <c r="G873" s="57">
        <v>10.34</v>
      </c>
      <c r="H873" s="56">
        <v>1.4375</v>
      </c>
      <c r="I873" s="62">
        <v>6.9710988</v>
      </c>
      <c r="J873" s="63"/>
      <c r="K873" s="54"/>
      <c r="L873" s="63"/>
      <c r="M873" s="54"/>
      <c r="N873" s="64"/>
      <c r="R873" s="159"/>
      <c r="S873" s="156">
        <f t="shared" si="13"/>
        <v>0</v>
      </c>
      <c r="AF873" s="38"/>
      <c r="AG873" s="47"/>
      <c r="AK873" s="3" t="s">
        <v>71</v>
      </c>
      <c r="AM873" s="47"/>
      <c r="AP873" s="47"/>
      <c r="AR873" s="47"/>
      <c r="AS873" s="47"/>
    </row>
    <row r="874" spans="1:45" customFormat="1" ht="14.4" hidden="1" outlineLevel="1" x14ac:dyDescent="0.3">
      <c r="A874" s="52"/>
      <c r="B874" s="51"/>
      <c r="C874" s="129" t="s">
        <v>73</v>
      </c>
      <c r="D874" s="129"/>
      <c r="E874" s="129"/>
      <c r="F874" s="65"/>
      <c r="G874" s="66"/>
      <c r="H874" s="66"/>
      <c r="I874" s="66"/>
      <c r="J874" s="67">
        <v>8227.35</v>
      </c>
      <c r="K874" s="66"/>
      <c r="L874" s="67">
        <v>4144.24</v>
      </c>
      <c r="M874" s="66"/>
      <c r="N874" s="68">
        <v>54213.02</v>
      </c>
      <c r="R874" s="159"/>
      <c r="S874" s="156">
        <f t="shared" si="13"/>
        <v>0</v>
      </c>
      <c r="AF874" s="38"/>
      <c r="AG874" s="47"/>
      <c r="AL874" s="3" t="s">
        <v>73</v>
      </c>
      <c r="AM874" s="47"/>
      <c r="AP874" s="47"/>
      <c r="AR874" s="47"/>
      <c r="AS874" s="47"/>
    </row>
    <row r="875" spans="1:45" customFormat="1" ht="14.4" hidden="1" outlineLevel="1" x14ac:dyDescent="0.3">
      <c r="A875" s="60"/>
      <c r="B875" s="51"/>
      <c r="C875" s="130" t="s">
        <v>74</v>
      </c>
      <c r="D875" s="130"/>
      <c r="E875" s="130"/>
      <c r="F875" s="53"/>
      <c r="G875" s="54"/>
      <c r="H875" s="54"/>
      <c r="I875" s="54"/>
      <c r="J875" s="63"/>
      <c r="K875" s="54"/>
      <c r="L875" s="59">
        <v>564.54</v>
      </c>
      <c r="M875" s="54"/>
      <c r="N875" s="58">
        <v>25274.45</v>
      </c>
      <c r="R875" s="159"/>
      <c r="S875" s="156">
        <f t="shared" si="13"/>
        <v>0</v>
      </c>
      <c r="AF875" s="38"/>
      <c r="AG875" s="47"/>
      <c r="AK875" s="3" t="s">
        <v>74</v>
      </c>
      <c r="AM875" s="47"/>
      <c r="AP875" s="47"/>
      <c r="AR875" s="47"/>
      <c r="AS875" s="47"/>
    </row>
    <row r="876" spans="1:45" customFormat="1" ht="21.6" hidden="1" outlineLevel="1" x14ac:dyDescent="0.3">
      <c r="A876" s="60"/>
      <c r="B876" s="51" t="s">
        <v>120</v>
      </c>
      <c r="C876" s="130" t="s">
        <v>121</v>
      </c>
      <c r="D876" s="130"/>
      <c r="E876" s="130"/>
      <c r="F876" s="53" t="s">
        <v>77</v>
      </c>
      <c r="G876" s="61">
        <v>117</v>
      </c>
      <c r="H876" s="54"/>
      <c r="I876" s="61">
        <v>117</v>
      </c>
      <c r="J876" s="63"/>
      <c r="K876" s="54"/>
      <c r="L876" s="59">
        <v>660.51</v>
      </c>
      <c r="M876" s="54"/>
      <c r="N876" s="58">
        <v>29571.11</v>
      </c>
      <c r="R876" s="159"/>
      <c r="S876" s="156">
        <f t="shared" si="13"/>
        <v>0</v>
      </c>
      <c r="AF876" s="38"/>
      <c r="AG876" s="47"/>
      <c r="AK876" s="3" t="s">
        <v>121</v>
      </c>
      <c r="AM876" s="47"/>
      <c r="AP876" s="47"/>
      <c r="AR876" s="47"/>
      <c r="AS876" s="47"/>
    </row>
    <row r="877" spans="1:45" customFormat="1" ht="40.799999999999997" hidden="1" outlineLevel="1" x14ac:dyDescent="0.3">
      <c r="A877" s="60"/>
      <c r="B877" s="51" t="s">
        <v>122</v>
      </c>
      <c r="C877" s="130" t="s">
        <v>123</v>
      </c>
      <c r="D877" s="130"/>
      <c r="E877" s="130"/>
      <c r="F877" s="53" t="s">
        <v>77</v>
      </c>
      <c r="G877" s="61">
        <v>74</v>
      </c>
      <c r="H877" s="57">
        <v>0.85</v>
      </c>
      <c r="I877" s="69">
        <v>62.9</v>
      </c>
      <c r="J877" s="63"/>
      <c r="K877" s="54"/>
      <c r="L877" s="59">
        <v>355.1</v>
      </c>
      <c r="M877" s="54"/>
      <c r="N877" s="58">
        <v>15897.63</v>
      </c>
      <c r="R877" s="159"/>
      <c r="S877" s="156">
        <f t="shared" si="13"/>
        <v>0</v>
      </c>
      <c r="AF877" s="38"/>
      <c r="AG877" s="47"/>
      <c r="AK877" s="3" t="s">
        <v>123</v>
      </c>
      <c r="AM877" s="47"/>
      <c r="AP877" s="47"/>
      <c r="AR877" s="47"/>
      <c r="AS877" s="47"/>
    </row>
    <row r="878" spans="1:45" customFormat="1" ht="14.4" hidden="1" outlineLevel="1" x14ac:dyDescent="0.3">
      <c r="A878" s="70"/>
      <c r="B878" s="71"/>
      <c r="C878" s="131" t="s">
        <v>80</v>
      </c>
      <c r="D878" s="131"/>
      <c r="E878" s="131"/>
      <c r="F878" s="41"/>
      <c r="G878" s="42"/>
      <c r="H878" s="42"/>
      <c r="I878" s="42"/>
      <c r="J878" s="45"/>
      <c r="K878" s="42"/>
      <c r="L878" s="72">
        <v>5159.8500000000004</v>
      </c>
      <c r="M878" s="66"/>
      <c r="N878" s="73">
        <v>99681.76</v>
      </c>
      <c r="R878" s="159"/>
      <c r="S878" s="156">
        <f t="shared" si="13"/>
        <v>0</v>
      </c>
      <c r="AF878" s="38"/>
      <c r="AG878" s="47"/>
      <c r="AM878" s="47" t="s">
        <v>80</v>
      </c>
      <c r="AP878" s="47"/>
      <c r="AR878" s="47"/>
      <c r="AS878" s="47"/>
    </row>
    <row r="879" spans="1:45" customFormat="1" ht="21.6" hidden="1" outlineLevel="1" x14ac:dyDescent="0.3">
      <c r="A879" s="39" t="s">
        <v>407</v>
      </c>
      <c r="B879" s="40" t="s">
        <v>408</v>
      </c>
      <c r="C879" s="131" t="s">
        <v>409</v>
      </c>
      <c r="D879" s="131"/>
      <c r="E879" s="131"/>
      <c r="F879" s="41" t="s">
        <v>111</v>
      </c>
      <c r="G879" s="42">
        <v>-1.8525499999999999</v>
      </c>
      <c r="H879" s="43">
        <v>1</v>
      </c>
      <c r="I879" s="101">
        <v>-1.8525499999999999</v>
      </c>
      <c r="J879" s="72">
        <v>1382.9</v>
      </c>
      <c r="K879" s="42"/>
      <c r="L879" s="72">
        <v>-2561.89</v>
      </c>
      <c r="M879" s="80">
        <v>8.16</v>
      </c>
      <c r="N879" s="73">
        <v>-20905.02</v>
      </c>
      <c r="R879" s="159"/>
      <c r="S879" s="156">
        <f t="shared" si="13"/>
        <v>0</v>
      </c>
      <c r="AF879" s="38"/>
      <c r="AG879" s="47" t="s">
        <v>409</v>
      </c>
      <c r="AM879" s="47"/>
      <c r="AP879" s="47"/>
      <c r="AR879" s="47"/>
      <c r="AS879" s="47"/>
    </row>
    <row r="880" spans="1:45" customFormat="1" ht="14.4" hidden="1" outlineLevel="1" x14ac:dyDescent="0.3">
      <c r="A880" s="70"/>
      <c r="B880" s="71"/>
      <c r="C880" s="130" t="s">
        <v>190</v>
      </c>
      <c r="D880" s="130"/>
      <c r="E880" s="130"/>
      <c r="F880" s="130"/>
      <c r="G880" s="130"/>
      <c r="H880" s="130"/>
      <c r="I880" s="130"/>
      <c r="J880" s="130"/>
      <c r="K880" s="130"/>
      <c r="L880" s="130"/>
      <c r="M880" s="130"/>
      <c r="N880" s="139"/>
      <c r="R880" s="159"/>
      <c r="S880" s="156">
        <f t="shared" si="13"/>
        <v>0</v>
      </c>
      <c r="AF880" s="38"/>
      <c r="AG880" s="47"/>
      <c r="AM880" s="47"/>
      <c r="AN880" s="3" t="s">
        <v>190</v>
      </c>
      <c r="AP880" s="47"/>
      <c r="AR880" s="47"/>
      <c r="AS880" s="47"/>
    </row>
    <row r="881" spans="1:45" customFormat="1" ht="14.4" hidden="1" outlineLevel="1" x14ac:dyDescent="0.3">
      <c r="A881" s="70"/>
      <c r="B881" s="71"/>
      <c r="C881" s="131" t="s">
        <v>80</v>
      </c>
      <c r="D881" s="131"/>
      <c r="E881" s="131"/>
      <c r="F881" s="41"/>
      <c r="G881" s="42"/>
      <c r="H881" s="42"/>
      <c r="I881" s="42"/>
      <c r="J881" s="45"/>
      <c r="K881" s="42"/>
      <c r="L881" s="72">
        <v>-2561.89</v>
      </c>
      <c r="M881" s="66"/>
      <c r="N881" s="73">
        <v>-20905.02</v>
      </c>
      <c r="R881" s="159"/>
      <c r="S881" s="156">
        <f t="shared" si="13"/>
        <v>0</v>
      </c>
      <c r="AF881" s="38"/>
      <c r="AG881" s="47"/>
      <c r="AM881" s="47" t="s">
        <v>80</v>
      </c>
      <c r="AP881" s="47"/>
      <c r="AR881" s="47"/>
      <c r="AS881" s="47"/>
    </row>
    <row r="882" spans="1:45" customFormat="1" ht="21.6" hidden="1" outlineLevel="1" x14ac:dyDescent="0.3">
      <c r="A882" s="39" t="s">
        <v>410</v>
      </c>
      <c r="B882" s="40" t="s">
        <v>411</v>
      </c>
      <c r="C882" s="131" t="s">
        <v>412</v>
      </c>
      <c r="D882" s="131"/>
      <c r="E882" s="131"/>
      <c r="F882" s="41" t="s">
        <v>202</v>
      </c>
      <c r="G882" s="42">
        <v>3</v>
      </c>
      <c r="H882" s="43">
        <v>1</v>
      </c>
      <c r="I882" s="43">
        <v>3</v>
      </c>
      <c r="J882" s="82">
        <v>462.83</v>
      </c>
      <c r="K882" s="42"/>
      <c r="L882" s="72">
        <v>1388.49</v>
      </c>
      <c r="M882" s="80">
        <v>8.16</v>
      </c>
      <c r="N882" s="73">
        <v>11330.08</v>
      </c>
      <c r="R882" s="159"/>
      <c r="S882" s="156">
        <f t="shared" si="13"/>
        <v>0</v>
      </c>
      <c r="AF882" s="38"/>
      <c r="AG882" s="47" t="s">
        <v>412</v>
      </c>
      <c r="AM882" s="47"/>
      <c r="AP882" s="47"/>
      <c r="AR882" s="47"/>
      <c r="AS882" s="47"/>
    </row>
    <row r="883" spans="1:45" customFormat="1" ht="14.4" hidden="1" outlineLevel="1" x14ac:dyDescent="0.3">
      <c r="A883" s="70"/>
      <c r="B883" s="71"/>
      <c r="C883" s="130" t="s">
        <v>112</v>
      </c>
      <c r="D883" s="130"/>
      <c r="E883" s="130"/>
      <c r="F883" s="130"/>
      <c r="G883" s="130"/>
      <c r="H883" s="130"/>
      <c r="I883" s="130"/>
      <c r="J883" s="130"/>
      <c r="K883" s="130"/>
      <c r="L883" s="130"/>
      <c r="M883" s="130"/>
      <c r="N883" s="139"/>
      <c r="R883" s="159"/>
      <c r="S883" s="156">
        <f t="shared" si="13"/>
        <v>0</v>
      </c>
      <c r="AF883" s="38"/>
      <c r="AG883" s="47"/>
      <c r="AM883" s="47"/>
      <c r="AN883" s="3" t="s">
        <v>112</v>
      </c>
      <c r="AP883" s="47"/>
      <c r="AR883" s="47"/>
      <c r="AS883" s="47"/>
    </row>
    <row r="884" spans="1:45" customFormat="1" ht="14.4" hidden="1" outlineLevel="1" x14ac:dyDescent="0.3">
      <c r="A884" s="70"/>
      <c r="B884" s="71"/>
      <c r="C884" s="131" t="s">
        <v>80</v>
      </c>
      <c r="D884" s="131"/>
      <c r="E884" s="131"/>
      <c r="F884" s="41"/>
      <c r="G884" s="42"/>
      <c r="H884" s="42"/>
      <c r="I884" s="42"/>
      <c r="J884" s="45"/>
      <c r="K884" s="42"/>
      <c r="L884" s="72">
        <v>1388.49</v>
      </c>
      <c r="M884" s="66"/>
      <c r="N884" s="73">
        <v>11330.08</v>
      </c>
      <c r="R884" s="159"/>
      <c r="S884" s="156">
        <f t="shared" si="13"/>
        <v>0</v>
      </c>
      <c r="AF884" s="38"/>
      <c r="AG884" s="47"/>
      <c r="AM884" s="47" t="s">
        <v>80</v>
      </c>
      <c r="AP884" s="47"/>
      <c r="AR884" s="47"/>
      <c r="AS884" s="47"/>
    </row>
    <row r="885" spans="1:45" customFormat="1" ht="21.6" hidden="1" outlineLevel="1" x14ac:dyDescent="0.3">
      <c r="A885" s="39" t="s">
        <v>413</v>
      </c>
      <c r="B885" s="40" t="s">
        <v>414</v>
      </c>
      <c r="C885" s="131" t="s">
        <v>415</v>
      </c>
      <c r="D885" s="131"/>
      <c r="E885" s="131"/>
      <c r="F885" s="41" t="s">
        <v>202</v>
      </c>
      <c r="G885" s="42">
        <v>3</v>
      </c>
      <c r="H885" s="43">
        <v>1</v>
      </c>
      <c r="I885" s="43">
        <v>3</v>
      </c>
      <c r="J885" s="82">
        <v>387.63</v>
      </c>
      <c r="K885" s="42"/>
      <c r="L885" s="72">
        <v>1162.8900000000001</v>
      </c>
      <c r="M885" s="80">
        <v>8.16</v>
      </c>
      <c r="N885" s="73">
        <v>9489.18</v>
      </c>
      <c r="R885" s="159"/>
      <c r="S885" s="156">
        <f t="shared" si="13"/>
        <v>0</v>
      </c>
      <c r="AF885" s="38"/>
      <c r="AG885" s="47" t="s">
        <v>415</v>
      </c>
      <c r="AM885" s="47"/>
      <c r="AP885" s="47"/>
      <c r="AR885" s="47"/>
      <c r="AS885" s="47"/>
    </row>
    <row r="886" spans="1:45" customFormat="1" ht="14.4" hidden="1" outlineLevel="1" x14ac:dyDescent="0.3">
      <c r="A886" s="70"/>
      <c r="B886" s="71"/>
      <c r="C886" s="130" t="s">
        <v>112</v>
      </c>
      <c r="D886" s="130"/>
      <c r="E886" s="130"/>
      <c r="F886" s="130"/>
      <c r="G886" s="130"/>
      <c r="H886" s="130"/>
      <c r="I886" s="130"/>
      <c r="J886" s="130"/>
      <c r="K886" s="130"/>
      <c r="L886" s="130"/>
      <c r="M886" s="130"/>
      <c r="N886" s="139"/>
      <c r="R886" s="159"/>
      <c r="S886" s="156">
        <f t="shared" si="13"/>
        <v>0</v>
      </c>
      <c r="AF886" s="38"/>
      <c r="AG886" s="47"/>
      <c r="AM886" s="47"/>
      <c r="AN886" s="3" t="s">
        <v>112</v>
      </c>
      <c r="AP886" s="47"/>
      <c r="AR886" s="47"/>
      <c r="AS886" s="47"/>
    </row>
    <row r="887" spans="1:45" customFormat="1" ht="14.4" hidden="1" outlineLevel="1" x14ac:dyDescent="0.3">
      <c r="A887" s="70"/>
      <c r="B887" s="71"/>
      <c r="C887" s="131" t="s">
        <v>80</v>
      </c>
      <c r="D887" s="131"/>
      <c r="E887" s="131"/>
      <c r="F887" s="41"/>
      <c r="G887" s="42"/>
      <c r="H887" s="42"/>
      <c r="I887" s="42"/>
      <c r="J887" s="45"/>
      <c r="K887" s="42"/>
      <c r="L887" s="72">
        <v>1162.8900000000001</v>
      </c>
      <c r="M887" s="66"/>
      <c r="N887" s="73">
        <v>9489.18</v>
      </c>
      <c r="R887" s="159"/>
      <c r="S887" s="156">
        <f t="shared" si="13"/>
        <v>0</v>
      </c>
      <c r="AF887" s="38"/>
      <c r="AG887" s="47"/>
      <c r="AM887" s="47" t="s">
        <v>80</v>
      </c>
      <c r="AP887" s="47"/>
      <c r="AR887" s="47"/>
      <c r="AS887" s="47"/>
    </row>
    <row r="888" spans="1:45" customFormat="1" ht="31.8" hidden="1" outlineLevel="1" x14ac:dyDescent="0.3">
      <c r="A888" s="39" t="s">
        <v>416</v>
      </c>
      <c r="B888" s="40" t="s">
        <v>417</v>
      </c>
      <c r="C888" s="131" t="s">
        <v>418</v>
      </c>
      <c r="D888" s="131"/>
      <c r="E888" s="131"/>
      <c r="F888" s="41" t="s">
        <v>202</v>
      </c>
      <c r="G888" s="42">
        <v>4</v>
      </c>
      <c r="H888" s="43">
        <v>1</v>
      </c>
      <c r="I888" s="43">
        <v>4</v>
      </c>
      <c r="J888" s="82">
        <v>647.77</v>
      </c>
      <c r="K888" s="42"/>
      <c r="L888" s="72">
        <v>2591.08</v>
      </c>
      <c r="M888" s="80">
        <v>8.16</v>
      </c>
      <c r="N888" s="73">
        <v>21143.21</v>
      </c>
      <c r="R888" s="159"/>
      <c r="S888" s="156">
        <f t="shared" si="13"/>
        <v>0</v>
      </c>
      <c r="AF888" s="38"/>
      <c r="AG888" s="47" t="s">
        <v>418</v>
      </c>
      <c r="AM888" s="47"/>
      <c r="AP888" s="47"/>
      <c r="AR888" s="47"/>
      <c r="AS888" s="47"/>
    </row>
    <row r="889" spans="1:45" customFormat="1" ht="14.4" hidden="1" outlineLevel="1" x14ac:dyDescent="0.3">
      <c r="A889" s="70"/>
      <c r="B889" s="71"/>
      <c r="C889" s="130" t="s">
        <v>112</v>
      </c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9"/>
      <c r="R889" s="159"/>
      <c r="S889" s="156">
        <f t="shared" si="13"/>
        <v>0</v>
      </c>
      <c r="AF889" s="38"/>
      <c r="AG889" s="47"/>
      <c r="AM889" s="47"/>
      <c r="AN889" s="3" t="s">
        <v>112</v>
      </c>
      <c r="AP889" s="47"/>
      <c r="AR889" s="47"/>
      <c r="AS889" s="47"/>
    </row>
    <row r="890" spans="1:45" customFormat="1" ht="14.4" hidden="1" outlineLevel="1" x14ac:dyDescent="0.3">
      <c r="A890" s="70"/>
      <c r="B890" s="71"/>
      <c r="C890" s="131" t="s">
        <v>80</v>
      </c>
      <c r="D890" s="131"/>
      <c r="E890" s="131"/>
      <c r="F890" s="41"/>
      <c r="G890" s="42"/>
      <c r="H890" s="42"/>
      <c r="I890" s="42"/>
      <c r="J890" s="45"/>
      <c r="K890" s="42"/>
      <c r="L890" s="72">
        <v>2591.08</v>
      </c>
      <c r="M890" s="66"/>
      <c r="N890" s="73">
        <v>21143.21</v>
      </c>
      <c r="R890" s="159"/>
      <c r="S890" s="156">
        <f t="shared" si="13"/>
        <v>0</v>
      </c>
      <c r="AF890" s="38"/>
      <c r="AG890" s="47"/>
      <c r="AM890" s="47" t="s">
        <v>80</v>
      </c>
      <c r="AP890" s="47"/>
      <c r="AR890" s="47"/>
      <c r="AS890" s="47"/>
    </row>
    <row r="891" spans="1:45" customFormat="1" ht="31.8" hidden="1" outlineLevel="1" x14ac:dyDescent="0.3">
      <c r="A891" s="39" t="s">
        <v>419</v>
      </c>
      <c r="B891" s="40" t="s">
        <v>420</v>
      </c>
      <c r="C891" s="131" t="s">
        <v>421</v>
      </c>
      <c r="D891" s="131"/>
      <c r="E891" s="131"/>
      <c r="F891" s="41" t="s">
        <v>202</v>
      </c>
      <c r="G891" s="42">
        <v>4</v>
      </c>
      <c r="H891" s="43">
        <v>1</v>
      </c>
      <c r="I891" s="43">
        <v>4</v>
      </c>
      <c r="J891" s="82">
        <v>429.96</v>
      </c>
      <c r="K891" s="42"/>
      <c r="L891" s="72">
        <v>1719.84</v>
      </c>
      <c r="M891" s="80">
        <v>8.16</v>
      </c>
      <c r="N891" s="73">
        <v>14033.89</v>
      </c>
      <c r="R891" s="159"/>
      <c r="S891" s="156">
        <f t="shared" si="13"/>
        <v>0</v>
      </c>
      <c r="AF891" s="38"/>
      <c r="AG891" s="47" t="s">
        <v>421</v>
      </c>
      <c r="AM891" s="47"/>
      <c r="AP891" s="47"/>
      <c r="AR891" s="47"/>
      <c r="AS891" s="47"/>
    </row>
    <row r="892" spans="1:45" customFormat="1" ht="14.4" hidden="1" outlineLevel="1" x14ac:dyDescent="0.3">
      <c r="A892" s="70"/>
      <c r="B892" s="71"/>
      <c r="C892" s="130" t="s">
        <v>112</v>
      </c>
      <c r="D892" s="130"/>
      <c r="E892" s="130"/>
      <c r="F892" s="130"/>
      <c r="G892" s="130"/>
      <c r="H892" s="130"/>
      <c r="I892" s="130"/>
      <c r="J892" s="130"/>
      <c r="K892" s="130"/>
      <c r="L892" s="130"/>
      <c r="M892" s="130"/>
      <c r="N892" s="139"/>
      <c r="R892" s="159"/>
      <c r="S892" s="156">
        <f t="shared" si="13"/>
        <v>0</v>
      </c>
      <c r="AF892" s="38"/>
      <c r="AG892" s="47"/>
      <c r="AM892" s="47"/>
      <c r="AN892" s="3" t="s">
        <v>112</v>
      </c>
      <c r="AP892" s="47"/>
      <c r="AR892" s="47"/>
      <c r="AS892" s="47"/>
    </row>
    <row r="893" spans="1:45" customFormat="1" ht="14.4" hidden="1" outlineLevel="1" x14ac:dyDescent="0.3">
      <c r="A893" s="70"/>
      <c r="B893" s="71"/>
      <c r="C893" s="131" t="s">
        <v>80</v>
      </c>
      <c r="D893" s="131"/>
      <c r="E893" s="131"/>
      <c r="F893" s="41"/>
      <c r="G893" s="42"/>
      <c r="H893" s="42"/>
      <c r="I893" s="42"/>
      <c r="J893" s="45"/>
      <c r="K893" s="42"/>
      <c r="L893" s="72">
        <v>1719.84</v>
      </c>
      <c r="M893" s="66"/>
      <c r="N893" s="73">
        <v>14033.89</v>
      </c>
      <c r="R893" s="159"/>
      <c r="S893" s="156">
        <f t="shared" si="13"/>
        <v>0</v>
      </c>
      <c r="AF893" s="38"/>
      <c r="AG893" s="47"/>
      <c r="AM893" s="47" t="s">
        <v>80</v>
      </c>
      <c r="AP893" s="47"/>
      <c r="AR893" s="47"/>
      <c r="AS893" s="47"/>
    </row>
    <row r="894" spans="1:45" customFormat="1" ht="21.6" hidden="1" outlineLevel="1" x14ac:dyDescent="0.3">
      <c r="A894" s="39" t="s">
        <v>422</v>
      </c>
      <c r="B894" s="40" t="s">
        <v>423</v>
      </c>
      <c r="C894" s="131" t="s">
        <v>424</v>
      </c>
      <c r="D894" s="131"/>
      <c r="E894" s="131"/>
      <c r="F894" s="41" t="s">
        <v>202</v>
      </c>
      <c r="G894" s="42">
        <v>4</v>
      </c>
      <c r="H894" s="43">
        <v>1</v>
      </c>
      <c r="I894" s="43">
        <v>4</v>
      </c>
      <c r="J894" s="82">
        <v>31.43</v>
      </c>
      <c r="K894" s="42"/>
      <c r="L894" s="82">
        <v>125.72</v>
      </c>
      <c r="M894" s="80">
        <v>8.16</v>
      </c>
      <c r="N894" s="73">
        <v>1025.8800000000001</v>
      </c>
      <c r="R894" s="159"/>
      <c r="S894" s="156">
        <f t="shared" si="13"/>
        <v>0</v>
      </c>
      <c r="AF894" s="38"/>
      <c r="AG894" s="47" t="s">
        <v>424</v>
      </c>
      <c r="AM894" s="47"/>
      <c r="AP894" s="47"/>
      <c r="AR894" s="47"/>
      <c r="AS894" s="47"/>
    </row>
    <row r="895" spans="1:45" customFormat="1" ht="14.4" hidden="1" outlineLevel="1" x14ac:dyDescent="0.3">
      <c r="A895" s="70"/>
      <c r="B895" s="71"/>
      <c r="C895" s="130" t="s">
        <v>112</v>
      </c>
      <c r="D895" s="130"/>
      <c r="E895" s="130"/>
      <c r="F895" s="130"/>
      <c r="G895" s="130"/>
      <c r="H895" s="130"/>
      <c r="I895" s="130"/>
      <c r="J895" s="130"/>
      <c r="K895" s="130"/>
      <c r="L895" s="130"/>
      <c r="M895" s="130"/>
      <c r="N895" s="139"/>
      <c r="R895" s="159"/>
      <c r="S895" s="156">
        <f t="shared" si="13"/>
        <v>0</v>
      </c>
      <c r="AF895" s="38"/>
      <c r="AG895" s="47"/>
      <c r="AM895" s="47"/>
      <c r="AN895" s="3" t="s">
        <v>112</v>
      </c>
      <c r="AP895" s="47"/>
      <c r="AR895" s="47"/>
      <c r="AS895" s="47"/>
    </row>
    <row r="896" spans="1:45" customFormat="1" ht="14.4" hidden="1" outlineLevel="1" x14ac:dyDescent="0.3">
      <c r="A896" s="70"/>
      <c r="B896" s="71"/>
      <c r="C896" s="131" t="s">
        <v>80</v>
      </c>
      <c r="D896" s="131"/>
      <c r="E896" s="131"/>
      <c r="F896" s="41"/>
      <c r="G896" s="42"/>
      <c r="H896" s="42"/>
      <c r="I896" s="42"/>
      <c r="J896" s="45"/>
      <c r="K896" s="42"/>
      <c r="L896" s="82">
        <v>125.72</v>
      </c>
      <c r="M896" s="66"/>
      <c r="N896" s="73">
        <v>1025.8800000000001</v>
      </c>
      <c r="R896" s="159"/>
      <c r="S896" s="156">
        <f t="shared" si="13"/>
        <v>0</v>
      </c>
      <c r="AF896" s="38"/>
      <c r="AG896" s="47"/>
      <c r="AM896" s="47" t="s">
        <v>80</v>
      </c>
      <c r="AP896" s="47"/>
      <c r="AR896" s="47"/>
      <c r="AS896" s="47"/>
    </row>
    <row r="897" spans="1:45" customFormat="1" ht="21.6" hidden="1" outlineLevel="1" x14ac:dyDescent="0.3">
      <c r="A897" s="39" t="s">
        <v>425</v>
      </c>
      <c r="B897" s="40" t="s">
        <v>426</v>
      </c>
      <c r="C897" s="131" t="s">
        <v>427</v>
      </c>
      <c r="D897" s="131"/>
      <c r="E897" s="131"/>
      <c r="F897" s="41" t="s">
        <v>202</v>
      </c>
      <c r="G897" s="42">
        <v>3</v>
      </c>
      <c r="H897" s="43">
        <v>1</v>
      </c>
      <c r="I897" s="43">
        <v>3</v>
      </c>
      <c r="J897" s="82">
        <v>596.04</v>
      </c>
      <c r="K897" s="42"/>
      <c r="L897" s="72">
        <v>1788.12</v>
      </c>
      <c r="M897" s="80">
        <v>8.16</v>
      </c>
      <c r="N897" s="73">
        <v>14591.06</v>
      </c>
      <c r="R897" s="159"/>
      <c r="S897" s="156">
        <f t="shared" si="13"/>
        <v>0</v>
      </c>
      <c r="AF897" s="38"/>
      <c r="AG897" s="47" t="s">
        <v>427</v>
      </c>
      <c r="AM897" s="47"/>
      <c r="AP897" s="47"/>
      <c r="AR897" s="47"/>
      <c r="AS897" s="47"/>
    </row>
    <row r="898" spans="1:45" customFormat="1" ht="14.4" hidden="1" outlineLevel="1" x14ac:dyDescent="0.3">
      <c r="A898" s="70"/>
      <c r="B898" s="71"/>
      <c r="C898" s="130" t="s">
        <v>112</v>
      </c>
      <c r="D898" s="130"/>
      <c r="E898" s="130"/>
      <c r="F898" s="130"/>
      <c r="G898" s="130"/>
      <c r="H898" s="130"/>
      <c r="I898" s="130"/>
      <c r="J898" s="130"/>
      <c r="K898" s="130"/>
      <c r="L898" s="130"/>
      <c r="M898" s="130"/>
      <c r="N898" s="139"/>
      <c r="R898" s="159"/>
      <c r="S898" s="156">
        <f t="shared" si="13"/>
        <v>0</v>
      </c>
      <c r="AF898" s="38"/>
      <c r="AG898" s="47"/>
      <c r="AM898" s="47"/>
      <c r="AN898" s="3" t="s">
        <v>112</v>
      </c>
      <c r="AP898" s="47"/>
      <c r="AR898" s="47"/>
      <c r="AS898" s="47"/>
    </row>
    <row r="899" spans="1:45" customFormat="1" ht="14.4" hidden="1" outlineLevel="1" x14ac:dyDescent="0.3">
      <c r="A899" s="70"/>
      <c r="B899" s="71"/>
      <c r="C899" s="131" t="s">
        <v>80</v>
      </c>
      <c r="D899" s="131"/>
      <c r="E899" s="131"/>
      <c r="F899" s="41"/>
      <c r="G899" s="42"/>
      <c r="H899" s="42"/>
      <c r="I899" s="42"/>
      <c r="J899" s="45"/>
      <c r="K899" s="42"/>
      <c r="L899" s="72">
        <v>1788.12</v>
      </c>
      <c r="M899" s="66"/>
      <c r="N899" s="73">
        <v>14591.06</v>
      </c>
      <c r="R899" s="159"/>
      <c r="S899" s="156">
        <f t="shared" si="13"/>
        <v>0</v>
      </c>
      <c r="AF899" s="38"/>
      <c r="AG899" s="47"/>
      <c r="AM899" s="47" t="s">
        <v>80</v>
      </c>
      <c r="AP899" s="47"/>
      <c r="AR899" s="47"/>
      <c r="AS899" s="47"/>
    </row>
    <row r="900" spans="1:45" customFormat="1" ht="21.6" hidden="1" outlineLevel="1" x14ac:dyDescent="0.3">
      <c r="A900" s="39" t="s">
        <v>428</v>
      </c>
      <c r="B900" s="40" t="s">
        <v>429</v>
      </c>
      <c r="C900" s="131" t="s">
        <v>430</v>
      </c>
      <c r="D900" s="131"/>
      <c r="E900" s="131"/>
      <c r="F900" s="41" t="s">
        <v>189</v>
      </c>
      <c r="G900" s="42">
        <v>0.11</v>
      </c>
      <c r="H900" s="43">
        <v>1</v>
      </c>
      <c r="I900" s="80">
        <v>0.11</v>
      </c>
      <c r="J900" s="72">
        <v>7571</v>
      </c>
      <c r="K900" s="42"/>
      <c r="L900" s="82">
        <v>832.81</v>
      </c>
      <c r="M900" s="80">
        <v>8.16</v>
      </c>
      <c r="N900" s="73">
        <v>6795.73</v>
      </c>
      <c r="R900" s="159"/>
      <c r="S900" s="156">
        <f t="shared" si="13"/>
        <v>0</v>
      </c>
      <c r="AF900" s="38"/>
      <c r="AG900" s="47" t="s">
        <v>430</v>
      </c>
      <c r="AM900" s="47"/>
      <c r="AP900" s="47"/>
      <c r="AR900" s="47"/>
      <c r="AS900" s="47"/>
    </row>
    <row r="901" spans="1:45" customFormat="1" ht="14.4" hidden="1" outlineLevel="1" x14ac:dyDescent="0.3">
      <c r="A901" s="70"/>
      <c r="B901" s="71"/>
      <c r="C901" s="130" t="s">
        <v>112</v>
      </c>
      <c r="D901" s="130"/>
      <c r="E901" s="130"/>
      <c r="F901" s="130"/>
      <c r="G901" s="130"/>
      <c r="H901" s="130"/>
      <c r="I901" s="130"/>
      <c r="J901" s="130"/>
      <c r="K901" s="130"/>
      <c r="L901" s="130"/>
      <c r="M901" s="130"/>
      <c r="N901" s="139"/>
      <c r="R901" s="159"/>
      <c r="S901" s="156">
        <f t="shared" si="13"/>
        <v>0</v>
      </c>
      <c r="AF901" s="38"/>
      <c r="AG901" s="47"/>
      <c r="AM901" s="47"/>
      <c r="AN901" s="3" t="s">
        <v>112</v>
      </c>
      <c r="AP901" s="47"/>
      <c r="AR901" s="47"/>
      <c r="AS901" s="47"/>
    </row>
    <row r="902" spans="1:45" customFormat="1" ht="14.4" hidden="1" outlineLevel="1" x14ac:dyDescent="0.3">
      <c r="A902" s="48"/>
      <c r="B902" s="49"/>
      <c r="C902" s="130" t="s">
        <v>431</v>
      </c>
      <c r="D902" s="130"/>
      <c r="E902" s="130"/>
      <c r="F902" s="130"/>
      <c r="G902" s="130"/>
      <c r="H902" s="130"/>
      <c r="I902" s="130"/>
      <c r="J902" s="130"/>
      <c r="K902" s="130"/>
      <c r="L902" s="130"/>
      <c r="M902" s="130"/>
      <c r="N902" s="139"/>
      <c r="R902" s="159"/>
      <c r="S902" s="156">
        <f t="shared" si="13"/>
        <v>0</v>
      </c>
      <c r="AF902" s="38"/>
      <c r="AG902" s="47"/>
      <c r="AH902" s="3" t="s">
        <v>431</v>
      </c>
      <c r="AM902" s="47"/>
      <c r="AP902" s="47"/>
      <c r="AR902" s="47"/>
      <c r="AS902" s="47"/>
    </row>
    <row r="903" spans="1:45" customFormat="1" ht="14.4" hidden="1" outlineLevel="1" x14ac:dyDescent="0.3">
      <c r="A903" s="70"/>
      <c r="B903" s="71"/>
      <c r="C903" s="131" t="s">
        <v>80</v>
      </c>
      <c r="D903" s="131"/>
      <c r="E903" s="131"/>
      <c r="F903" s="41"/>
      <c r="G903" s="42"/>
      <c r="H903" s="42"/>
      <c r="I903" s="42"/>
      <c r="J903" s="45"/>
      <c r="K903" s="42"/>
      <c r="L903" s="82">
        <v>832.81</v>
      </c>
      <c r="M903" s="66"/>
      <c r="N903" s="73">
        <v>6795.73</v>
      </c>
      <c r="R903" s="159"/>
      <c r="S903" s="156">
        <f t="shared" si="13"/>
        <v>0</v>
      </c>
      <c r="AF903" s="38"/>
      <c r="AG903" s="47"/>
      <c r="AM903" s="47" t="s">
        <v>80</v>
      </c>
      <c r="AP903" s="47"/>
      <c r="AR903" s="47"/>
      <c r="AS903" s="47"/>
    </row>
    <row r="904" spans="1:45" customFormat="1" ht="21.6" hidden="1" outlineLevel="1" x14ac:dyDescent="0.3">
      <c r="A904" s="39" t="s">
        <v>432</v>
      </c>
      <c r="B904" s="40" t="s">
        <v>433</v>
      </c>
      <c r="C904" s="131" t="s">
        <v>434</v>
      </c>
      <c r="D904" s="131"/>
      <c r="E904" s="131"/>
      <c r="F904" s="41" t="s">
        <v>170</v>
      </c>
      <c r="G904" s="42">
        <v>8.1</v>
      </c>
      <c r="H904" s="43">
        <v>1</v>
      </c>
      <c r="I904" s="81">
        <v>8.1</v>
      </c>
      <c r="J904" s="45"/>
      <c r="K904" s="42"/>
      <c r="L904" s="45"/>
      <c r="M904" s="42"/>
      <c r="N904" s="46"/>
      <c r="R904" s="159"/>
      <c r="S904" s="156">
        <f t="shared" si="13"/>
        <v>0</v>
      </c>
      <c r="AF904" s="38"/>
      <c r="AG904" s="47" t="s">
        <v>434</v>
      </c>
      <c r="AM904" s="47"/>
      <c r="AP904" s="47"/>
      <c r="AR904" s="47"/>
      <c r="AS904" s="47"/>
    </row>
    <row r="905" spans="1:45" customFormat="1" ht="14.4" hidden="1" outlineLevel="1" x14ac:dyDescent="0.3">
      <c r="A905" s="48"/>
      <c r="B905" s="49"/>
      <c r="C905" s="130" t="s">
        <v>435</v>
      </c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9"/>
      <c r="R905" s="159"/>
      <c r="S905" s="156">
        <f t="shared" si="13"/>
        <v>0</v>
      </c>
      <c r="AF905" s="38"/>
      <c r="AG905" s="47"/>
      <c r="AH905" s="3" t="s">
        <v>435</v>
      </c>
      <c r="AM905" s="47"/>
      <c r="AP905" s="47"/>
      <c r="AR905" s="47"/>
      <c r="AS905" s="47"/>
    </row>
    <row r="906" spans="1:45" customFormat="1" ht="14.4" hidden="1" outlineLevel="1" x14ac:dyDescent="0.3">
      <c r="A906" s="52"/>
      <c r="B906" s="51" t="s">
        <v>58</v>
      </c>
      <c r="C906" s="130" t="s">
        <v>84</v>
      </c>
      <c r="D906" s="130"/>
      <c r="E906" s="130"/>
      <c r="F906" s="53"/>
      <c r="G906" s="54"/>
      <c r="H906" s="54"/>
      <c r="I906" s="54"/>
      <c r="J906" s="59">
        <v>42.14</v>
      </c>
      <c r="K906" s="54"/>
      <c r="L906" s="59">
        <v>341.33</v>
      </c>
      <c r="M906" s="57">
        <v>44.77</v>
      </c>
      <c r="N906" s="58">
        <v>15281.34</v>
      </c>
      <c r="R906" s="159"/>
      <c r="S906" s="156">
        <f t="shared" si="13"/>
        <v>0</v>
      </c>
      <c r="AF906" s="38"/>
      <c r="AG906" s="47"/>
      <c r="AJ906" s="3" t="s">
        <v>84</v>
      </c>
      <c r="AM906" s="47"/>
      <c r="AP906" s="47"/>
      <c r="AR906" s="47"/>
      <c r="AS906" s="47"/>
    </row>
    <row r="907" spans="1:45" customFormat="1" ht="14.4" hidden="1" outlineLevel="1" x14ac:dyDescent="0.3">
      <c r="A907" s="52"/>
      <c r="B907" s="51" t="s">
        <v>67</v>
      </c>
      <c r="C907" s="130" t="s">
        <v>68</v>
      </c>
      <c r="D907" s="130"/>
      <c r="E907" s="130"/>
      <c r="F907" s="53"/>
      <c r="G907" s="54"/>
      <c r="H907" s="54"/>
      <c r="I907" s="54"/>
      <c r="J907" s="59">
        <v>218.88</v>
      </c>
      <c r="K907" s="54"/>
      <c r="L907" s="55">
        <v>1772.93</v>
      </c>
      <c r="M907" s="57">
        <v>13.24</v>
      </c>
      <c r="N907" s="58">
        <v>23473.59</v>
      </c>
      <c r="R907" s="159"/>
      <c r="S907" s="156">
        <f t="shared" si="13"/>
        <v>0</v>
      </c>
      <c r="AF907" s="38"/>
      <c r="AG907" s="47"/>
      <c r="AJ907" s="3" t="s">
        <v>68</v>
      </c>
      <c r="AM907" s="47"/>
      <c r="AP907" s="47"/>
      <c r="AR907" s="47"/>
      <c r="AS907" s="47"/>
    </row>
    <row r="908" spans="1:45" customFormat="1" ht="14.4" hidden="1" outlineLevel="1" x14ac:dyDescent="0.3">
      <c r="A908" s="52"/>
      <c r="B908" s="51" t="s">
        <v>69</v>
      </c>
      <c r="C908" s="130" t="s">
        <v>70</v>
      </c>
      <c r="D908" s="130"/>
      <c r="E908" s="130"/>
      <c r="F908" s="53"/>
      <c r="G908" s="54"/>
      <c r="H908" s="54"/>
      <c r="I908" s="54"/>
      <c r="J908" s="59">
        <v>24.14</v>
      </c>
      <c r="K908" s="54"/>
      <c r="L908" s="59">
        <v>195.53</v>
      </c>
      <c r="M908" s="57">
        <v>44.77</v>
      </c>
      <c r="N908" s="58">
        <v>8753.8799999999992</v>
      </c>
      <c r="R908" s="159"/>
      <c r="S908" s="156">
        <f t="shared" si="13"/>
        <v>0</v>
      </c>
      <c r="AF908" s="38"/>
      <c r="AG908" s="47"/>
      <c r="AJ908" s="3" t="s">
        <v>70</v>
      </c>
      <c r="AM908" s="47"/>
      <c r="AP908" s="47"/>
      <c r="AR908" s="47"/>
      <c r="AS908" s="47"/>
    </row>
    <row r="909" spans="1:45" customFormat="1" ht="14.4" hidden="1" outlineLevel="1" x14ac:dyDescent="0.3">
      <c r="A909" s="60"/>
      <c r="B909" s="51"/>
      <c r="C909" s="130" t="s">
        <v>87</v>
      </c>
      <c r="D909" s="130"/>
      <c r="E909" s="130"/>
      <c r="F909" s="53" t="s">
        <v>72</v>
      </c>
      <c r="G909" s="57">
        <v>4.9400000000000004</v>
      </c>
      <c r="H909" s="54"/>
      <c r="I909" s="78">
        <v>40.014000000000003</v>
      </c>
      <c r="J909" s="63"/>
      <c r="K909" s="54"/>
      <c r="L909" s="63"/>
      <c r="M909" s="54"/>
      <c r="N909" s="64"/>
      <c r="R909" s="159"/>
      <c r="S909" s="156">
        <f t="shared" si="13"/>
        <v>0</v>
      </c>
      <c r="AF909" s="38"/>
      <c r="AG909" s="47"/>
      <c r="AK909" s="3" t="s">
        <v>87</v>
      </c>
      <c r="AM909" s="47"/>
      <c r="AP909" s="47"/>
      <c r="AR909" s="47"/>
      <c r="AS909" s="47"/>
    </row>
    <row r="910" spans="1:45" customFormat="1" ht="14.4" hidden="1" outlineLevel="1" x14ac:dyDescent="0.3">
      <c r="A910" s="60"/>
      <c r="B910" s="51"/>
      <c r="C910" s="130" t="s">
        <v>71</v>
      </c>
      <c r="D910" s="130"/>
      <c r="E910" s="130"/>
      <c r="F910" s="53" t="s">
        <v>72</v>
      </c>
      <c r="G910" s="69">
        <v>2.4</v>
      </c>
      <c r="H910" s="54"/>
      <c r="I910" s="57">
        <v>19.440000000000001</v>
      </c>
      <c r="J910" s="63"/>
      <c r="K910" s="54"/>
      <c r="L910" s="63"/>
      <c r="M910" s="54"/>
      <c r="N910" s="64"/>
      <c r="R910" s="159"/>
      <c r="S910" s="156">
        <f t="shared" si="13"/>
        <v>0</v>
      </c>
      <c r="AF910" s="38"/>
      <c r="AG910" s="47"/>
      <c r="AK910" s="3" t="s">
        <v>71</v>
      </c>
      <c r="AM910" s="47"/>
      <c r="AP910" s="47"/>
      <c r="AR910" s="47"/>
      <c r="AS910" s="47"/>
    </row>
    <row r="911" spans="1:45" customFormat="1" ht="14.4" hidden="1" outlineLevel="1" x14ac:dyDescent="0.3">
      <c r="A911" s="52"/>
      <c r="B911" s="51"/>
      <c r="C911" s="129" t="s">
        <v>73</v>
      </c>
      <c r="D911" s="129"/>
      <c r="E911" s="129"/>
      <c r="F911" s="65"/>
      <c r="G911" s="66"/>
      <c r="H911" s="66"/>
      <c r="I911" s="66"/>
      <c r="J911" s="79">
        <v>261.02</v>
      </c>
      <c r="K911" s="66"/>
      <c r="L911" s="67">
        <v>2114.2600000000002</v>
      </c>
      <c r="M911" s="66"/>
      <c r="N911" s="68">
        <v>38754.93</v>
      </c>
      <c r="R911" s="159"/>
      <c r="S911" s="156">
        <f t="shared" si="13"/>
        <v>0</v>
      </c>
      <c r="AF911" s="38"/>
      <c r="AG911" s="47"/>
      <c r="AL911" s="3" t="s">
        <v>73</v>
      </c>
      <c r="AM911" s="47"/>
      <c r="AP911" s="47"/>
      <c r="AR911" s="47"/>
      <c r="AS911" s="47"/>
    </row>
    <row r="912" spans="1:45" customFormat="1" ht="14.4" hidden="1" outlineLevel="1" x14ac:dyDescent="0.3">
      <c r="A912" s="60"/>
      <c r="B912" s="51"/>
      <c r="C912" s="130" t="s">
        <v>74</v>
      </c>
      <c r="D912" s="130"/>
      <c r="E912" s="130"/>
      <c r="F912" s="53"/>
      <c r="G912" s="54"/>
      <c r="H912" s="54"/>
      <c r="I912" s="54"/>
      <c r="J912" s="63"/>
      <c r="K912" s="54"/>
      <c r="L912" s="59">
        <v>536.86</v>
      </c>
      <c r="M912" s="54"/>
      <c r="N912" s="58">
        <v>24035.22</v>
      </c>
      <c r="R912" s="159"/>
      <c r="S912" s="156">
        <f t="shared" si="13"/>
        <v>0</v>
      </c>
      <c r="AF912" s="38"/>
      <c r="AG912" s="47"/>
      <c r="AK912" s="3" t="s">
        <v>74</v>
      </c>
      <c r="AM912" s="47"/>
      <c r="AP912" s="47"/>
      <c r="AR912" s="47"/>
      <c r="AS912" s="47"/>
    </row>
    <row r="913" spans="1:45" customFormat="1" ht="14.4" hidden="1" outlineLevel="1" x14ac:dyDescent="0.3">
      <c r="A913" s="60"/>
      <c r="B913" s="51" t="s">
        <v>436</v>
      </c>
      <c r="C913" s="130" t="s">
        <v>437</v>
      </c>
      <c r="D913" s="130"/>
      <c r="E913" s="130"/>
      <c r="F913" s="53" t="s">
        <v>77</v>
      </c>
      <c r="G913" s="61">
        <v>98</v>
      </c>
      <c r="H913" s="54"/>
      <c r="I913" s="61">
        <v>98</v>
      </c>
      <c r="J913" s="63"/>
      <c r="K913" s="54"/>
      <c r="L913" s="59">
        <v>526.12</v>
      </c>
      <c r="M913" s="54"/>
      <c r="N913" s="58">
        <v>23554.52</v>
      </c>
      <c r="R913" s="159"/>
      <c r="S913" s="156">
        <f t="shared" si="13"/>
        <v>0</v>
      </c>
      <c r="AF913" s="38"/>
      <c r="AG913" s="47"/>
      <c r="AK913" s="3" t="s">
        <v>437</v>
      </c>
      <c r="AM913" s="47"/>
      <c r="AP913" s="47"/>
      <c r="AR913" s="47"/>
      <c r="AS913" s="47"/>
    </row>
    <row r="914" spans="1:45" customFormat="1" ht="20.399999999999999" hidden="1" outlineLevel="1" x14ac:dyDescent="0.3">
      <c r="A914" s="60"/>
      <c r="B914" s="51" t="s">
        <v>438</v>
      </c>
      <c r="C914" s="130" t="s">
        <v>439</v>
      </c>
      <c r="D914" s="130"/>
      <c r="E914" s="130"/>
      <c r="F914" s="53" t="s">
        <v>77</v>
      </c>
      <c r="G914" s="61">
        <v>58</v>
      </c>
      <c r="H914" s="57">
        <v>0.85</v>
      </c>
      <c r="I914" s="69">
        <v>49.3</v>
      </c>
      <c r="J914" s="63"/>
      <c r="K914" s="54"/>
      <c r="L914" s="59">
        <v>264.67</v>
      </c>
      <c r="M914" s="54"/>
      <c r="N914" s="58">
        <v>11849.36</v>
      </c>
      <c r="R914" s="159"/>
      <c r="S914" s="156">
        <f t="shared" si="13"/>
        <v>0</v>
      </c>
      <c r="AF914" s="38"/>
      <c r="AG914" s="47"/>
      <c r="AK914" s="3" t="s">
        <v>439</v>
      </c>
      <c r="AM914" s="47"/>
      <c r="AP914" s="47"/>
      <c r="AR914" s="47"/>
      <c r="AS914" s="47"/>
    </row>
    <row r="915" spans="1:45" customFormat="1" ht="14.4" hidden="1" outlineLevel="1" x14ac:dyDescent="0.3">
      <c r="A915" s="70"/>
      <c r="B915" s="71"/>
      <c r="C915" s="131" t="s">
        <v>80</v>
      </c>
      <c r="D915" s="131"/>
      <c r="E915" s="131"/>
      <c r="F915" s="41"/>
      <c r="G915" s="42"/>
      <c r="H915" s="42"/>
      <c r="I915" s="42"/>
      <c r="J915" s="45"/>
      <c r="K915" s="42"/>
      <c r="L915" s="72">
        <v>2905.05</v>
      </c>
      <c r="M915" s="66"/>
      <c r="N915" s="73">
        <v>74158.81</v>
      </c>
      <c r="R915" s="159"/>
      <c r="S915" s="156">
        <f t="shared" si="13"/>
        <v>0</v>
      </c>
      <c r="AF915" s="38"/>
      <c r="AG915" s="47"/>
      <c r="AM915" s="47" t="s">
        <v>80</v>
      </c>
      <c r="AP915" s="47"/>
      <c r="AR915" s="47"/>
      <c r="AS915" s="47"/>
    </row>
    <row r="916" spans="1:45" customFormat="1" ht="31.8" hidden="1" outlineLevel="1" x14ac:dyDescent="0.3">
      <c r="A916" s="39" t="s">
        <v>440</v>
      </c>
      <c r="B916" s="40" t="s">
        <v>441</v>
      </c>
      <c r="C916" s="131" t="s">
        <v>442</v>
      </c>
      <c r="D916" s="131"/>
      <c r="E916" s="131"/>
      <c r="F916" s="41" t="s">
        <v>111</v>
      </c>
      <c r="G916" s="42">
        <v>1</v>
      </c>
      <c r="H916" s="43">
        <v>1</v>
      </c>
      <c r="I916" s="43">
        <v>1</v>
      </c>
      <c r="J916" s="45"/>
      <c r="K916" s="42"/>
      <c r="L916" s="45"/>
      <c r="M916" s="42"/>
      <c r="N916" s="46"/>
      <c r="R916" s="159"/>
      <c r="S916" s="156">
        <f t="shared" si="13"/>
        <v>0</v>
      </c>
      <c r="AF916" s="38"/>
      <c r="AG916" s="47" t="s">
        <v>442</v>
      </c>
      <c r="AM916" s="47"/>
      <c r="AP916" s="47"/>
      <c r="AR916" s="47"/>
      <c r="AS916" s="47"/>
    </row>
    <row r="917" spans="1:45" customFormat="1" ht="14.4" hidden="1" outlineLevel="1" x14ac:dyDescent="0.3">
      <c r="A917" s="48"/>
      <c r="B917" s="49"/>
      <c r="C917" s="130" t="s">
        <v>443</v>
      </c>
      <c r="D917" s="130"/>
      <c r="E917" s="130"/>
      <c r="F917" s="130"/>
      <c r="G917" s="130"/>
      <c r="H917" s="130"/>
      <c r="I917" s="130"/>
      <c r="J917" s="130"/>
      <c r="K917" s="130"/>
      <c r="L917" s="130"/>
      <c r="M917" s="130"/>
      <c r="N917" s="139"/>
      <c r="R917" s="159"/>
      <c r="S917" s="156">
        <f t="shared" si="13"/>
        <v>0</v>
      </c>
      <c r="AF917" s="38"/>
      <c r="AG917" s="47"/>
      <c r="AH917" s="3" t="s">
        <v>443</v>
      </c>
      <c r="AM917" s="47"/>
      <c r="AP917" s="47"/>
      <c r="AR917" s="47"/>
      <c r="AS917" s="47"/>
    </row>
    <row r="918" spans="1:45" customFormat="1" ht="52.2" hidden="1" outlineLevel="1" x14ac:dyDescent="0.3">
      <c r="A918" s="50"/>
      <c r="B918" s="51" t="s">
        <v>65</v>
      </c>
      <c r="C918" s="132" t="s">
        <v>66</v>
      </c>
      <c r="D918" s="132"/>
      <c r="E918" s="132"/>
      <c r="F918" s="132"/>
      <c r="G918" s="132"/>
      <c r="H918" s="132"/>
      <c r="I918" s="132"/>
      <c r="J918" s="132"/>
      <c r="K918" s="132"/>
      <c r="L918" s="132"/>
      <c r="M918" s="132"/>
      <c r="N918" s="133"/>
      <c r="R918" s="159"/>
      <c r="S918" s="156">
        <f t="shared" si="13"/>
        <v>0</v>
      </c>
      <c r="AF918" s="38"/>
      <c r="AG918" s="47"/>
      <c r="AI918" s="3" t="s">
        <v>66</v>
      </c>
      <c r="AM918" s="47"/>
      <c r="AP918" s="47"/>
      <c r="AR918" s="47"/>
      <c r="AS918" s="47"/>
    </row>
    <row r="919" spans="1:45" customFormat="1" ht="14.4" hidden="1" outlineLevel="1" x14ac:dyDescent="0.3">
      <c r="A919" s="52"/>
      <c r="B919" s="51" t="s">
        <v>58</v>
      </c>
      <c r="C919" s="130" t="s">
        <v>84</v>
      </c>
      <c r="D919" s="130"/>
      <c r="E919" s="130"/>
      <c r="F919" s="53"/>
      <c r="G919" s="54"/>
      <c r="H919" s="54"/>
      <c r="I919" s="54"/>
      <c r="J919" s="59">
        <v>611.44000000000005</v>
      </c>
      <c r="K919" s="57">
        <v>1.1499999999999999</v>
      </c>
      <c r="L919" s="59">
        <v>703.16</v>
      </c>
      <c r="M919" s="57">
        <v>44.77</v>
      </c>
      <c r="N919" s="58">
        <v>31480.47</v>
      </c>
      <c r="R919" s="159"/>
      <c r="S919" s="156">
        <f t="shared" si="13"/>
        <v>0</v>
      </c>
      <c r="AF919" s="38"/>
      <c r="AG919" s="47"/>
      <c r="AJ919" s="3" t="s">
        <v>84</v>
      </c>
      <c r="AM919" s="47"/>
      <c r="AP919" s="47"/>
      <c r="AR919" s="47"/>
      <c r="AS919" s="47"/>
    </row>
    <row r="920" spans="1:45" customFormat="1" ht="14.4" hidden="1" outlineLevel="1" x14ac:dyDescent="0.3">
      <c r="A920" s="52"/>
      <c r="B920" s="51" t="s">
        <v>67</v>
      </c>
      <c r="C920" s="130" t="s">
        <v>68</v>
      </c>
      <c r="D920" s="130"/>
      <c r="E920" s="130"/>
      <c r="F920" s="53"/>
      <c r="G920" s="54"/>
      <c r="H920" s="54"/>
      <c r="I920" s="54"/>
      <c r="J920" s="59">
        <v>28.65</v>
      </c>
      <c r="K920" s="57">
        <v>1.1499999999999999</v>
      </c>
      <c r="L920" s="59">
        <v>32.950000000000003</v>
      </c>
      <c r="M920" s="57">
        <v>13.24</v>
      </c>
      <c r="N920" s="74">
        <v>436.26</v>
      </c>
      <c r="R920" s="159"/>
      <c r="S920" s="156">
        <f t="shared" si="13"/>
        <v>0</v>
      </c>
      <c r="AF920" s="38"/>
      <c r="AG920" s="47"/>
      <c r="AJ920" s="3" t="s">
        <v>68</v>
      </c>
      <c r="AM920" s="47"/>
      <c r="AP920" s="47"/>
      <c r="AR920" s="47"/>
      <c r="AS920" s="47"/>
    </row>
    <row r="921" spans="1:45" customFormat="1" ht="14.4" hidden="1" outlineLevel="1" x14ac:dyDescent="0.3">
      <c r="A921" s="52"/>
      <c r="B921" s="51" t="s">
        <v>69</v>
      </c>
      <c r="C921" s="130" t="s">
        <v>70</v>
      </c>
      <c r="D921" s="130"/>
      <c r="E921" s="130"/>
      <c r="F921" s="53"/>
      <c r="G921" s="54"/>
      <c r="H921" s="54"/>
      <c r="I921" s="54"/>
      <c r="J921" s="59">
        <v>4.99</v>
      </c>
      <c r="K921" s="57">
        <v>1.1499999999999999</v>
      </c>
      <c r="L921" s="59">
        <v>5.74</v>
      </c>
      <c r="M921" s="57">
        <v>44.77</v>
      </c>
      <c r="N921" s="74">
        <v>256.98</v>
      </c>
      <c r="R921" s="159"/>
      <c r="S921" s="156">
        <f t="shared" si="13"/>
        <v>0</v>
      </c>
      <c r="AF921" s="38"/>
      <c r="AG921" s="47"/>
      <c r="AJ921" s="3" t="s">
        <v>70</v>
      </c>
      <c r="AM921" s="47"/>
      <c r="AP921" s="47"/>
      <c r="AR921" s="47"/>
      <c r="AS921" s="47"/>
    </row>
    <row r="922" spans="1:45" customFormat="1" ht="14.4" hidden="1" outlineLevel="1" x14ac:dyDescent="0.3">
      <c r="A922" s="52"/>
      <c r="B922" s="51" t="s">
        <v>85</v>
      </c>
      <c r="C922" s="130" t="s">
        <v>86</v>
      </c>
      <c r="D922" s="130"/>
      <c r="E922" s="130"/>
      <c r="F922" s="53"/>
      <c r="G922" s="54"/>
      <c r="H922" s="54"/>
      <c r="I922" s="54"/>
      <c r="J922" s="59">
        <v>882.39</v>
      </c>
      <c r="K922" s="54"/>
      <c r="L922" s="59">
        <v>882.39</v>
      </c>
      <c r="M922" s="57">
        <v>8.16</v>
      </c>
      <c r="N922" s="58">
        <v>7200.3</v>
      </c>
      <c r="R922" s="159"/>
      <c r="S922" s="156">
        <f t="shared" si="13"/>
        <v>0</v>
      </c>
      <c r="AF922" s="38"/>
      <c r="AG922" s="47"/>
      <c r="AJ922" s="3" t="s">
        <v>86</v>
      </c>
      <c r="AM922" s="47"/>
      <c r="AP922" s="47"/>
      <c r="AR922" s="47"/>
      <c r="AS922" s="47"/>
    </row>
    <row r="923" spans="1:45" customFormat="1" ht="14.4" hidden="1" outlineLevel="1" x14ac:dyDescent="0.3">
      <c r="A923" s="60"/>
      <c r="B923" s="51"/>
      <c r="C923" s="130" t="s">
        <v>87</v>
      </c>
      <c r="D923" s="130"/>
      <c r="E923" s="130"/>
      <c r="F923" s="53" t="s">
        <v>72</v>
      </c>
      <c r="G923" s="57">
        <v>75.58</v>
      </c>
      <c r="H923" s="57">
        <v>1.1499999999999999</v>
      </c>
      <c r="I923" s="78">
        <v>86.917000000000002</v>
      </c>
      <c r="J923" s="63"/>
      <c r="K923" s="54"/>
      <c r="L923" s="63"/>
      <c r="M923" s="54"/>
      <c r="N923" s="64"/>
      <c r="R923" s="159"/>
      <c r="S923" s="156">
        <f t="shared" si="13"/>
        <v>0</v>
      </c>
      <c r="AF923" s="38"/>
      <c r="AG923" s="47"/>
      <c r="AK923" s="3" t="s">
        <v>87</v>
      </c>
      <c r="AM923" s="47"/>
      <c r="AP923" s="47"/>
      <c r="AR923" s="47"/>
      <c r="AS923" s="47"/>
    </row>
    <row r="924" spans="1:45" customFormat="1" ht="14.4" hidden="1" outlineLevel="1" x14ac:dyDescent="0.3">
      <c r="A924" s="60"/>
      <c r="B924" s="51"/>
      <c r="C924" s="130" t="s">
        <v>71</v>
      </c>
      <c r="D924" s="130"/>
      <c r="E924" s="130"/>
      <c r="F924" s="53" t="s">
        <v>72</v>
      </c>
      <c r="G924" s="57">
        <v>0.43</v>
      </c>
      <c r="H924" s="57">
        <v>1.1499999999999999</v>
      </c>
      <c r="I924" s="56">
        <v>0.4945</v>
      </c>
      <c r="J924" s="63"/>
      <c r="K924" s="54"/>
      <c r="L924" s="63"/>
      <c r="M924" s="54"/>
      <c r="N924" s="64"/>
      <c r="R924" s="159"/>
      <c r="S924" s="156">
        <f t="shared" si="13"/>
        <v>0</v>
      </c>
      <c r="AF924" s="38"/>
      <c r="AG924" s="47"/>
      <c r="AK924" s="3" t="s">
        <v>71</v>
      </c>
      <c r="AM924" s="47"/>
      <c r="AP924" s="47"/>
      <c r="AR924" s="47"/>
      <c r="AS924" s="47"/>
    </row>
    <row r="925" spans="1:45" customFormat="1" ht="14.4" hidden="1" outlineLevel="1" x14ac:dyDescent="0.3">
      <c r="A925" s="52"/>
      <c r="B925" s="51"/>
      <c r="C925" s="129" t="s">
        <v>73</v>
      </c>
      <c r="D925" s="129"/>
      <c r="E925" s="129"/>
      <c r="F925" s="65"/>
      <c r="G925" s="66"/>
      <c r="H925" s="66"/>
      <c r="I925" s="66"/>
      <c r="J925" s="67">
        <v>1522.48</v>
      </c>
      <c r="K925" s="66"/>
      <c r="L925" s="67">
        <v>1618.5</v>
      </c>
      <c r="M925" s="66"/>
      <c r="N925" s="68">
        <v>39117.03</v>
      </c>
      <c r="R925" s="159"/>
      <c r="S925" s="156">
        <f t="shared" si="13"/>
        <v>0</v>
      </c>
      <c r="AF925" s="38"/>
      <c r="AG925" s="47"/>
      <c r="AL925" s="3" t="s">
        <v>73</v>
      </c>
      <c r="AM925" s="47"/>
      <c r="AP925" s="47"/>
      <c r="AR925" s="47"/>
      <c r="AS925" s="47"/>
    </row>
    <row r="926" spans="1:45" customFormat="1" ht="14.4" hidden="1" outlineLevel="1" x14ac:dyDescent="0.3">
      <c r="A926" s="60"/>
      <c r="B926" s="51"/>
      <c r="C926" s="130" t="s">
        <v>74</v>
      </c>
      <c r="D926" s="130"/>
      <c r="E926" s="130"/>
      <c r="F926" s="53"/>
      <c r="G926" s="54"/>
      <c r="H926" s="54"/>
      <c r="I926" s="54"/>
      <c r="J926" s="63"/>
      <c r="K926" s="54"/>
      <c r="L926" s="59">
        <v>708.9</v>
      </c>
      <c r="M926" s="54"/>
      <c r="N926" s="58">
        <v>31737.45</v>
      </c>
      <c r="R926" s="159"/>
      <c r="S926" s="156">
        <f t="shared" si="13"/>
        <v>0</v>
      </c>
      <c r="AF926" s="38"/>
      <c r="AG926" s="47"/>
      <c r="AK926" s="3" t="s">
        <v>74</v>
      </c>
      <c r="AM926" s="47"/>
      <c r="AP926" s="47"/>
      <c r="AR926" s="47"/>
      <c r="AS926" s="47"/>
    </row>
    <row r="927" spans="1:45" customFormat="1" ht="31.8" hidden="1" outlineLevel="1" x14ac:dyDescent="0.3">
      <c r="A927" s="60"/>
      <c r="B927" s="51" t="s">
        <v>444</v>
      </c>
      <c r="C927" s="130" t="s">
        <v>445</v>
      </c>
      <c r="D927" s="130"/>
      <c r="E927" s="130"/>
      <c r="F927" s="53" t="s">
        <v>77</v>
      </c>
      <c r="G927" s="61">
        <v>103</v>
      </c>
      <c r="H927" s="54"/>
      <c r="I927" s="61">
        <v>103</v>
      </c>
      <c r="J927" s="63"/>
      <c r="K927" s="54"/>
      <c r="L927" s="59">
        <v>730.17</v>
      </c>
      <c r="M927" s="54"/>
      <c r="N927" s="58">
        <v>32689.57</v>
      </c>
      <c r="R927" s="159"/>
      <c r="S927" s="156">
        <f t="shared" si="13"/>
        <v>0</v>
      </c>
      <c r="AF927" s="38"/>
      <c r="AG927" s="47"/>
      <c r="AK927" s="3" t="s">
        <v>445</v>
      </c>
      <c r="AM927" s="47"/>
      <c r="AP927" s="47"/>
      <c r="AR927" s="47"/>
      <c r="AS927" s="47"/>
    </row>
    <row r="928" spans="1:45" customFormat="1" ht="31.8" hidden="1" outlineLevel="1" x14ac:dyDescent="0.3">
      <c r="A928" s="60"/>
      <c r="B928" s="51" t="s">
        <v>446</v>
      </c>
      <c r="C928" s="130" t="s">
        <v>447</v>
      </c>
      <c r="D928" s="130"/>
      <c r="E928" s="130"/>
      <c r="F928" s="53" t="s">
        <v>77</v>
      </c>
      <c r="G928" s="61">
        <v>59</v>
      </c>
      <c r="H928" s="54"/>
      <c r="I928" s="61">
        <v>59</v>
      </c>
      <c r="J928" s="63"/>
      <c r="K928" s="54"/>
      <c r="L928" s="59">
        <v>418.25</v>
      </c>
      <c r="M928" s="54"/>
      <c r="N928" s="58">
        <v>18725.099999999999</v>
      </c>
      <c r="R928" s="159"/>
      <c r="S928" s="156">
        <f t="shared" si="13"/>
        <v>0</v>
      </c>
      <c r="AF928" s="38"/>
      <c r="AG928" s="47"/>
      <c r="AK928" s="3" t="s">
        <v>447</v>
      </c>
      <c r="AM928" s="47"/>
      <c r="AP928" s="47"/>
      <c r="AR928" s="47"/>
      <c r="AS928" s="47"/>
    </row>
    <row r="929" spans="1:45" customFormat="1" ht="14.4" hidden="1" outlineLevel="1" x14ac:dyDescent="0.3">
      <c r="A929" s="70"/>
      <c r="B929" s="71"/>
      <c r="C929" s="131" t="s">
        <v>80</v>
      </c>
      <c r="D929" s="131"/>
      <c r="E929" s="131"/>
      <c r="F929" s="41"/>
      <c r="G929" s="42"/>
      <c r="H929" s="42"/>
      <c r="I929" s="42"/>
      <c r="J929" s="45"/>
      <c r="K929" s="42"/>
      <c r="L929" s="72">
        <v>2766.92</v>
      </c>
      <c r="M929" s="66"/>
      <c r="N929" s="73">
        <v>90531.7</v>
      </c>
      <c r="R929" s="159"/>
      <c r="S929" s="156">
        <f t="shared" si="13"/>
        <v>0</v>
      </c>
      <c r="AF929" s="38"/>
      <c r="AG929" s="47"/>
      <c r="AM929" s="47" t="s">
        <v>80</v>
      </c>
      <c r="AP929" s="47"/>
      <c r="AR929" s="47"/>
      <c r="AS929" s="47"/>
    </row>
    <row r="930" spans="1:45" customFormat="1" ht="21.6" hidden="1" outlineLevel="1" x14ac:dyDescent="0.3">
      <c r="A930" s="39" t="s">
        <v>448</v>
      </c>
      <c r="B930" s="40" t="s">
        <v>449</v>
      </c>
      <c r="C930" s="131" t="s">
        <v>450</v>
      </c>
      <c r="D930" s="131"/>
      <c r="E930" s="131"/>
      <c r="F930" s="41" t="s">
        <v>111</v>
      </c>
      <c r="G930" s="42">
        <v>1.04</v>
      </c>
      <c r="H930" s="43">
        <v>1</v>
      </c>
      <c r="I930" s="80">
        <v>1.04</v>
      </c>
      <c r="J930" s="82">
        <v>490</v>
      </c>
      <c r="K930" s="42"/>
      <c r="L930" s="82">
        <v>509.6</v>
      </c>
      <c r="M930" s="80">
        <v>8.16</v>
      </c>
      <c r="N930" s="73">
        <v>4158.34</v>
      </c>
      <c r="R930" s="159"/>
      <c r="S930" s="156">
        <f t="shared" si="13"/>
        <v>0</v>
      </c>
      <c r="AF930" s="38"/>
      <c r="AG930" s="47" t="s">
        <v>450</v>
      </c>
      <c r="AM930" s="47"/>
      <c r="AP930" s="47"/>
      <c r="AR930" s="47"/>
      <c r="AS930" s="47"/>
    </row>
    <row r="931" spans="1:45" customFormat="1" ht="14.4" hidden="1" outlineLevel="1" x14ac:dyDescent="0.3">
      <c r="A931" s="70"/>
      <c r="B931" s="71"/>
      <c r="C931" s="130" t="s">
        <v>451</v>
      </c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9"/>
      <c r="R931" s="159"/>
      <c r="S931" s="156">
        <f t="shared" ref="S931:S994" si="14">N931*R931</f>
        <v>0</v>
      </c>
      <c r="AF931" s="38"/>
      <c r="AG931" s="47"/>
      <c r="AM931" s="47"/>
      <c r="AN931" s="3" t="s">
        <v>451</v>
      </c>
      <c r="AP931" s="47"/>
      <c r="AR931" s="47"/>
      <c r="AS931" s="47"/>
    </row>
    <row r="932" spans="1:45" customFormat="1" ht="14.4" hidden="1" outlineLevel="1" x14ac:dyDescent="0.3">
      <c r="A932" s="70"/>
      <c r="B932" s="71"/>
      <c r="C932" s="131" t="s">
        <v>80</v>
      </c>
      <c r="D932" s="131"/>
      <c r="E932" s="131"/>
      <c r="F932" s="41"/>
      <c r="G932" s="42"/>
      <c r="H932" s="42"/>
      <c r="I932" s="42"/>
      <c r="J932" s="45"/>
      <c r="K932" s="42"/>
      <c r="L932" s="82">
        <v>509.6</v>
      </c>
      <c r="M932" s="66"/>
      <c r="N932" s="73">
        <v>4158.34</v>
      </c>
      <c r="R932" s="159"/>
      <c r="S932" s="156">
        <f t="shared" si="14"/>
        <v>0</v>
      </c>
      <c r="AF932" s="38"/>
      <c r="AG932" s="47"/>
      <c r="AM932" s="47" t="s">
        <v>80</v>
      </c>
      <c r="AP932" s="47"/>
      <c r="AR932" s="47"/>
      <c r="AS932" s="47"/>
    </row>
    <row r="933" spans="1:45" customFormat="1" ht="0" hidden="1" customHeight="1" outlineLevel="1" x14ac:dyDescent="0.3">
      <c r="A933" s="83"/>
      <c r="B933" s="84"/>
      <c r="C933" s="84"/>
      <c r="D933" s="84"/>
      <c r="E933" s="84"/>
      <c r="F933" s="85"/>
      <c r="G933" s="85"/>
      <c r="H933" s="85"/>
      <c r="I933" s="85"/>
      <c r="J933" s="86"/>
      <c r="K933" s="85"/>
      <c r="L933" s="86"/>
      <c r="M933" s="54"/>
      <c r="N933" s="86"/>
      <c r="R933" s="159"/>
      <c r="S933" s="156">
        <f t="shared" si="14"/>
        <v>0</v>
      </c>
      <c r="AF933" s="38"/>
      <c r="AG933" s="47"/>
      <c r="AM933" s="47"/>
      <c r="AP933" s="47"/>
      <c r="AR933" s="47"/>
      <c r="AS933" s="47"/>
    </row>
    <row r="934" spans="1:45" customFormat="1" ht="14.4" hidden="1" outlineLevel="1" x14ac:dyDescent="0.3">
      <c r="A934" s="87"/>
      <c r="B934" s="88"/>
      <c r="C934" s="131" t="s">
        <v>452</v>
      </c>
      <c r="D934" s="131"/>
      <c r="E934" s="131"/>
      <c r="F934" s="131"/>
      <c r="G934" s="131"/>
      <c r="H934" s="131"/>
      <c r="I934" s="131"/>
      <c r="J934" s="131"/>
      <c r="K934" s="131"/>
      <c r="L934" s="89"/>
      <c r="M934" s="90"/>
      <c r="N934" s="91"/>
      <c r="R934" s="159"/>
      <c r="S934" s="156">
        <f t="shared" si="14"/>
        <v>0</v>
      </c>
      <c r="AF934" s="38"/>
      <c r="AG934" s="47"/>
      <c r="AM934" s="47"/>
      <c r="AP934" s="47" t="s">
        <v>452</v>
      </c>
      <c r="AR934" s="47"/>
      <c r="AS934" s="47"/>
    </row>
    <row r="935" spans="1:45" customFormat="1" ht="14.4" hidden="1" outlineLevel="1" x14ac:dyDescent="0.3">
      <c r="A935" s="92"/>
      <c r="B935" s="51"/>
      <c r="C935" s="130" t="s">
        <v>144</v>
      </c>
      <c r="D935" s="130"/>
      <c r="E935" s="130"/>
      <c r="F935" s="130"/>
      <c r="G935" s="130"/>
      <c r="H935" s="130"/>
      <c r="I935" s="130"/>
      <c r="J935" s="130"/>
      <c r="K935" s="130"/>
      <c r="L935" s="93">
        <v>531092.81999999995</v>
      </c>
      <c r="M935" s="94"/>
      <c r="N935" s="95"/>
      <c r="R935" s="159"/>
      <c r="S935" s="156">
        <f t="shared" si="14"/>
        <v>0</v>
      </c>
      <c r="AF935" s="38"/>
      <c r="AG935" s="47"/>
      <c r="AM935" s="47"/>
      <c r="AP935" s="47"/>
      <c r="AQ935" s="3" t="s">
        <v>144</v>
      </c>
      <c r="AR935" s="47"/>
      <c r="AS935" s="47"/>
    </row>
    <row r="936" spans="1:45" customFormat="1" ht="14.4" hidden="1" outlineLevel="1" x14ac:dyDescent="0.3">
      <c r="A936" s="92"/>
      <c r="B936" s="51"/>
      <c r="C936" s="130" t="s">
        <v>145</v>
      </c>
      <c r="D936" s="130"/>
      <c r="E936" s="130"/>
      <c r="F936" s="130"/>
      <c r="G936" s="130"/>
      <c r="H936" s="130"/>
      <c r="I936" s="130"/>
      <c r="J936" s="130"/>
      <c r="K936" s="130"/>
      <c r="L936" s="96"/>
      <c r="M936" s="94"/>
      <c r="N936" s="95"/>
      <c r="R936" s="159"/>
      <c r="S936" s="156">
        <f t="shared" si="14"/>
        <v>0</v>
      </c>
      <c r="AF936" s="38"/>
      <c r="AG936" s="47"/>
      <c r="AM936" s="47"/>
      <c r="AP936" s="47"/>
      <c r="AQ936" s="3" t="s">
        <v>145</v>
      </c>
      <c r="AR936" s="47"/>
      <c r="AS936" s="47"/>
    </row>
    <row r="937" spans="1:45" customFormat="1" ht="14.4" hidden="1" outlineLevel="1" x14ac:dyDescent="0.3">
      <c r="A937" s="92"/>
      <c r="B937" s="51"/>
      <c r="C937" s="130" t="s">
        <v>146</v>
      </c>
      <c r="D937" s="130"/>
      <c r="E937" s="130"/>
      <c r="F937" s="130"/>
      <c r="G937" s="130"/>
      <c r="H937" s="130"/>
      <c r="I937" s="130"/>
      <c r="J937" s="130"/>
      <c r="K937" s="130"/>
      <c r="L937" s="93">
        <v>6640.63</v>
      </c>
      <c r="M937" s="94"/>
      <c r="N937" s="95"/>
      <c r="R937" s="159"/>
      <c r="S937" s="156">
        <f t="shared" si="14"/>
        <v>0</v>
      </c>
      <c r="AF937" s="38"/>
      <c r="AG937" s="47"/>
      <c r="AM937" s="47"/>
      <c r="AP937" s="47"/>
      <c r="AQ937" s="3" t="s">
        <v>146</v>
      </c>
      <c r="AR937" s="47"/>
      <c r="AS937" s="47"/>
    </row>
    <row r="938" spans="1:45" customFormat="1" ht="14.4" hidden="1" outlineLevel="1" x14ac:dyDescent="0.3">
      <c r="A938" s="92"/>
      <c r="B938" s="51"/>
      <c r="C938" s="130" t="s">
        <v>147</v>
      </c>
      <c r="D938" s="130"/>
      <c r="E938" s="130"/>
      <c r="F938" s="130"/>
      <c r="G938" s="130"/>
      <c r="H938" s="130"/>
      <c r="I938" s="130"/>
      <c r="J938" s="130"/>
      <c r="K938" s="130"/>
      <c r="L938" s="93">
        <v>17548.32</v>
      </c>
      <c r="M938" s="94"/>
      <c r="N938" s="95"/>
      <c r="R938" s="159"/>
      <c r="S938" s="156">
        <f t="shared" si="14"/>
        <v>0</v>
      </c>
      <c r="AF938" s="38"/>
      <c r="AG938" s="47"/>
      <c r="AM938" s="47"/>
      <c r="AP938" s="47"/>
      <c r="AQ938" s="3" t="s">
        <v>147</v>
      </c>
      <c r="AR938" s="47"/>
      <c r="AS938" s="47"/>
    </row>
    <row r="939" spans="1:45" customFormat="1" ht="14.4" hidden="1" outlineLevel="1" x14ac:dyDescent="0.3">
      <c r="A939" s="92"/>
      <c r="B939" s="51"/>
      <c r="C939" s="130" t="s">
        <v>148</v>
      </c>
      <c r="D939" s="130"/>
      <c r="E939" s="130"/>
      <c r="F939" s="130"/>
      <c r="G939" s="130"/>
      <c r="H939" s="130"/>
      <c r="I939" s="130"/>
      <c r="J939" s="130"/>
      <c r="K939" s="130"/>
      <c r="L939" s="93">
        <v>1835.36</v>
      </c>
      <c r="M939" s="94"/>
      <c r="N939" s="95"/>
      <c r="R939" s="159"/>
      <c r="S939" s="156">
        <f t="shared" si="14"/>
        <v>0</v>
      </c>
      <c r="AF939" s="38"/>
      <c r="AG939" s="47"/>
      <c r="AM939" s="47"/>
      <c r="AP939" s="47"/>
      <c r="AQ939" s="3" t="s">
        <v>148</v>
      </c>
      <c r="AR939" s="47"/>
      <c r="AS939" s="47"/>
    </row>
    <row r="940" spans="1:45" customFormat="1" ht="14.4" hidden="1" outlineLevel="1" x14ac:dyDescent="0.3">
      <c r="A940" s="92"/>
      <c r="B940" s="51"/>
      <c r="C940" s="130" t="s">
        <v>149</v>
      </c>
      <c r="D940" s="130"/>
      <c r="E940" s="130"/>
      <c r="F940" s="130"/>
      <c r="G940" s="130"/>
      <c r="H940" s="130"/>
      <c r="I940" s="130"/>
      <c r="J940" s="130"/>
      <c r="K940" s="130"/>
      <c r="L940" s="93">
        <v>506903.87</v>
      </c>
      <c r="M940" s="94"/>
      <c r="N940" s="95"/>
      <c r="R940" s="159"/>
      <c r="S940" s="156">
        <f t="shared" si="14"/>
        <v>0</v>
      </c>
      <c r="AF940" s="38"/>
      <c r="AG940" s="47"/>
      <c r="AM940" s="47"/>
      <c r="AP940" s="47"/>
      <c r="AQ940" s="3" t="s">
        <v>149</v>
      </c>
      <c r="AR940" s="47"/>
      <c r="AS940" s="47"/>
    </row>
    <row r="941" spans="1:45" customFormat="1" ht="14.4" hidden="1" outlineLevel="1" x14ac:dyDescent="0.3">
      <c r="A941" s="92"/>
      <c r="B941" s="51"/>
      <c r="C941" s="130" t="s">
        <v>150</v>
      </c>
      <c r="D941" s="130"/>
      <c r="E941" s="130"/>
      <c r="F941" s="130"/>
      <c r="G941" s="130"/>
      <c r="H941" s="130"/>
      <c r="I941" s="130"/>
      <c r="J941" s="130"/>
      <c r="K941" s="130"/>
      <c r="L941" s="93">
        <v>545978.69999999995</v>
      </c>
      <c r="M941" s="94"/>
      <c r="N941" s="95"/>
      <c r="R941" s="159"/>
      <c r="S941" s="156">
        <f t="shared" si="14"/>
        <v>0</v>
      </c>
      <c r="AF941" s="38"/>
      <c r="AG941" s="47"/>
      <c r="AM941" s="47"/>
      <c r="AP941" s="47"/>
      <c r="AQ941" s="3" t="s">
        <v>150</v>
      </c>
      <c r="AR941" s="47"/>
      <c r="AS941" s="47"/>
    </row>
    <row r="942" spans="1:45" customFormat="1" ht="14.4" hidden="1" outlineLevel="1" x14ac:dyDescent="0.3">
      <c r="A942" s="92"/>
      <c r="B942" s="51"/>
      <c r="C942" s="130" t="s">
        <v>145</v>
      </c>
      <c r="D942" s="130"/>
      <c r="E942" s="130"/>
      <c r="F942" s="130"/>
      <c r="G942" s="130"/>
      <c r="H942" s="130"/>
      <c r="I942" s="130"/>
      <c r="J942" s="130"/>
      <c r="K942" s="130"/>
      <c r="L942" s="96"/>
      <c r="M942" s="94"/>
      <c r="N942" s="95"/>
      <c r="R942" s="159"/>
      <c r="S942" s="156">
        <f t="shared" si="14"/>
        <v>0</v>
      </c>
      <c r="AF942" s="38"/>
      <c r="AG942" s="47"/>
      <c r="AM942" s="47"/>
      <c r="AP942" s="47"/>
      <c r="AQ942" s="3" t="s">
        <v>145</v>
      </c>
      <c r="AR942" s="47"/>
      <c r="AS942" s="47"/>
    </row>
    <row r="943" spans="1:45" customFormat="1" ht="14.4" hidden="1" outlineLevel="1" x14ac:dyDescent="0.3">
      <c r="A943" s="92"/>
      <c r="B943" s="51"/>
      <c r="C943" s="130" t="s">
        <v>151</v>
      </c>
      <c r="D943" s="130"/>
      <c r="E943" s="130"/>
      <c r="F943" s="130"/>
      <c r="G943" s="130"/>
      <c r="H943" s="130"/>
      <c r="I943" s="130"/>
      <c r="J943" s="130"/>
      <c r="K943" s="130"/>
      <c r="L943" s="93">
        <v>6640.63</v>
      </c>
      <c r="M943" s="94"/>
      <c r="N943" s="95"/>
      <c r="R943" s="159"/>
      <c r="S943" s="156">
        <f t="shared" si="14"/>
        <v>0</v>
      </c>
      <c r="AF943" s="38"/>
      <c r="AG943" s="47"/>
      <c r="AM943" s="47"/>
      <c r="AP943" s="47"/>
      <c r="AQ943" s="3" t="s">
        <v>151</v>
      </c>
      <c r="AR943" s="47"/>
      <c r="AS943" s="47"/>
    </row>
    <row r="944" spans="1:45" customFormat="1" ht="14.4" hidden="1" outlineLevel="1" x14ac:dyDescent="0.3">
      <c r="A944" s="92"/>
      <c r="B944" s="51"/>
      <c r="C944" s="130" t="s">
        <v>152</v>
      </c>
      <c r="D944" s="130"/>
      <c r="E944" s="130"/>
      <c r="F944" s="130"/>
      <c r="G944" s="130"/>
      <c r="H944" s="130"/>
      <c r="I944" s="130"/>
      <c r="J944" s="130"/>
      <c r="K944" s="130"/>
      <c r="L944" s="93">
        <v>17548.32</v>
      </c>
      <c r="M944" s="94"/>
      <c r="N944" s="95"/>
      <c r="R944" s="159"/>
      <c r="S944" s="156">
        <f t="shared" si="14"/>
        <v>0</v>
      </c>
      <c r="AF944" s="38"/>
      <c r="AG944" s="47"/>
      <c r="AM944" s="47"/>
      <c r="AP944" s="47"/>
      <c r="AQ944" s="3" t="s">
        <v>152</v>
      </c>
      <c r="AR944" s="47"/>
      <c r="AS944" s="47"/>
    </row>
    <row r="945" spans="1:45" customFormat="1" ht="14.4" hidden="1" outlineLevel="1" x14ac:dyDescent="0.3">
      <c r="A945" s="92"/>
      <c r="B945" s="51"/>
      <c r="C945" s="130" t="s">
        <v>153</v>
      </c>
      <c r="D945" s="130"/>
      <c r="E945" s="130"/>
      <c r="F945" s="130"/>
      <c r="G945" s="130"/>
      <c r="H945" s="130"/>
      <c r="I945" s="130"/>
      <c r="J945" s="130"/>
      <c r="K945" s="130"/>
      <c r="L945" s="93">
        <v>1835.36</v>
      </c>
      <c r="M945" s="94"/>
      <c r="N945" s="95"/>
      <c r="R945" s="159"/>
      <c r="S945" s="156">
        <f t="shared" si="14"/>
        <v>0</v>
      </c>
      <c r="AF945" s="38"/>
      <c r="AG945" s="47"/>
      <c r="AM945" s="47"/>
      <c r="AP945" s="47"/>
      <c r="AQ945" s="3" t="s">
        <v>153</v>
      </c>
      <c r="AR945" s="47"/>
      <c r="AS945" s="47"/>
    </row>
    <row r="946" spans="1:45" customFormat="1" ht="14.4" hidden="1" outlineLevel="1" x14ac:dyDescent="0.3">
      <c r="A946" s="92"/>
      <c r="B946" s="51"/>
      <c r="C946" s="130" t="s">
        <v>154</v>
      </c>
      <c r="D946" s="130"/>
      <c r="E946" s="130"/>
      <c r="F946" s="130"/>
      <c r="G946" s="130"/>
      <c r="H946" s="130"/>
      <c r="I946" s="130"/>
      <c r="J946" s="130"/>
      <c r="K946" s="130"/>
      <c r="L946" s="93">
        <v>506903.87</v>
      </c>
      <c r="M946" s="94"/>
      <c r="N946" s="95"/>
      <c r="R946" s="159"/>
      <c r="S946" s="156">
        <f t="shared" si="14"/>
        <v>0</v>
      </c>
      <c r="AF946" s="38"/>
      <c r="AG946" s="47"/>
      <c r="AM946" s="47"/>
      <c r="AP946" s="47"/>
      <c r="AQ946" s="3" t="s">
        <v>154</v>
      </c>
      <c r="AR946" s="47"/>
      <c r="AS946" s="47"/>
    </row>
    <row r="947" spans="1:45" customFormat="1" ht="14.4" hidden="1" outlineLevel="1" x14ac:dyDescent="0.3">
      <c r="A947" s="92"/>
      <c r="B947" s="51"/>
      <c r="C947" s="130" t="s">
        <v>155</v>
      </c>
      <c r="D947" s="130"/>
      <c r="E947" s="130"/>
      <c r="F947" s="130"/>
      <c r="G947" s="130"/>
      <c r="H947" s="130"/>
      <c r="I947" s="130"/>
      <c r="J947" s="130"/>
      <c r="K947" s="130"/>
      <c r="L947" s="93">
        <v>9672.39</v>
      </c>
      <c r="M947" s="94"/>
      <c r="N947" s="95"/>
      <c r="R947" s="159"/>
      <c r="S947" s="156">
        <f t="shared" si="14"/>
        <v>0</v>
      </c>
      <c r="AF947" s="38"/>
      <c r="AG947" s="47"/>
      <c r="AM947" s="47"/>
      <c r="AP947" s="47"/>
      <c r="AQ947" s="3" t="s">
        <v>155</v>
      </c>
      <c r="AR947" s="47"/>
      <c r="AS947" s="47"/>
    </row>
    <row r="948" spans="1:45" customFormat="1" ht="14.4" hidden="1" outlineLevel="1" x14ac:dyDescent="0.3">
      <c r="A948" s="92"/>
      <c r="B948" s="51"/>
      <c r="C948" s="130" t="s">
        <v>156</v>
      </c>
      <c r="D948" s="130"/>
      <c r="E948" s="130"/>
      <c r="F948" s="130"/>
      <c r="G948" s="130"/>
      <c r="H948" s="130"/>
      <c r="I948" s="130"/>
      <c r="J948" s="130"/>
      <c r="K948" s="130"/>
      <c r="L948" s="93">
        <v>5213.49</v>
      </c>
      <c r="M948" s="94"/>
      <c r="N948" s="95"/>
      <c r="R948" s="159"/>
      <c r="S948" s="156">
        <f t="shared" si="14"/>
        <v>0</v>
      </c>
      <c r="AF948" s="38"/>
      <c r="AG948" s="47"/>
      <c r="AM948" s="47"/>
      <c r="AP948" s="47"/>
      <c r="AQ948" s="3" t="s">
        <v>156</v>
      </c>
      <c r="AR948" s="47"/>
      <c r="AS948" s="47"/>
    </row>
    <row r="949" spans="1:45" customFormat="1" ht="14.4" hidden="1" outlineLevel="1" x14ac:dyDescent="0.3">
      <c r="A949" s="92"/>
      <c r="B949" s="51"/>
      <c r="C949" s="130" t="s">
        <v>157</v>
      </c>
      <c r="D949" s="130"/>
      <c r="E949" s="130"/>
      <c r="F949" s="130"/>
      <c r="G949" s="130"/>
      <c r="H949" s="130"/>
      <c r="I949" s="130"/>
      <c r="J949" s="130"/>
      <c r="K949" s="130"/>
      <c r="L949" s="93">
        <v>8475.99</v>
      </c>
      <c r="M949" s="94"/>
      <c r="N949" s="95"/>
      <c r="R949" s="159"/>
      <c r="S949" s="156">
        <f t="shared" si="14"/>
        <v>0</v>
      </c>
      <c r="AF949" s="38"/>
      <c r="AG949" s="47"/>
      <c r="AM949" s="47"/>
      <c r="AP949" s="47"/>
      <c r="AQ949" s="3" t="s">
        <v>157</v>
      </c>
      <c r="AR949" s="47"/>
      <c r="AS949" s="47"/>
    </row>
    <row r="950" spans="1:45" customFormat="1" ht="14.4" hidden="1" outlineLevel="1" x14ac:dyDescent="0.3">
      <c r="A950" s="92"/>
      <c r="B950" s="51"/>
      <c r="C950" s="130" t="s">
        <v>158</v>
      </c>
      <c r="D950" s="130"/>
      <c r="E950" s="130"/>
      <c r="F950" s="130"/>
      <c r="G950" s="130"/>
      <c r="H950" s="130"/>
      <c r="I950" s="130"/>
      <c r="J950" s="130"/>
      <c r="K950" s="130"/>
      <c r="L950" s="93">
        <v>9672.39</v>
      </c>
      <c r="M950" s="94"/>
      <c r="N950" s="95"/>
      <c r="R950" s="159"/>
      <c r="S950" s="156">
        <f t="shared" si="14"/>
        <v>0</v>
      </c>
      <c r="AF950" s="38"/>
      <c r="AG950" s="47"/>
      <c r="AM950" s="47"/>
      <c r="AP950" s="47"/>
      <c r="AQ950" s="3" t="s">
        <v>158</v>
      </c>
      <c r="AR950" s="47"/>
      <c r="AS950" s="47"/>
    </row>
    <row r="951" spans="1:45" customFormat="1" ht="14.4" hidden="1" outlineLevel="1" x14ac:dyDescent="0.3">
      <c r="A951" s="92"/>
      <c r="B951" s="51"/>
      <c r="C951" s="130" t="s">
        <v>159</v>
      </c>
      <c r="D951" s="130"/>
      <c r="E951" s="130"/>
      <c r="F951" s="130"/>
      <c r="G951" s="130"/>
      <c r="H951" s="130"/>
      <c r="I951" s="130"/>
      <c r="J951" s="130"/>
      <c r="K951" s="130"/>
      <c r="L951" s="93">
        <v>5213.49</v>
      </c>
      <c r="M951" s="94"/>
      <c r="N951" s="95"/>
      <c r="R951" s="159"/>
      <c r="S951" s="156">
        <f t="shared" si="14"/>
        <v>0</v>
      </c>
      <c r="AF951" s="38"/>
      <c r="AG951" s="47"/>
      <c r="AM951" s="47"/>
      <c r="AP951" s="47"/>
      <c r="AQ951" s="3" t="s">
        <v>159</v>
      </c>
      <c r="AR951" s="47"/>
      <c r="AS951" s="47"/>
    </row>
    <row r="952" spans="1:45" customFormat="1" ht="14.4" hidden="1" outlineLevel="1" x14ac:dyDescent="0.3">
      <c r="A952" s="92"/>
      <c r="B952" s="97"/>
      <c r="C952" s="146" t="s">
        <v>453</v>
      </c>
      <c r="D952" s="146"/>
      <c r="E952" s="146"/>
      <c r="F952" s="146"/>
      <c r="G952" s="146"/>
      <c r="H952" s="146"/>
      <c r="I952" s="146"/>
      <c r="J952" s="146"/>
      <c r="K952" s="146"/>
      <c r="L952" s="98">
        <v>545978.69999999995</v>
      </c>
      <c r="M952" s="99"/>
      <c r="N952" s="100"/>
      <c r="R952" s="159"/>
      <c r="S952" s="156">
        <f t="shared" si="14"/>
        <v>0</v>
      </c>
      <c r="AF952" s="38"/>
      <c r="AG952" s="47"/>
      <c r="AM952" s="47"/>
      <c r="AP952" s="47"/>
      <c r="AR952" s="47" t="s">
        <v>453</v>
      </c>
      <c r="AS952" s="47"/>
    </row>
    <row r="953" spans="1:45" customFormat="1" ht="14.4" collapsed="1" x14ac:dyDescent="0.3">
      <c r="A953" s="147" t="s">
        <v>454</v>
      </c>
      <c r="B953" s="148"/>
      <c r="C953" s="148"/>
      <c r="D953" s="148"/>
      <c r="E953" s="148"/>
      <c r="F953" s="148"/>
      <c r="G953" s="148"/>
      <c r="H953" s="148"/>
      <c r="I953" s="148"/>
      <c r="J953" s="148"/>
      <c r="K953" s="148"/>
      <c r="L953" s="148"/>
      <c r="M953" s="148"/>
      <c r="N953" s="149"/>
      <c r="R953" s="159"/>
      <c r="S953" s="156">
        <f t="shared" si="14"/>
        <v>0</v>
      </c>
      <c r="AF953" s="38" t="s">
        <v>454</v>
      </c>
      <c r="AG953" s="47"/>
      <c r="AM953" s="47"/>
      <c r="AP953" s="47"/>
      <c r="AR953" s="47"/>
      <c r="AS953" s="47"/>
    </row>
    <row r="954" spans="1:45" customFormat="1" ht="21.6" hidden="1" outlineLevel="1" x14ac:dyDescent="0.3">
      <c r="A954" s="39" t="s">
        <v>455</v>
      </c>
      <c r="B954" s="40" t="s">
        <v>311</v>
      </c>
      <c r="C954" s="131" t="s">
        <v>312</v>
      </c>
      <c r="D954" s="131"/>
      <c r="E954" s="131"/>
      <c r="F954" s="41" t="s">
        <v>165</v>
      </c>
      <c r="G954" s="42">
        <v>3.2000000000000001E-2</v>
      </c>
      <c r="H954" s="43">
        <v>1</v>
      </c>
      <c r="I954" s="77">
        <v>3.2000000000000001E-2</v>
      </c>
      <c r="J954" s="45"/>
      <c r="K954" s="42"/>
      <c r="L954" s="45"/>
      <c r="M954" s="42"/>
      <c r="N954" s="46"/>
      <c r="R954" s="159"/>
      <c r="S954" s="156">
        <f t="shared" si="14"/>
        <v>0</v>
      </c>
      <c r="AF954" s="38"/>
      <c r="AG954" s="47" t="s">
        <v>312</v>
      </c>
      <c r="AM954" s="47"/>
      <c r="AP954" s="47"/>
      <c r="AR954" s="47"/>
      <c r="AS954" s="47"/>
    </row>
    <row r="955" spans="1:45" customFormat="1" ht="14.4" hidden="1" outlineLevel="1" x14ac:dyDescent="0.3">
      <c r="A955" s="48"/>
      <c r="B955" s="49"/>
      <c r="C955" s="130" t="s">
        <v>248</v>
      </c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39"/>
      <c r="R955" s="159"/>
      <c r="S955" s="156">
        <f t="shared" si="14"/>
        <v>0</v>
      </c>
      <c r="AF955" s="38"/>
      <c r="AG955" s="47"/>
      <c r="AH955" s="3" t="s">
        <v>248</v>
      </c>
      <c r="AM955" s="47"/>
      <c r="AP955" s="47"/>
      <c r="AR955" s="47"/>
      <c r="AS955" s="47"/>
    </row>
    <row r="956" spans="1:45" customFormat="1" ht="21.6" hidden="1" outlineLevel="1" x14ac:dyDescent="0.3">
      <c r="A956" s="50"/>
      <c r="B956" s="51" t="s">
        <v>63</v>
      </c>
      <c r="C956" s="132" t="s">
        <v>64</v>
      </c>
      <c r="D956" s="132"/>
      <c r="E956" s="132"/>
      <c r="F956" s="132"/>
      <c r="G956" s="132"/>
      <c r="H956" s="132"/>
      <c r="I956" s="132"/>
      <c r="J956" s="132"/>
      <c r="K956" s="132"/>
      <c r="L956" s="132"/>
      <c r="M956" s="132"/>
      <c r="N956" s="133"/>
      <c r="R956" s="159"/>
      <c r="S956" s="156">
        <f t="shared" si="14"/>
        <v>0</v>
      </c>
      <c r="AF956" s="38"/>
      <c r="AG956" s="47"/>
      <c r="AI956" s="3" t="s">
        <v>64</v>
      </c>
      <c r="AM956" s="47"/>
      <c r="AP956" s="47"/>
      <c r="AR956" s="47"/>
      <c r="AS956" s="47"/>
    </row>
    <row r="957" spans="1:45" customFormat="1" ht="52.2" hidden="1" outlineLevel="1" x14ac:dyDescent="0.3">
      <c r="A957" s="50"/>
      <c r="B957" s="51" t="s">
        <v>65</v>
      </c>
      <c r="C957" s="132" t="s">
        <v>66</v>
      </c>
      <c r="D957" s="132"/>
      <c r="E957" s="132"/>
      <c r="F957" s="132"/>
      <c r="G957" s="132"/>
      <c r="H957" s="132"/>
      <c r="I957" s="132"/>
      <c r="J957" s="132"/>
      <c r="K957" s="132"/>
      <c r="L957" s="132"/>
      <c r="M957" s="132"/>
      <c r="N957" s="133"/>
      <c r="R957" s="159"/>
      <c r="S957" s="156">
        <f t="shared" si="14"/>
        <v>0</v>
      </c>
      <c r="AF957" s="38"/>
      <c r="AG957" s="47"/>
      <c r="AI957" s="3" t="s">
        <v>66</v>
      </c>
      <c r="AM957" s="47"/>
      <c r="AP957" s="47"/>
      <c r="AR957" s="47"/>
      <c r="AS957" s="47"/>
    </row>
    <row r="958" spans="1:45" customFormat="1" ht="14.4" hidden="1" outlineLevel="1" x14ac:dyDescent="0.3">
      <c r="A958" s="52"/>
      <c r="B958" s="51" t="s">
        <v>58</v>
      </c>
      <c r="C958" s="130" t="s">
        <v>84</v>
      </c>
      <c r="D958" s="130"/>
      <c r="E958" s="130"/>
      <c r="F958" s="53"/>
      <c r="G958" s="54"/>
      <c r="H958" s="54"/>
      <c r="I958" s="54"/>
      <c r="J958" s="55">
        <v>2630.25</v>
      </c>
      <c r="K958" s="56">
        <v>1.3225</v>
      </c>
      <c r="L958" s="59">
        <v>111.31</v>
      </c>
      <c r="M958" s="57">
        <v>44.77</v>
      </c>
      <c r="N958" s="58">
        <v>4983.3500000000004</v>
      </c>
      <c r="R958" s="159"/>
      <c r="S958" s="156">
        <f t="shared" si="14"/>
        <v>0</v>
      </c>
      <c r="AF958" s="38"/>
      <c r="AG958" s="47"/>
      <c r="AJ958" s="3" t="s">
        <v>84</v>
      </c>
      <c r="AM958" s="47"/>
      <c r="AP958" s="47"/>
      <c r="AR958" s="47"/>
      <c r="AS958" s="47"/>
    </row>
    <row r="959" spans="1:45" customFormat="1" ht="14.4" hidden="1" outlineLevel="1" x14ac:dyDescent="0.3">
      <c r="A959" s="52"/>
      <c r="B959" s="51" t="s">
        <v>67</v>
      </c>
      <c r="C959" s="130" t="s">
        <v>68</v>
      </c>
      <c r="D959" s="130"/>
      <c r="E959" s="130"/>
      <c r="F959" s="53"/>
      <c r="G959" s="54"/>
      <c r="H959" s="54"/>
      <c r="I959" s="54"/>
      <c r="J959" s="55">
        <v>4659.37</v>
      </c>
      <c r="K959" s="56">
        <v>1.4375</v>
      </c>
      <c r="L959" s="59">
        <v>214.33</v>
      </c>
      <c r="M959" s="57">
        <v>13.24</v>
      </c>
      <c r="N959" s="58">
        <v>2837.73</v>
      </c>
      <c r="R959" s="159"/>
      <c r="S959" s="156">
        <f t="shared" si="14"/>
        <v>0</v>
      </c>
      <c r="AF959" s="38"/>
      <c r="AG959" s="47"/>
      <c r="AJ959" s="3" t="s">
        <v>68</v>
      </c>
      <c r="AM959" s="47"/>
      <c r="AP959" s="47"/>
      <c r="AR959" s="47"/>
      <c r="AS959" s="47"/>
    </row>
    <row r="960" spans="1:45" customFormat="1" ht="14.4" hidden="1" outlineLevel="1" x14ac:dyDescent="0.3">
      <c r="A960" s="52"/>
      <c r="B960" s="51" t="s">
        <v>69</v>
      </c>
      <c r="C960" s="130" t="s">
        <v>70</v>
      </c>
      <c r="D960" s="130"/>
      <c r="E960" s="130"/>
      <c r="F960" s="53"/>
      <c r="G960" s="54"/>
      <c r="H960" s="54"/>
      <c r="I960" s="54"/>
      <c r="J960" s="59">
        <v>574.28</v>
      </c>
      <c r="K960" s="56">
        <v>1.4375</v>
      </c>
      <c r="L960" s="59">
        <v>26.42</v>
      </c>
      <c r="M960" s="57">
        <v>44.77</v>
      </c>
      <c r="N960" s="58">
        <v>1182.82</v>
      </c>
      <c r="R960" s="159"/>
      <c r="S960" s="156">
        <f t="shared" si="14"/>
        <v>0</v>
      </c>
      <c r="AF960" s="38"/>
      <c r="AG960" s="47"/>
      <c r="AJ960" s="3" t="s">
        <v>70</v>
      </c>
      <c r="AM960" s="47"/>
      <c r="AP960" s="47"/>
      <c r="AR960" s="47"/>
      <c r="AS960" s="47"/>
    </row>
    <row r="961" spans="1:45" customFormat="1" ht="14.4" hidden="1" outlineLevel="1" x14ac:dyDescent="0.3">
      <c r="A961" s="52"/>
      <c r="B961" s="51" t="s">
        <v>85</v>
      </c>
      <c r="C961" s="130" t="s">
        <v>86</v>
      </c>
      <c r="D961" s="130"/>
      <c r="E961" s="130"/>
      <c r="F961" s="53"/>
      <c r="G961" s="54"/>
      <c r="H961" s="54"/>
      <c r="I961" s="54"/>
      <c r="J961" s="59">
        <v>53.3</v>
      </c>
      <c r="K961" s="54"/>
      <c r="L961" s="59">
        <v>1.71</v>
      </c>
      <c r="M961" s="57">
        <v>8.16</v>
      </c>
      <c r="N961" s="74">
        <v>13.95</v>
      </c>
      <c r="R961" s="159"/>
      <c r="S961" s="156">
        <f t="shared" si="14"/>
        <v>0</v>
      </c>
      <c r="AF961" s="38"/>
      <c r="AG961" s="47"/>
      <c r="AJ961" s="3" t="s">
        <v>86</v>
      </c>
      <c r="AM961" s="47"/>
      <c r="AP961" s="47"/>
      <c r="AR961" s="47"/>
      <c r="AS961" s="47"/>
    </row>
    <row r="962" spans="1:45" customFormat="1" ht="14.4" hidden="1" outlineLevel="1" x14ac:dyDescent="0.3">
      <c r="A962" s="60"/>
      <c r="B962" s="51"/>
      <c r="C962" s="130" t="s">
        <v>87</v>
      </c>
      <c r="D962" s="130"/>
      <c r="E962" s="130"/>
      <c r="F962" s="53" t="s">
        <v>72</v>
      </c>
      <c r="G962" s="57">
        <v>286.52</v>
      </c>
      <c r="H962" s="56">
        <v>1.3225</v>
      </c>
      <c r="I962" s="62">
        <v>12.1255264</v>
      </c>
      <c r="J962" s="63"/>
      <c r="K962" s="54"/>
      <c r="L962" s="63"/>
      <c r="M962" s="54"/>
      <c r="N962" s="64"/>
      <c r="R962" s="159"/>
      <c r="S962" s="156">
        <f t="shared" si="14"/>
        <v>0</v>
      </c>
      <c r="AF962" s="38"/>
      <c r="AG962" s="47"/>
      <c r="AK962" s="3" t="s">
        <v>87</v>
      </c>
      <c r="AM962" s="47"/>
      <c r="AP962" s="47"/>
      <c r="AR962" s="47"/>
      <c r="AS962" s="47"/>
    </row>
    <row r="963" spans="1:45" customFormat="1" ht="14.4" hidden="1" outlineLevel="1" x14ac:dyDescent="0.3">
      <c r="A963" s="60"/>
      <c r="B963" s="51"/>
      <c r="C963" s="130" t="s">
        <v>71</v>
      </c>
      <c r="D963" s="130"/>
      <c r="E963" s="130"/>
      <c r="F963" s="53" t="s">
        <v>72</v>
      </c>
      <c r="G963" s="57">
        <v>42.87</v>
      </c>
      <c r="H963" s="56">
        <v>1.4375</v>
      </c>
      <c r="I963" s="75">
        <v>1.9720200000000001</v>
      </c>
      <c r="J963" s="63"/>
      <c r="K963" s="54"/>
      <c r="L963" s="63"/>
      <c r="M963" s="54"/>
      <c r="N963" s="64"/>
      <c r="R963" s="159"/>
      <c r="S963" s="156">
        <f t="shared" si="14"/>
        <v>0</v>
      </c>
      <c r="AF963" s="38"/>
      <c r="AG963" s="47"/>
      <c r="AK963" s="3" t="s">
        <v>71</v>
      </c>
      <c r="AM963" s="47"/>
      <c r="AP963" s="47"/>
      <c r="AR963" s="47"/>
      <c r="AS963" s="47"/>
    </row>
    <row r="964" spans="1:45" customFormat="1" ht="14.4" hidden="1" outlineLevel="1" x14ac:dyDescent="0.3">
      <c r="A964" s="52"/>
      <c r="B964" s="51"/>
      <c r="C964" s="129" t="s">
        <v>73</v>
      </c>
      <c r="D964" s="129"/>
      <c r="E964" s="129"/>
      <c r="F964" s="65"/>
      <c r="G964" s="66"/>
      <c r="H964" s="66"/>
      <c r="I964" s="66"/>
      <c r="J964" s="67">
        <v>7342.92</v>
      </c>
      <c r="K964" s="66"/>
      <c r="L964" s="79">
        <v>327.35000000000002</v>
      </c>
      <c r="M964" s="66"/>
      <c r="N964" s="68">
        <v>7835.03</v>
      </c>
      <c r="R964" s="159"/>
      <c r="S964" s="156">
        <f t="shared" si="14"/>
        <v>0</v>
      </c>
      <c r="AF964" s="38"/>
      <c r="AG964" s="47"/>
      <c r="AL964" s="3" t="s">
        <v>73</v>
      </c>
      <c r="AM964" s="47"/>
      <c r="AP964" s="47"/>
      <c r="AR964" s="47"/>
      <c r="AS964" s="47"/>
    </row>
    <row r="965" spans="1:45" customFormat="1" ht="14.4" hidden="1" outlineLevel="1" x14ac:dyDescent="0.3">
      <c r="A965" s="60"/>
      <c r="B965" s="51"/>
      <c r="C965" s="130" t="s">
        <v>74</v>
      </c>
      <c r="D965" s="130"/>
      <c r="E965" s="130"/>
      <c r="F965" s="53"/>
      <c r="G965" s="54"/>
      <c r="H965" s="54"/>
      <c r="I965" s="54"/>
      <c r="J965" s="63"/>
      <c r="K965" s="54"/>
      <c r="L965" s="59">
        <v>137.72999999999999</v>
      </c>
      <c r="M965" s="54"/>
      <c r="N965" s="58">
        <v>6166.17</v>
      </c>
      <c r="R965" s="159"/>
      <c r="S965" s="156">
        <f t="shared" si="14"/>
        <v>0</v>
      </c>
      <c r="AF965" s="38"/>
      <c r="AG965" s="47"/>
      <c r="AK965" s="3" t="s">
        <v>74</v>
      </c>
      <c r="AM965" s="47"/>
      <c r="AP965" s="47"/>
      <c r="AR965" s="47"/>
      <c r="AS965" s="47"/>
    </row>
    <row r="966" spans="1:45" customFormat="1" ht="21.6" hidden="1" outlineLevel="1" x14ac:dyDescent="0.3">
      <c r="A966" s="60"/>
      <c r="B966" s="51" t="s">
        <v>120</v>
      </c>
      <c r="C966" s="130" t="s">
        <v>121</v>
      </c>
      <c r="D966" s="130"/>
      <c r="E966" s="130"/>
      <c r="F966" s="53" t="s">
        <v>77</v>
      </c>
      <c r="G966" s="61">
        <v>117</v>
      </c>
      <c r="H966" s="54"/>
      <c r="I966" s="61">
        <v>117</v>
      </c>
      <c r="J966" s="63"/>
      <c r="K966" s="54"/>
      <c r="L966" s="59">
        <v>161.13999999999999</v>
      </c>
      <c r="M966" s="54"/>
      <c r="N966" s="58">
        <v>7214.42</v>
      </c>
      <c r="R966" s="159"/>
      <c r="S966" s="156">
        <f t="shared" si="14"/>
        <v>0</v>
      </c>
      <c r="AF966" s="38"/>
      <c r="AG966" s="47"/>
      <c r="AK966" s="3" t="s">
        <v>121</v>
      </c>
      <c r="AM966" s="47"/>
      <c r="AP966" s="47"/>
      <c r="AR966" s="47"/>
      <c r="AS966" s="47"/>
    </row>
    <row r="967" spans="1:45" customFormat="1" ht="40.799999999999997" hidden="1" outlineLevel="1" x14ac:dyDescent="0.3">
      <c r="A967" s="60"/>
      <c r="B967" s="51" t="s">
        <v>122</v>
      </c>
      <c r="C967" s="130" t="s">
        <v>123</v>
      </c>
      <c r="D967" s="130"/>
      <c r="E967" s="130"/>
      <c r="F967" s="53" t="s">
        <v>77</v>
      </c>
      <c r="G967" s="61">
        <v>74</v>
      </c>
      <c r="H967" s="57">
        <v>0.85</v>
      </c>
      <c r="I967" s="69">
        <v>62.9</v>
      </c>
      <c r="J967" s="63"/>
      <c r="K967" s="54"/>
      <c r="L967" s="59">
        <v>86.63</v>
      </c>
      <c r="M967" s="54"/>
      <c r="N967" s="58">
        <v>3878.52</v>
      </c>
      <c r="R967" s="159"/>
      <c r="S967" s="156">
        <f t="shared" si="14"/>
        <v>0</v>
      </c>
      <c r="AF967" s="38"/>
      <c r="AG967" s="47"/>
      <c r="AK967" s="3" t="s">
        <v>123</v>
      </c>
      <c r="AM967" s="47"/>
      <c r="AP967" s="47"/>
      <c r="AR967" s="47"/>
      <c r="AS967" s="47"/>
    </row>
    <row r="968" spans="1:45" customFormat="1" ht="14.4" hidden="1" outlineLevel="1" x14ac:dyDescent="0.3">
      <c r="A968" s="70"/>
      <c r="B968" s="71"/>
      <c r="C968" s="131" t="s">
        <v>80</v>
      </c>
      <c r="D968" s="131"/>
      <c r="E968" s="131"/>
      <c r="F968" s="41"/>
      <c r="G968" s="42"/>
      <c r="H968" s="42"/>
      <c r="I968" s="42"/>
      <c r="J968" s="45"/>
      <c r="K968" s="42"/>
      <c r="L968" s="82">
        <v>575.12</v>
      </c>
      <c r="M968" s="66"/>
      <c r="N968" s="73">
        <v>18927.97</v>
      </c>
      <c r="R968" s="159"/>
      <c r="S968" s="156">
        <f t="shared" si="14"/>
        <v>0</v>
      </c>
      <c r="AF968" s="38"/>
      <c r="AG968" s="47"/>
      <c r="AM968" s="47" t="s">
        <v>80</v>
      </c>
      <c r="AP968" s="47"/>
      <c r="AR968" s="47"/>
      <c r="AS968" s="47"/>
    </row>
    <row r="969" spans="1:45" customFormat="1" ht="42" hidden="1" outlineLevel="1" x14ac:dyDescent="0.3">
      <c r="A969" s="39" t="s">
        <v>456</v>
      </c>
      <c r="B969" s="40" t="s">
        <v>315</v>
      </c>
      <c r="C969" s="131" t="s">
        <v>316</v>
      </c>
      <c r="D969" s="131"/>
      <c r="E969" s="131"/>
      <c r="F969" s="41" t="s">
        <v>170</v>
      </c>
      <c r="G969" s="42">
        <v>32.256</v>
      </c>
      <c r="H969" s="43">
        <v>1</v>
      </c>
      <c r="I969" s="77">
        <v>32.256</v>
      </c>
      <c r="J969" s="82">
        <v>263.26</v>
      </c>
      <c r="K969" s="42"/>
      <c r="L969" s="72">
        <v>8491.7099999999991</v>
      </c>
      <c r="M969" s="80">
        <v>8.16</v>
      </c>
      <c r="N969" s="73">
        <v>69292.350000000006</v>
      </c>
      <c r="R969" s="159"/>
      <c r="S969" s="156">
        <f t="shared" si="14"/>
        <v>0</v>
      </c>
      <c r="AF969" s="38"/>
      <c r="AG969" s="47" t="s">
        <v>316</v>
      </c>
      <c r="AM969" s="47"/>
      <c r="AP969" s="47"/>
      <c r="AR969" s="47"/>
      <c r="AS969" s="47"/>
    </row>
    <row r="970" spans="1:45" customFormat="1" ht="14.4" hidden="1" outlineLevel="1" x14ac:dyDescent="0.3">
      <c r="A970" s="70"/>
      <c r="B970" s="71"/>
      <c r="C970" s="130" t="s">
        <v>112</v>
      </c>
      <c r="D970" s="130"/>
      <c r="E970" s="130"/>
      <c r="F970" s="130"/>
      <c r="G970" s="130"/>
      <c r="H970" s="130"/>
      <c r="I970" s="130"/>
      <c r="J970" s="130"/>
      <c r="K970" s="130"/>
      <c r="L970" s="130"/>
      <c r="M970" s="130"/>
      <c r="N970" s="139"/>
      <c r="R970" s="159"/>
      <c r="S970" s="156">
        <f t="shared" si="14"/>
        <v>0</v>
      </c>
      <c r="AF970" s="38"/>
      <c r="AG970" s="47"/>
      <c r="AM970" s="47"/>
      <c r="AN970" s="3" t="s">
        <v>112</v>
      </c>
      <c r="AP970" s="47"/>
      <c r="AR970" s="47"/>
      <c r="AS970" s="47"/>
    </row>
    <row r="971" spans="1:45" customFormat="1" ht="14.4" hidden="1" outlineLevel="1" x14ac:dyDescent="0.3">
      <c r="A971" s="70"/>
      <c r="B971" s="71"/>
      <c r="C971" s="131" t="s">
        <v>80</v>
      </c>
      <c r="D971" s="131"/>
      <c r="E971" s="131"/>
      <c r="F971" s="41"/>
      <c r="G971" s="42"/>
      <c r="H971" s="42"/>
      <c r="I971" s="42"/>
      <c r="J971" s="45"/>
      <c r="K971" s="42"/>
      <c r="L971" s="72">
        <v>8491.7099999999991</v>
      </c>
      <c r="M971" s="66"/>
      <c r="N971" s="73">
        <v>69292.350000000006</v>
      </c>
      <c r="R971" s="159"/>
      <c r="S971" s="156">
        <f t="shared" si="14"/>
        <v>0</v>
      </c>
      <c r="AF971" s="38"/>
      <c r="AG971" s="47"/>
      <c r="AM971" s="47" t="s">
        <v>80</v>
      </c>
      <c r="AP971" s="47"/>
      <c r="AR971" s="47"/>
      <c r="AS971" s="47"/>
    </row>
    <row r="972" spans="1:45" customFormat="1" ht="31.8" hidden="1" outlineLevel="1" x14ac:dyDescent="0.3">
      <c r="A972" s="39" t="s">
        <v>457</v>
      </c>
      <c r="B972" s="40" t="s">
        <v>329</v>
      </c>
      <c r="C972" s="131" t="s">
        <v>330</v>
      </c>
      <c r="D972" s="131"/>
      <c r="E972" s="131"/>
      <c r="F972" s="41" t="s">
        <v>174</v>
      </c>
      <c r="G972" s="42">
        <v>0.17599999999999999</v>
      </c>
      <c r="H972" s="43">
        <v>1</v>
      </c>
      <c r="I972" s="77">
        <v>0.17599999999999999</v>
      </c>
      <c r="J972" s="45"/>
      <c r="K972" s="42"/>
      <c r="L972" s="45"/>
      <c r="M972" s="42"/>
      <c r="N972" s="46"/>
      <c r="R972" s="159"/>
      <c r="S972" s="156">
        <f t="shared" si="14"/>
        <v>0</v>
      </c>
      <c r="AF972" s="38"/>
      <c r="AG972" s="47" t="s">
        <v>330</v>
      </c>
      <c r="AM972" s="47"/>
      <c r="AP972" s="47"/>
      <c r="AR972" s="47"/>
      <c r="AS972" s="47"/>
    </row>
    <row r="973" spans="1:45" customFormat="1" ht="14.4" hidden="1" outlineLevel="1" x14ac:dyDescent="0.3">
      <c r="A973" s="48"/>
      <c r="B973" s="49"/>
      <c r="C973" s="130" t="s">
        <v>458</v>
      </c>
      <c r="D973" s="130"/>
      <c r="E973" s="130"/>
      <c r="F973" s="130"/>
      <c r="G973" s="130"/>
      <c r="H973" s="130"/>
      <c r="I973" s="130"/>
      <c r="J973" s="130"/>
      <c r="K973" s="130"/>
      <c r="L973" s="130"/>
      <c r="M973" s="130"/>
      <c r="N973" s="139"/>
      <c r="R973" s="159"/>
      <c r="S973" s="156">
        <f t="shared" si="14"/>
        <v>0</v>
      </c>
      <c r="AF973" s="38"/>
      <c r="AG973" s="47"/>
      <c r="AH973" s="3" t="s">
        <v>458</v>
      </c>
      <c r="AM973" s="47"/>
      <c r="AP973" s="47"/>
      <c r="AR973" s="47"/>
      <c r="AS973" s="47"/>
    </row>
    <row r="974" spans="1:45" customFormat="1" ht="21.6" hidden="1" outlineLevel="1" x14ac:dyDescent="0.3">
      <c r="A974" s="50"/>
      <c r="B974" s="51" t="s">
        <v>63</v>
      </c>
      <c r="C974" s="132" t="s">
        <v>64</v>
      </c>
      <c r="D974" s="132"/>
      <c r="E974" s="132"/>
      <c r="F974" s="132"/>
      <c r="G974" s="132"/>
      <c r="H974" s="132"/>
      <c r="I974" s="132"/>
      <c r="J974" s="132"/>
      <c r="K974" s="132"/>
      <c r="L974" s="132"/>
      <c r="M974" s="132"/>
      <c r="N974" s="133"/>
      <c r="R974" s="159"/>
      <c r="S974" s="156">
        <f t="shared" si="14"/>
        <v>0</v>
      </c>
      <c r="AF974" s="38"/>
      <c r="AG974" s="47"/>
      <c r="AI974" s="3" t="s">
        <v>64</v>
      </c>
      <c r="AM974" s="47"/>
      <c r="AP974" s="47"/>
      <c r="AR974" s="47"/>
      <c r="AS974" s="47"/>
    </row>
    <row r="975" spans="1:45" customFormat="1" ht="52.2" hidden="1" outlineLevel="1" x14ac:dyDescent="0.3">
      <c r="A975" s="50"/>
      <c r="B975" s="51" t="s">
        <v>65</v>
      </c>
      <c r="C975" s="132" t="s">
        <v>66</v>
      </c>
      <c r="D975" s="132"/>
      <c r="E975" s="132"/>
      <c r="F975" s="132"/>
      <c r="G975" s="132"/>
      <c r="H975" s="132"/>
      <c r="I975" s="132"/>
      <c r="J975" s="132"/>
      <c r="K975" s="132"/>
      <c r="L975" s="132"/>
      <c r="M975" s="132"/>
      <c r="N975" s="133"/>
      <c r="R975" s="159"/>
      <c r="S975" s="156">
        <f t="shared" si="14"/>
        <v>0</v>
      </c>
      <c r="AF975" s="38"/>
      <c r="AG975" s="47"/>
      <c r="AI975" s="3" t="s">
        <v>66</v>
      </c>
      <c r="AM975" s="47"/>
      <c r="AP975" s="47"/>
      <c r="AR975" s="47"/>
      <c r="AS975" s="47"/>
    </row>
    <row r="976" spans="1:45" customFormat="1" ht="14.4" hidden="1" outlineLevel="1" x14ac:dyDescent="0.3">
      <c r="A976" s="52"/>
      <c r="B976" s="51" t="s">
        <v>58</v>
      </c>
      <c r="C976" s="130" t="s">
        <v>84</v>
      </c>
      <c r="D976" s="130"/>
      <c r="E976" s="130"/>
      <c r="F976" s="53"/>
      <c r="G976" s="54"/>
      <c r="H976" s="54"/>
      <c r="I976" s="54"/>
      <c r="J976" s="59">
        <v>457.05</v>
      </c>
      <c r="K976" s="56">
        <v>1.3225</v>
      </c>
      <c r="L976" s="59">
        <v>106.38</v>
      </c>
      <c r="M976" s="57">
        <v>44.77</v>
      </c>
      <c r="N976" s="58">
        <v>4762.63</v>
      </c>
      <c r="R976" s="159"/>
      <c r="S976" s="156">
        <f t="shared" si="14"/>
        <v>0</v>
      </c>
      <c r="AF976" s="38"/>
      <c r="AG976" s="47"/>
      <c r="AJ976" s="3" t="s">
        <v>84</v>
      </c>
      <c r="AM976" s="47"/>
      <c r="AP976" s="47"/>
      <c r="AR976" s="47"/>
      <c r="AS976" s="47"/>
    </row>
    <row r="977" spans="1:45" customFormat="1" ht="14.4" hidden="1" outlineLevel="1" x14ac:dyDescent="0.3">
      <c r="A977" s="52"/>
      <c r="B977" s="51" t="s">
        <v>67</v>
      </c>
      <c r="C977" s="130" t="s">
        <v>68</v>
      </c>
      <c r="D977" s="130"/>
      <c r="E977" s="130"/>
      <c r="F977" s="53"/>
      <c r="G977" s="54"/>
      <c r="H977" s="54"/>
      <c r="I977" s="54"/>
      <c r="J977" s="55">
        <v>1664.41</v>
      </c>
      <c r="K977" s="56">
        <v>1.4375</v>
      </c>
      <c r="L977" s="59">
        <v>421.1</v>
      </c>
      <c r="M977" s="57">
        <v>13.24</v>
      </c>
      <c r="N977" s="58">
        <v>5575.36</v>
      </c>
      <c r="R977" s="159"/>
      <c r="S977" s="156">
        <f t="shared" si="14"/>
        <v>0</v>
      </c>
      <c r="AF977" s="38"/>
      <c r="AG977" s="47"/>
      <c r="AJ977" s="3" t="s">
        <v>68</v>
      </c>
      <c r="AM977" s="47"/>
      <c r="AP977" s="47"/>
      <c r="AR977" s="47"/>
      <c r="AS977" s="47"/>
    </row>
    <row r="978" spans="1:45" customFormat="1" ht="14.4" hidden="1" outlineLevel="1" x14ac:dyDescent="0.3">
      <c r="A978" s="52"/>
      <c r="B978" s="51" t="s">
        <v>69</v>
      </c>
      <c r="C978" s="130" t="s">
        <v>70</v>
      </c>
      <c r="D978" s="130"/>
      <c r="E978" s="130"/>
      <c r="F978" s="53"/>
      <c r="G978" s="54"/>
      <c r="H978" s="54"/>
      <c r="I978" s="54"/>
      <c r="J978" s="59">
        <v>140.94999999999999</v>
      </c>
      <c r="K978" s="56">
        <v>1.4375</v>
      </c>
      <c r="L978" s="59">
        <v>35.659999999999997</v>
      </c>
      <c r="M978" s="57">
        <v>44.77</v>
      </c>
      <c r="N978" s="58">
        <v>1596.5</v>
      </c>
      <c r="R978" s="159"/>
      <c r="S978" s="156">
        <f t="shared" si="14"/>
        <v>0</v>
      </c>
      <c r="AF978" s="38"/>
      <c r="AG978" s="47"/>
      <c r="AJ978" s="3" t="s">
        <v>70</v>
      </c>
      <c r="AM978" s="47"/>
      <c r="AP978" s="47"/>
      <c r="AR978" s="47"/>
      <c r="AS978" s="47"/>
    </row>
    <row r="979" spans="1:45" customFormat="1" ht="14.4" hidden="1" outlineLevel="1" x14ac:dyDescent="0.3">
      <c r="A979" s="52"/>
      <c r="B979" s="51" t="s">
        <v>85</v>
      </c>
      <c r="C979" s="130" t="s">
        <v>86</v>
      </c>
      <c r="D979" s="130"/>
      <c r="E979" s="130"/>
      <c r="F979" s="53"/>
      <c r="G979" s="54"/>
      <c r="H979" s="54"/>
      <c r="I979" s="54"/>
      <c r="J979" s="59">
        <v>113.36</v>
      </c>
      <c r="K979" s="54"/>
      <c r="L979" s="59">
        <v>19.95</v>
      </c>
      <c r="M979" s="57">
        <v>8.16</v>
      </c>
      <c r="N979" s="74">
        <v>162.79</v>
      </c>
      <c r="R979" s="159"/>
      <c r="S979" s="156">
        <f t="shared" si="14"/>
        <v>0</v>
      </c>
      <c r="AF979" s="38"/>
      <c r="AG979" s="47"/>
      <c r="AJ979" s="3" t="s">
        <v>86</v>
      </c>
      <c r="AM979" s="47"/>
      <c r="AP979" s="47"/>
      <c r="AR979" s="47"/>
      <c r="AS979" s="47"/>
    </row>
    <row r="980" spans="1:45" customFormat="1" ht="14.4" hidden="1" outlineLevel="1" x14ac:dyDescent="0.3">
      <c r="A980" s="60"/>
      <c r="B980" s="51"/>
      <c r="C980" s="130" t="s">
        <v>87</v>
      </c>
      <c r="D980" s="130"/>
      <c r="E980" s="130"/>
      <c r="F980" s="53" t="s">
        <v>72</v>
      </c>
      <c r="G980" s="57">
        <v>47.51</v>
      </c>
      <c r="H980" s="56">
        <v>1.3225</v>
      </c>
      <c r="I980" s="62">
        <v>11.0584276</v>
      </c>
      <c r="J980" s="63"/>
      <c r="K980" s="54"/>
      <c r="L980" s="63"/>
      <c r="M980" s="54"/>
      <c r="N980" s="64"/>
      <c r="R980" s="159"/>
      <c r="S980" s="156">
        <f t="shared" si="14"/>
        <v>0</v>
      </c>
      <c r="AF980" s="38"/>
      <c r="AG980" s="47"/>
      <c r="AK980" s="3" t="s">
        <v>87</v>
      </c>
      <c r="AM980" s="47"/>
      <c r="AP980" s="47"/>
      <c r="AR980" s="47"/>
      <c r="AS980" s="47"/>
    </row>
    <row r="981" spans="1:45" customFormat="1" ht="14.4" hidden="1" outlineLevel="1" x14ac:dyDescent="0.3">
      <c r="A981" s="60"/>
      <c r="B981" s="51"/>
      <c r="C981" s="130" t="s">
        <v>71</v>
      </c>
      <c r="D981" s="130"/>
      <c r="E981" s="130"/>
      <c r="F981" s="53" t="s">
        <v>72</v>
      </c>
      <c r="G981" s="57">
        <v>9.7899999999999991</v>
      </c>
      <c r="H981" s="56">
        <v>1.4375</v>
      </c>
      <c r="I981" s="75">
        <v>2.4768699999999999</v>
      </c>
      <c r="J981" s="63"/>
      <c r="K981" s="54"/>
      <c r="L981" s="63"/>
      <c r="M981" s="54"/>
      <c r="N981" s="64"/>
      <c r="R981" s="159"/>
      <c r="S981" s="156">
        <f t="shared" si="14"/>
        <v>0</v>
      </c>
      <c r="AF981" s="38"/>
      <c r="AG981" s="47"/>
      <c r="AK981" s="3" t="s">
        <v>71</v>
      </c>
      <c r="AM981" s="47"/>
      <c r="AP981" s="47"/>
      <c r="AR981" s="47"/>
      <c r="AS981" s="47"/>
    </row>
    <row r="982" spans="1:45" customFormat="1" ht="14.4" hidden="1" outlineLevel="1" x14ac:dyDescent="0.3">
      <c r="A982" s="52"/>
      <c r="B982" s="51"/>
      <c r="C982" s="129" t="s">
        <v>73</v>
      </c>
      <c r="D982" s="129"/>
      <c r="E982" s="129"/>
      <c r="F982" s="65"/>
      <c r="G982" s="66"/>
      <c r="H982" s="66"/>
      <c r="I982" s="66"/>
      <c r="J982" s="67">
        <v>2234.8200000000002</v>
      </c>
      <c r="K982" s="66"/>
      <c r="L982" s="79">
        <v>547.42999999999995</v>
      </c>
      <c r="M982" s="66"/>
      <c r="N982" s="68">
        <v>10500.78</v>
      </c>
      <c r="R982" s="159"/>
      <c r="S982" s="156">
        <f t="shared" si="14"/>
        <v>0</v>
      </c>
      <c r="AF982" s="38"/>
      <c r="AG982" s="47"/>
      <c r="AL982" s="3" t="s">
        <v>73</v>
      </c>
      <c r="AM982" s="47"/>
      <c r="AP982" s="47"/>
      <c r="AR982" s="47"/>
      <c r="AS982" s="47"/>
    </row>
    <row r="983" spans="1:45" customFormat="1" ht="14.4" hidden="1" outlineLevel="1" x14ac:dyDescent="0.3">
      <c r="A983" s="60"/>
      <c r="B983" s="51"/>
      <c r="C983" s="130" t="s">
        <v>74</v>
      </c>
      <c r="D983" s="130"/>
      <c r="E983" s="130"/>
      <c r="F983" s="53"/>
      <c r="G983" s="54"/>
      <c r="H983" s="54"/>
      <c r="I983" s="54"/>
      <c r="J983" s="63"/>
      <c r="K983" s="54"/>
      <c r="L983" s="59">
        <v>142.04</v>
      </c>
      <c r="M983" s="54"/>
      <c r="N983" s="58">
        <v>6359.13</v>
      </c>
      <c r="R983" s="159"/>
      <c r="S983" s="156">
        <f t="shared" si="14"/>
        <v>0</v>
      </c>
      <c r="AF983" s="38"/>
      <c r="AG983" s="47"/>
      <c r="AK983" s="3" t="s">
        <v>74</v>
      </c>
      <c r="AM983" s="47"/>
      <c r="AP983" s="47"/>
      <c r="AR983" s="47"/>
      <c r="AS983" s="47"/>
    </row>
    <row r="984" spans="1:45" customFormat="1" ht="21.6" hidden="1" outlineLevel="1" x14ac:dyDescent="0.3">
      <c r="A984" s="60"/>
      <c r="B984" s="51" t="s">
        <v>120</v>
      </c>
      <c r="C984" s="130" t="s">
        <v>121</v>
      </c>
      <c r="D984" s="130"/>
      <c r="E984" s="130"/>
      <c r="F984" s="53" t="s">
        <v>77</v>
      </c>
      <c r="G984" s="61">
        <v>117</v>
      </c>
      <c r="H984" s="54"/>
      <c r="I984" s="61">
        <v>117</v>
      </c>
      <c r="J984" s="63"/>
      <c r="K984" s="54"/>
      <c r="L984" s="59">
        <v>166.19</v>
      </c>
      <c r="M984" s="54"/>
      <c r="N984" s="58">
        <v>7440.18</v>
      </c>
      <c r="R984" s="159"/>
      <c r="S984" s="156">
        <f t="shared" si="14"/>
        <v>0</v>
      </c>
      <c r="AF984" s="38"/>
      <c r="AG984" s="47"/>
      <c r="AK984" s="3" t="s">
        <v>121</v>
      </c>
      <c r="AM984" s="47"/>
      <c r="AP984" s="47"/>
      <c r="AR984" s="47"/>
      <c r="AS984" s="47"/>
    </row>
    <row r="985" spans="1:45" customFormat="1" ht="40.799999999999997" hidden="1" outlineLevel="1" x14ac:dyDescent="0.3">
      <c r="A985" s="60"/>
      <c r="B985" s="51" t="s">
        <v>122</v>
      </c>
      <c r="C985" s="130" t="s">
        <v>123</v>
      </c>
      <c r="D985" s="130"/>
      <c r="E985" s="130"/>
      <c r="F985" s="53" t="s">
        <v>77</v>
      </c>
      <c r="G985" s="61">
        <v>74</v>
      </c>
      <c r="H985" s="57">
        <v>0.85</v>
      </c>
      <c r="I985" s="69">
        <v>62.9</v>
      </c>
      <c r="J985" s="63"/>
      <c r="K985" s="54"/>
      <c r="L985" s="59">
        <v>89.34</v>
      </c>
      <c r="M985" s="54"/>
      <c r="N985" s="58">
        <v>3999.89</v>
      </c>
      <c r="R985" s="159"/>
      <c r="S985" s="156">
        <f t="shared" si="14"/>
        <v>0</v>
      </c>
      <c r="AF985" s="38"/>
      <c r="AG985" s="47"/>
      <c r="AK985" s="3" t="s">
        <v>123</v>
      </c>
      <c r="AM985" s="47"/>
      <c r="AP985" s="47"/>
      <c r="AR985" s="47"/>
      <c r="AS985" s="47"/>
    </row>
    <row r="986" spans="1:45" customFormat="1" ht="14.4" hidden="1" outlineLevel="1" x14ac:dyDescent="0.3">
      <c r="A986" s="70"/>
      <c r="B986" s="71"/>
      <c r="C986" s="131" t="s">
        <v>80</v>
      </c>
      <c r="D986" s="131"/>
      <c r="E986" s="131"/>
      <c r="F986" s="41"/>
      <c r="G986" s="42"/>
      <c r="H986" s="42"/>
      <c r="I986" s="42"/>
      <c r="J986" s="45"/>
      <c r="K986" s="42"/>
      <c r="L986" s="82">
        <v>802.96</v>
      </c>
      <c r="M986" s="66"/>
      <c r="N986" s="73">
        <v>21940.85</v>
      </c>
      <c r="R986" s="159"/>
      <c r="S986" s="156">
        <f t="shared" si="14"/>
        <v>0</v>
      </c>
      <c r="AF986" s="38"/>
      <c r="AG986" s="47"/>
      <c r="AM986" s="47" t="s">
        <v>80</v>
      </c>
      <c r="AP986" s="47"/>
      <c r="AR986" s="47"/>
      <c r="AS986" s="47"/>
    </row>
    <row r="987" spans="1:45" customFormat="1" ht="42" hidden="1" outlineLevel="1" x14ac:dyDescent="0.3">
      <c r="A987" s="39" t="s">
        <v>459</v>
      </c>
      <c r="B987" s="40" t="s">
        <v>333</v>
      </c>
      <c r="C987" s="131" t="s">
        <v>334</v>
      </c>
      <c r="D987" s="131"/>
      <c r="E987" s="131"/>
      <c r="F987" s="41" t="s">
        <v>170</v>
      </c>
      <c r="G987" s="42">
        <v>17.776</v>
      </c>
      <c r="H987" s="43">
        <v>1</v>
      </c>
      <c r="I987" s="77">
        <v>17.776</v>
      </c>
      <c r="J987" s="82">
        <v>410.5</v>
      </c>
      <c r="K987" s="42"/>
      <c r="L987" s="72">
        <v>7297.05</v>
      </c>
      <c r="M987" s="80">
        <v>8.16</v>
      </c>
      <c r="N987" s="73">
        <v>59543.93</v>
      </c>
      <c r="R987" s="159"/>
      <c r="S987" s="156">
        <f t="shared" si="14"/>
        <v>0</v>
      </c>
      <c r="AF987" s="38"/>
      <c r="AG987" s="47" t="s">
        <v>334</v>
      </c>
      <c r="AM987" s="47"/>
      <c r="AP987" s="47"/>
      <c r="AR987" s="47"/>
      <c r="AS987" s="47"/>
    </row>
    <row r="988" spans="1:45" customFormat="1" ht="14.4" hidden="1" outlineLevel="1" x14ac:dyDescent="0.3">
      <c r="A988" s="70"/>
      <c r="B988" s="71"/>
      <c r="C988" s="130" t="s">
        <v>112</v>
      </c>
      <c r="D988" s="130"/>
      <c r="E988" s="130"/>
      <c r="F988" s="130"/>
      <c r="G988" s="130"/>
      <c r="H988" s="130"/>
      <c r="I988" s="130"/>
      <c r="J988" s="130"/>
      <c r="K988" s="130"/>
      <c r="L988" s="130"/>
      <c r="M988" s="130"/>
      <c r="N988" s="139"/>
      <c r="R988" s="159"/>
      <c r="S988" s="156">
        <f t="shared" si="14"/>
        <v>0</v>
      </c>
      <c r="AF988" s="38"/>
      <c r="AG988" s="47"/>
      <c r="AM988" s="47"/>
      <c r="AN988" s="3" t="s">
        <v>112</v>
      </c>
      <c r="AP988" s="47"/>
      <c r="AR988" s="47"/>
      <c r="AS988" s="47"/>
    </row>
    <row r="989" spans="1:45" customFormat="1" ht="14.4" hidden="1" outlineLevel="1" x14ac:dyDescent="0.3">
      <c r="A989" s="70"/>
      <c r="B989" s="71"/>
      <c r="C989" s="131" t="s">
        <v>80</v>
      </c>
      <c r="D989" s="131"/>
      <c r="E989" s="131"/>
      <c r="F989" s="41"/>
      <c r="G989" s="42"/>
      <c r="H989" s="42"/>
      <c r="I989" s="42"/>
      <c r="J989" s="45"/>
      <c r="K989" s="42"/>
      <c r="L989" s="72">
        <v>7297.05</v>
      </c>
      <c r="M989" s="66"/>
      <c r="N989" s="73">
        <v>59543.93</v>
      </c>
      <c r="R989" s="159"/>
      <c r="S989" s="156">
        <f t="shared" si="14"/>
        <v>0</v>
      </c>
      <c r="AF989" s="38"/>
      <c r="AG989" s="47"/>
      <c r="AM989" s="47" t="s">
        <v>80</v>
      </c>
      <c r="AP989" s="47"/>
      <c r="AR989" s="47"/>
      <c r="AS989" s="47"/>
    </row>
    <row r="990" spans="1:45" customFormat="1" ht="42" hidden="1" outlineLevel="1" x14ac:dyDescent="0.3">
      <c r="A990" s="39" t="s">
        <v>460</v>
      </c>
      <c r="B990" s="40" t="s">
        <v>336</v>
      </c>
      <c r="C990" s="131" t="s">
        <v>337</v>
      </c>
      <c r="D990" s="131"/>
      <c r="E990" s="131"/>
      <c r="F990" s="41" t="s">
        <v>165</v>
      </c>
      <c r="G990" s="42">
        <v>1.7600000000000001E-2</v>
      </c>
      <c r="H990" s="43">
        <v>1</v>
      </c>
      <c r="I990" s="44">
        <v>1.7600000000000001E-2</v>
      </c>
      <c r="J990" s="45"/>
      <c r="K990" s="42"/>
      <c r="L990" s="45"/>
      <c r="M990" s="42"/>
      <c r="N990" s="46"/>
      <c r="R990" s="159"/>
      <c r="S990" s="156">
        <f t="shared" si="14"/>
        <v>0</v>
      </c>
      <c r="AF990" s="38"/>
      <c r="AG990" s="47" t="s">
        <v>337</v>
      </c>
      <c r="AM990" s="47"/>
      <c r="AP990" s="47"/>
      <c r="AR990" s="47"/>
      <c r="AS990" s="47"/>
    </row>
    <row r="991" spans="1:45" customFormat="1" ht="14.4" hidden="1" outlineLevel="1" x14ac:dyDescent="0.3">
      <c r="A991" s="48"/>
      <c r="B991" s="49"/>
      <c r="C991" s="130" t="s">
        <v>461</v>
      </c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9"/>
      <c r="R991" s="159"/>
      <c r="S991" s="156">
        <f t="shared" si="14"/>
        <v>0</v>
      </c>
      <c r="AF991" s="38"/>
      <c r="AG991" s="47"/>
      <c r="AH991" s="3" t="s">
        <v>461</v>
      </c>
      <c r="AM991" s="47"/>
      <c r="AP991" s="47"/>
      <c r="AR991" s="47"/>
      <c r="AS991" s="47"/>
    </row>
    <row r="992" spans="1:45" customFormat="1" ht="21.6" hidden="1" outlineLevel="1" x14ac:dyDescent="0.3">
      <c r="A992" s="50"/>
      <c r="B992" s="51" t="s">
        <v>63</v>
      </c>
      <c r="C992" s="132" t="s">
        <v>64</v>
      </c>
      <c r="D992" s="132"/>
      <c r="E992" s="132"/>
      <c r="F992" s="132"/>
      <c r="G992" s="132"/>
      <c r="H992" s="132"/>
      <c r="I992" s="132"/>
      <c r="J992" s="132"/>
      <c r="K992" s="132"/>
      <c r="L992" s="132"/>
      <c r="M992" s="132"/>
      <c r="N992" s="133"/>
      <c r="R992" s="159"/>
      <c r="S992" s="156">
        <f t="shared" si="14"/>
        <v>0</v>
      </c>
      <c r="AF992" s="38"/>
      <c r="AG992" s="47"/>
      <c r="AI992" s="3" t="s">
        <v>64</v>
      </c>
      <c r="AM992" s="47"/>
      <c r="AP992" s="47"/>
      <c r="AR992" s="47"/>
      <c r="AS992" s="47"/>
    </row>
    <row r="993" spans="1:45" customFormat="1" ht="52.2" hidden="1" outlineLevel="1" x14ac:dyDescent="0.3">
      <c r="A993" s="50"/>
      <c r="B993" s="51" t="s">
        <v>65</v>
      </c>
      <c r="C993" s="132" t="s">
        <v>66</v>
      </c>
      <c r="D993" s="132"/>
      <c r="E993" s="132"/>
      <c r="F993" s="132"/>
      <c r="G993" s="132"/>
      <c r="H993" s="132"/>
      <c r="I993" s="132"/>
      <c r="J993" s="132"/>
      <c r="K993" s="132"/>
      <c r="L993" s="132"/>
      <c r="M993" s="132"/>
      <c r="N993" s="133"/>
      <c r="R993" s="159"/>
      <c r="S993" s="156">
        <f t="shared" si="14"/>
        <v>0</v>
      </c>
      <c r="AF993" s="38"/>
      <c r="AG993" s="47"/>
      <c r="AI993" s="3" t="s">
        <v>66</v>
      </c>
      <c r="AM993" s="47"/>
      <c r="AP993" s="47"/>
      <c r="AR993" s="47"/>
      <c r="AS993" s="47"/>
    </row>
    <row r="994" spans="1:45" customFormat="1" ht="14.4" hidden="1" outlineLevel="1" x14ac:dyDescent="0.3">
      <c r="A994" s="52"/>
      <c r="B994" s="51" t="s">
        <v>58</v>
      </c>
      <c r="C994" s="130" t="s">
        <v>84</v>
      </c>
      <c r="D994" s="130"/>
      <c r="E994" s="130"/>
      <c r="F994" s="53"/>
      <c r="G994" s="54"/>
      <c r="H994" s="54"/>
      <c r="I994" s="54"/>
      <c r="J994" s="55">
        <v>2907.77</v>
      </c>
      <c r="K994" s="56">
        <v>1.3225</v>
      </c>
      <c r="L994" s="59">
        <v>67.680000000000007</v>
      </c>
      <c r="M994" s="57">
        <v>44.77</v>
      </c>
      <c r="N994" s="58">
        <v>3030.03</v>
      </c>
      <c r="R994" s="159"/>
      <c r="S994" s="156">
        <f t="shared" si="14"/>
        <v>0</v>
      </c>
      <c r="AF994" s="38"/>
      <c r="AG994" s="47"/>
      <c r="AJ994" s="3" t="s">
        <v>84</v>
      </c>
      <c r="AM994" s="47"/>
      <c r="AP994" s="47"/>
      <c r="AR994" s="47"/>
      <c r="AS994" s="47"/>
    </row>
    <row r="995" spans="1:45" customFormat="1" ht="14.4" hidden="1" outlineLevel="1" x14ac:dyDescent="0.3">
      <c r="A995" s="52"/>
      <c r="B995" s="51" t="s">
        <v>67</v>
      </c>
      <c r="C995" s="130" t="s">
        <v>68</v>
      </c>
      <c r="D995" s="130"/>
      <c r="E995" s="130"/>
      <c r="F995" s="53"/>
      <c r="G995" s="54"/>
      <c r="H995" s="54"/>
      <c r="I995" s="54"/>
      <c r="J995" s="55">
        <v>21397.32</v>
      </c>
      <c r="K995" s="56">
        <v>1.4375</v>
      </c>
      <c r="L995" s="59">
        <v>541.35</v>
      </c>
      <c r="M995" s="57">
        <v>13.24</v>
      </c>
      <c r="N995" s="58">
        <v>7167.47</v>
      </c>
      <c r="R995" s="159"/>
      <c r="S995" s="156">
        <f t="shared" ref="S995:S1058" si="15">N995*R995</f>
        <v>0</v>
      </c>
      <c r="AF995" s="38"/>
      <c r="AG995" s="47"/>
      <c r="AJ995" s="3" t="s">
        <v>68</v>
      </c>
      <c r="AM995" s="47"/>
      <c r="AP995" s="47"/>
      <c r="AR995" s="47"/>
      <c r="AS995" s="47"/>
    </row>
    <row r="996" spans="1:45" customFormat="1" ht="14.4" hidden="1" outlineLevel="1" x14ac:dyDescent="0.3">
      <c r="A996" s="52"/>
      <c r="B996" s="51" t="s">
        <v>69</v>
      </c>
      <c r="C996" s="130" t="s">
        <v>70</v>
      </c>
      <c r="D996" s="130"/>
      <c r="E996" s="130"/>
      <c r="F996" s="53"/>
      <c r="G996" s="54"/>
      <c r="H996" s="54"/>
      <c r="I996" s="54"/>
      <c r="J996" s="55">
        <v>1712.6</v>
      </c>
      <c r="K996" s="56">
        <v>1.4375</v>
      </c>
      <c r="L996" s="59">
        <v>43.33</v>
      </c>
      <c r="M996" s="57">
        <v>44.77</v>
      </c>
      <c r="N996" s="58">
        <v>1939.88</v>
      </c>
      <c r="R996" s="159"/>
      <c r="S996" s="156">
        <f t="shared" si="15"/>
        <v>0</v>
      </c>
      <c r="AF996" s="38"/>
      <c r="AG996" s="47"/>
      <c r="AJ996" s="3" t="s">
        <v>70</v>
      </c>
      <c r="AM996" s="47"/>
      <c r="AP996" s="47"/>
      <c r="AR996" s="47"/>
      <c r="AS996" s="47"/>
    </row>
    <row r="997" spans="1:45" customFormat="1" ht="14.4" hidden="1" outlineLevel="1" x14ac:dyDescent="0.3">
      <c r="A997" s="52"/>
      <c r="B997" s="51" t="s">
        <v>85</v>
      </c>
      <c r="C997" s="130" t="s">
        <v>86</v>
      </c>
      <c r="D997" s="130"/>
      <c r="E997" s="130"/>
      <c r="F997" s="53"/>
      <c r="G997" s="54"/>
      <c r="H997" s="54"/>
      <c r="I997" s="54"/>
      <c r="J997" s="55">
        <v>12345.87</v>
      </c>
      <c r="K997" s="54"/>
      <c r="L997" s="59">
        <v>217.29</v>
      </c>
      <c r="M997" s="57">
        <v>8.16</v>
      </c>
      <c r="N997" s="58">
        <v>1773.09</v>
      </c>
      <c r="R997" s="159"/>
      <c r="S997" s="156">
        <f t="shared" si="15"/>
        <v>0</v>
      </c>
      <c r="AF997" s="38"/>
      <c r="AG997" s="47"/>
      <c r="AJ997" s="3" t="s">
        <v>86</v>
      </c>
      <c r="AM997" s="47"/>
      <c r="AP997" s="47"/>
      <c r="AR997" s="47"/>
      <c r="AS997" s="47"/>
    </row>
    <row r="998" spans="1:45" customFormat="1" ht="14.4" hidden="1" outlineLevel="1" x14ac:dyDescent="0.3">
      <c r="A998" s="60"/>
      <c r="B998" s="51"/>
      <c r="C998" s="130" t="s">
        <v>87</v>
      </c>
      <c r="D998" s="130"/>
      <c r="E998" s="130"/>
      <c r="F998" s="53" t="s">
        <v>72</v>
      </c>
      <c r="G998" s="61">
        <v>313</v>
      </c>
      <c r="H998" s="56">
        <v>1.3225</v>
      </c>
      <c r="I998" s="76">
        <v>7.2853880000000002</v>
      </c>
      <c r="J998" s="63"/>
      <c r="K998" s="54"/>
      <c r="L998" s="63"/>
      <c r="M998" s="54"/>
      <c r="N998" s="64"/>
      <c r="R998" s="159"/>
      <c r="S998" s="156">
        <f t="shared" si="15"/>
        <v>0</v>
      </c>
      <c r="AF998" s="38"/>
      <c r="AG998" s="47"/>
      <c r="AK998" s="3" t="s">
        <v>87</v>
      </c>
      <c r="AM998" s="47"/>
      <c r="AP998" s="47"/>
      <c r="AR998" s="47"/>
      <c r="AS998" s="47"/>
    </row>
    <row r="999" spans="1:45" customFormat="1" ht="14.4" hidden="1" outlineLevel="1" x14ac:dyDescent="0.3">
      <c r="A999" s="60"/>
      <c r="B999" s="51"/>
      <c r="C999" s="130" t="s">
        <v>71</v>
      </c>
      <c r="D999" s="130"/>
      <c r="E999" s="130"/>
      <c r="F999" s="53" t="s">
        <v>72</v>
      </c>
      <c r="G999" s="57">
        <v>120.71</v>
      </c>
      <c r="H999" s="56">
        <v>1.4375</v>
      </c>
      <c r="I999" s="76">
        <v>3.053963</v>
      </c>
      <c r="J999" s="63"/>
      <c r="K999" s="54"/>
      <c r="L999" s="63"/>
      <c r="M999" s="54"/>
      <c r="N999" s="64"/>
      <c r="R999" s="159"/>
      <c r="S999" s="156">
        <f t="shared" si="15"/>
        <v>0</v>
      </c>
      <c r="AF999" s="38"/>
      <c r="AG999" s="47"/>
      <c r="AK999" s="3" t="s">
        <v>71</v>
      </c>
      <c r="AM999" s="47"/>
      <c r="AP999" s="47"/>
      <c r="AR999" s="47"/>
      <c r="AS999" s="47"/>
    </row>
    <row r="1000" spans="1:45" customFormat="1" ht="14.4" hidden="1" outlineLevel="1" x14ac:dyDescent="0.3">
      <c r="A1000" s="52"/>
      <c r="B1000" s="51"/>
      <c r="C1000" s="129" t="s">
        <v>73</v>
      </c>
      <c r="D1000" s="129"/>
      <c r="E1000" s="129"/>
      <c r="F1000" s="65"/>
      <c r="G1000" s="66"/>
      <c r="H1000" s="66"/>
      <c r="I1000" s="66"/>
      <c r="J1000" s="67">
        <v>36650.959999999999</v>
      </c>
      <c r="K1000" s="66"/>
      <c r="L1000" s="79">
        <v>826.32</v>
      </c>
      <c r="M1000" s="66"/>
      <c r="N1000" s="68">
        <v>11970.59</v>
      </c>
      <c r="R1000" s="159"/>
      <c r="S1000" s="156">
        <f t="shared" si="15"/>
        <v>0</v>
      </c>
      <c r="AF1000" s="38"/>
      <c r="AG1000" s="47"/>
      <c r="AL1000" s="3" t="s">
        <v>73</v>
      </c>
      <c r="AM1000" s="47"/>
      <c r="AP1000" s="47"/>
      <c r="AR1000" s="47"/>
      <c r="AS1000" s="47"/>
    </row>
    <row r="1001" spans="1:45" customFormat="1" ht="14.4" hidden="1" outlineLevel="1" x14ac:dyDescent="0.3">
      <c r="A1001" s="60"/>
      <c r="B1001" s="51"/>
      <c r="C1001" s="130" t="s">
        <v>74</v>
      </c>
      <c r="D1001" s="130"/>
      <c r="E1001" s="130"/>
      <c r="F1001" s="53"/>
      <c r="G1001" s="54"/>
      <c r="H1001" s="54"/>
      <c r="I1001" s="54"/>
      <c r="J1001" s="63"/>
      <c r="K1001" s="54"/>
      <c r="L1001" s="59">
        <v>111.01</v>
      </c>
      <c r="M1001" s="54"/>
      <c r="N1001" s="58">
        <v>4969.91</v>
      </c>
      <c r="R1001" s="159"/>
      <c r="S1001" s="156">
        <f t="shared" si="15"/>
        <v>0</v>
      </c>
      <c r="AF1001" s="38"/>
      <c r="AG1001" s="47"/>
      <c r="AK1001" s="3" t="s">
        <v>74</v>
      </c>
      <c r="AM1001" s="47"/>
      <c r="AP1001" s="47"/>
      <c r="AR1001" s="47"/>
      <c r="AS1001" s="47"/>
    </row>
    <row r="1002" spans="1:45" customFormat="1" ht="21.6" hidden="1" outlineLevel="1" x14ac:dyDescent="0.3">
      <c r="A1002" s="60"/>
      <c r="B1002" s="51" t="s">
        <v>120</v>
      </c>
      <c r="C1002" s="130" t="s">
        <v>121</v>
      </c>
      <c r="D1002" s="130"/>
      <c r="E1002" s="130"/>
      <c r="F1002" s="53" t="s">
        <v>77</v>
      </c>
      <c r="G1002" s="61">
        <v>117</v>
      </c>
      <c r="H1002" s="54"/>
      <c r="I1002" s="61">
        <v>117</v>
      </c>
      <c r="J1002" s="63"/>
      <c r="K1002" s="54"/>
      <c r="L1002" s="59">
        <v>129.88</v>
      </c>
      <c r="M1002" s="54"/>
      <c r="N1002" s="58">
        <v>5814.79</v>
      </c>
      <c r="R1002" s="159"/>
      <c r="S1002" s="156">
        <f t="shared" si="15"/>
        <v>0</v>
      </c>
      <c r="AF1002" s="38"/>
      <c r="AG1002" s="47"/>
      <c r="AK1002" s="3" t="s">
        <v>121</v>
      </c>
      <c r="AM1002" s="47"/>
      <c r="AP1002" s="47"/>
      <c r="AR1002" s="47"/>
      <c r="AS1002" s="47"/>
    </row>
    <row r="1003" spans="1:45" customFormat="1" ht="40.799999999999997" hidden="1" outlineLevel="1" x14ac:dyDescent="0.3">
      <c r="A1003" s="60"/>
      <c r="B1003" s="51" t="s">
        <v>122</v>
      </c>
      <c r="C1003" s="130" t="s">
        <v>123</v>
      </c>
      <c r="D1003" s="130"/>
      <c r="E1003" s="130"/>
      <c r="F1003" s="53" t="s">
        <v>77</v>
      </c>
      <c r="G1003" s="61">
        <v>74</v>
      </c>
      <c r="H1003" s="57">
        <v>0.85</v>
      </c>
      <c r="I1003" s="69">
        <v>62.9</v>
      </c>
      <c r="J1003" s="63"/>
      <c r="K1003" s="54"/>
      <c r="L1003" s="59">
        <v>69.83</v>
      </c>
      <c r="M1003" s="54"/>
      <c r="N1003" s="58">
        <v>3126.07</v>
      </c>
      <c r="R1003" s="159"/>
      <c r="S1003" s="156">
        <f t="shared" si="15"/>
        <v>0</v>
      </c>
      <c r="AF1003" s="38"/>
      <c r="AG1003" s="47"/>
      <c r="AK1003" s="3" t="s">
        <v>123</v>
      </c>
      <c r="AM1003" s="47"/>
      <c r="AP1003" s="47"/>
      <c r="AR1003" s="47"/>
      <c r="AS1003" s="47"/>
    </row>
    <row r="1004" spans="1:45" customFormat="1" ht="14.4" hidden="1" outlineLevel="1" x14ac:dyDescent="0.3">
      <c r="A1004" s="70"/>
      <c r="B1004" s="71"/>
      <c r="C1004" s="131" t="s">
        <v>80</v>
      </c>
      <c r="D1004" s="131"/>
      <c r="E1004" s="131"/>
      <c r="F1004" s="41"/>
      <c r="G1004" s="42"/>
      <c r="H1004" s="42"/>
      <c r="I1004" s="42"/>
      <c r="J1004" s="45"/>
      <c r="K1004" s="42"/>
      <c r="L1004" s="72">
        <v>1026.03</v>
      </c>
      <c r="M1004" s="66"/>
      <c r="N1004" s="73">
        <v>20911.45</v>
      </c>
      <c r="R1004" s="159"/>
      <c r="S1004" s="156">
        <f t="shared" si="15"/>
        <v>0</v>
      </c>
      <c r="AF1004" s="38"/>
      <c r="AG1004" s="47"/>
      <c r="AM1004" s="47" t="s">
        <v>80</v>
      </c>
      <c r="AP1004" s="47"/>
      <c r="AR1004" s="47"/>
      <c r="AS1004" s="47"/>
    </row>
    <row r="1005" spans="1:45" customFormat="1" ht="42" hidden="1" outlineLevel="1" x14ac:dyDescent="0.3">
      <c r="A1005" s="39" t="s">
        <v>462</v>
      </c>
      <c r="B1005" s="40" t="s">
        <v>340</v>
      </c>
      <c r="C1005" s="131" t="s">
        <v>341</v>
      </c>
      <c r="D1005" s="131"/>
      <c r="E1005" s="131"/>
      <c r="F1005" s="41" t="s">
        <v>165</v>
      </c>
      <c r="G1005" s="42">
        <v>1.7600000000000001E-2</v>
      </c>
      <c r="H1005" s="43">
        <v>1</v>
      </c>
      <c r="I1005" s="44">
        <v>1.7600000000000001E-2</v>
      </c>
      <c r="J1005" s="45"/>
      <c r="K1005" s="42"/>
      <c r="L1005" s="45"/>
      <c r="M1005" s="42"/>
      <c r="N1005" s="46"/>
      <c r="R1005" s="159"/>
      <c r="S1005" s="156">
        <f t="shared" si="15"/>
        <v>0</v>
      </c>
      <c r="AF1005" s="38"/>
      <c r="AG1005" s="47" t="s">
        <v>341</v>
      </c>
      <c r="AM1005" s="47"/>
      <c r="AP1005" s="47"/>
      <c r="AR1005" s="47"/>
      <c r="AS1005" s="47"/>
    </row>
    <row r="1006" spans="1:45" customFormat="1" ht="14.4" hidden="1" outlineLevel="1" x14ac:dyDescent="0.3">
      <c r="A1006" s="48"/>
      <c r="B1006" s="49"/>
      <c r="C1006" s="130" t="s">
        <v>461</v>
      </c>
      <c r="D1006" s="130"/>
      <c r="E1006" s="130"/>
      <c r="F1006" s="130"/>
      <c r="G1006" s="130"/>
      <c r="H1006" s="130"/>
      <c r="I1006" s="130"/>
      <c r="J1006" s="130"/>
      <c r="K1006" s="130"/>
      <c r="L1006" s="130"/>
      <c r="M1006" s="130"/>
      <c r="N1006" s="139"/>
      <c r="R1006" s="159"/>
      <c r="S1006" s="156">
        <f t="shared" si="15"/>
        <v>0</v>
      </c>
      <c r="AF1006" s="38"/>
      <c r="AG1006" s="47"/>
      <c r="AH1006" s="3" t="s">
        <v>461</v>
      </c>
      <c r="AM1006" s="47"/>
      <c r="AP1006" s="47"/>
      <c r="AR1006" s="47"/>
      <c r="AS1006" s="47"/>
    </row>
    <row r="1007" spans="1:45" customFormat="1" ht="21.6" hidden="1" outlineLevel="1" x14ac:dyDescent="0.3">
      <c r="A1007" s="50"/>
      <c r="B1007" s="51" t="s">
        <v>63</v>
      </c>
      <c r="C1007" s="132" t="s">
        <v>64</v>
      </c>
      <c r="D1007" s="132"/>
      <c r="E1007" s="132"/>
      <c r="F1007" s="132"/>
      <c r="G1007" s="132"/>
      <c r="H1007" s="132"/>
      <c r="I1007" s="132"/>
      <c r="J1007" s="132"/>
      <c r="K1007" s="132"/>
      <c r="L1007" s="132"/>
      <c r="M1007" s="132"/>
      <c r="N1007" s="133"/>
      <c r="R1007" s="159"/>
      <c r="S1007" s="156">
        <f t="shared" si="15"/>
        <v>0</v>
      </c>
      <c r="AF1007" s="38"/>
      <c r="AG1007" s="47"/>
      <c r="AI1007" s="3" t="s">
        <v>64</v>
      </c>
      <c r="AM1007" s="47"/>
      <c r="AP1007" s="47"/>
      <c r="AR1007" s="47"/>
      <c r="AS1007" s="47"/>
    </row>
    <row r="1008" spans="1:45" customFormat="1" ht="52.2" hidden="1" outlineLevel="1" x14ac:dyDescent="0.3">
      <c r="A1008" s="50"/>
      <c r="B1008" s="51" t="s">
        <v>65</v>
      </c>
      <c r="C1008" s="132" t="s">
        <v>66</v>
      </c>
      <c r="D1008" s="132"/>
      <c r="E1008" s="132"/>
      <c r="F1008" s="132"/>
      <c r="G1008" s="132"/>
      <c r="H1008" s="132"/>
      <c r="I1008" s="132"/>
      <c r="J1008" s="132"/>
      <c r="K1008" s="132"/>
      <c r="L1008" s="132"/>
      <c r="M1008" s="132"/>
      <c r="N1008" s="133"/>
      <c r="R1008" s="159"/>
      <c r="S1008" s="156">
        <f t="shared" si="15"/>
        <v>0</v>
      </c>
      <c r="AF1008" s="38"/>
      <c r="AG1008" s="47"/>
      <c r="AI1008" s="3" t="s">
        <v>66</v>
      </c>
      <c r="AM1008" s="47"/>
      <c r="AP1008" s="47"/>
      <c r="AR1008" s="47"/>
      <c r="AS1008" s="47"/>
    </row>
    <row r="1009" spans="1:45" customFormat="1" ht="14.4" hidden="1" outlineLevel="1" x14ac:dyDescent="0.3">
      <c r="A1009" s="52"/>
      <c r="B1009" s="51" t="s">
        <v>58</v>
      </c>
      <c r="C1009" s="130" t="s">
        <v>84</v>
      </c>
      <c r="D1009" s="130"/>
      <c r="E1009" s="130"/>
      <c r="F1009" s="53"/>
      <c r="G1009" s="54"/>
      <c r="H1009" s="54"/>
      <c r="I1009" s="54"/>
      <c r="J1009" s="59">
        <v>681.5</v>
      </c>
      <c r="K1009" s="56">
        <v>1.3225</v>
      </c>
      <c r="L1009" s="59">
        <v>15.86</v>
      </c>
      <c r="M1009" s="57">
        <v>44.77</v>
      </c>
      <c r="N1009" s="74">
        <v>710.05</v>
      </c>
      <c r="R1009" s="159"/>
      <c r="S1009" s="156">
        <f t="shared" si="15"/>
        <v>0</v>
      </c>
      <c r="AF1009" s="38"/>
      <c r="AG1009" s="47"/>
      <c r="AJ1009" s="3" t="s">
        <v>84</v>
      </c>
      <c r="AM1009" s="47"/>
      <c r="AP1009" s="47"/>
      <c r="AR1009" s="47"/>
      <c r="AS1009" s="47"/>
    </row>
    <row r="1010" spans="1:45" customFormat="1" ht="14.4" hidden="1" outlineLevel="1" x14ac:dyDescent="0.3">
      <c r="A1010" s="52"/>
      <c r="B1010" s="51" t="s">
        <v>67</v>
      </c>
      <c r="C1010" s="130" t="s">
        <v>68</v>
      </c>
      <c r="D1010" s="130"/>
      <c r="E1010" s="130"/>
      <c r="F1010" s="53"/>
      <c r="G1010" s="54"/>
      <c r="H1010" s="54"/>
      <c r="I1010" s="54"/>
      <c r="J1010" s="55">
        <v>1135.92</v>
      </c>
      <c r="K1010" s="56">
        <v>1.4375</v>
      </c>
      <c r="L1010" s="59">
        <v>28.74</v>
      </c>
      <c r="M1010" s="57">
        <v>13.24</v>
      </c>
      <c r="N1010" s="74">
        <v>380.52</v>
      </c>
      <c r="R1010" s="159"/>
      <c r="S1010" s="156">
        <f t="shared" si="15"/>
        <v>0</v>
      </c>
      <c r="AF1010" s="38"/>
      <c r="AG1010" s="47"/>
      <c r="AJ1010" s="3" t="s">
        <v>68</v>
      </c>
      <c r="AM1010" s="47"/>
      <c r="AP1010" s="47"/>
      <c r="AR1010" s="47"/>
      <c r="AS1010" s="47"/>
    </row>
    <row r="1011" spans="1:45" customFormat="1" ht="14.4" hidden="1" outlineLevel="1" x14ac:dyDescent="0.3">
      <c r="A1011" s="52"/>
      <c r="B1011" s="51" t="s">
        <v>69</v>
      </c>
      <c r="C1011" s="130" t="s">
        <v>70</v>
      </c>
      <c r="D1011" s="130"/>
      <c r="E1011" s="130"/>
      <c r="F1011" s="53"/>
      <c r="G1011" s="54"/>
      <c r="H1011" s="54"/>
      <c r="I1011" s="54"/>
      <c r="J1011" s="59">
        <v>149.99</v>
      </c>
      <c r="K1011" s="56">
        <v>1.4375</v>
      </c>
      <c r="L1011" s="59">
        <v>3.79</v>
      </c>
      <c r="M1011" s="57">
        <v>44.77</v>
      </c>
      <c r="N1011" s="74">
        <v>169.68</v>
      </c>
      <c r="R1011" s="159"/>
      <c r="S1011" s="156">
        <f t="shared" si="15"/>
        <v>0</v>
      </c>
      <c r="AF1011" s="38"/>
      <c r="AG1011" s="47"/>
      <c r="AJ1011" s="3" t="s">
        <v>70</v>
      </c>
      <c r="AM1011" s="47"/>
      <c r="AP1011" s="47"/>
      <c r="AR1011" s="47"/>
      <c r="AS1011" s="47"/>
    </row>
    <row r="1012" spans="1:45" customFormat="1" ht="14.4" hidden="1" outlineLevel="1" x14ac:dyDescent="0.3">
      <c r="A1012" s="52"/>
      <c r="B1012" s="51" t="s">
        <v>85</v>
      </c>
      <c r="C1012" s="130" t="s">
        <v>86</v>
      </c>
      <c r="D1012" s="130"/>
      <c r="E1012" s="130"/>
      <c r="F1012" s="53"/>
      <c r="G1012" s="54"/>
      <c r="H1012" s="54"/>
      <c r="I1012" s="54"/>
      <c r="J1012" s="59">
        <v>903.2</v>
      </c>
      <c r="K1012" s="54"/>
      <c r="L1012" s="59">
        <v>15.9</v>
      </c>
      <c r="M1012" s="57">
        <v>8.16</v>
      </c>
      <c r="N1012" s="74">
        <v>129.74</v>
      </c>
      <c r="R1012" s="159"/>
      <c r="S1012" s="156">
        <f t="shared" si="15"/>
        <v>0</v>
      </c>
      <c r="AF1012" s="38"/>
      <c r="AG1012" s="47"/>
      <c r="AJ1012" s="3" t="s">
        <v>86</v>
      </c>
      <c r="AM1012" s="47"/>
      <c r="AP1012" s="47"/>
      <c r="AR1012" s="47"/>
      <c r="AS1012" s="47"/>
    </row>
    <row r="1013" spans="1:45" customFormat="1" ht="14.4" hidden="1" outlineLevel="1" x14ac:dyDescent="0.3">
      <c r="A1013" s="60"/>
      <c r="B1013" s="51"/>
      <c r="C1013" s="130" t="s">
        <v>87</v>
      </c>
      <c r="D1013" s="130"/>
      <c r="E1013" s="130"/>
      <c r="F1013" s="53" t="s">
        <v>72</v>
      </c>
      <c r="G1013" s="69">
        <v>68.7</v>
      </c>
      <c r="H1013" s="56">
        <v>1.3225</v>
      </c>
      <c r="I1013" s="62">
        <v>1.5990612</v>
      </c>
      <c r="J1013" s="63"/>
      <c r="K1013" s="54"/>
      <c r="L1013" s="63"/>
      <c r="M1013" s="54"/>
      <c r="N1013" s="64"/>
      <c r="R1013" s="159"/>
      <c r="S1013" s="156">
        <f t="shared" si="15"/>
        <v>0</v>
      </c>
      <c r="AF1013" s="38"/>
      <c r="AG1013" s="47"/>
      <c r="AK1013" s="3" t="s">
        <v>87</v>
      </c>
      <c r="AM1013" s="47"/>
      <c r="AP1013" s="47"/>
      <c r="AR1013" s="47"/>
      <c r="AS1013" s="47"/>
    </row>
    <row r="1014" spans="1:45" customFormat="1" ht="14.4" hidden="1" outlineLevel="1" x14ac:dyDescent="0.3">
      <c r="A1014" s="60"/>
      <c r="B1014" s="51"/>
      <c r="C1014" s="130" t="s">
        <v>71</v>
      </c>
      <c r="D1014" s="130"/>
      <c r="E1014" s="130"/>
      <c r="F1014" s="53" t="s">
        <v>72</v>
      </c>
      <c r="G1014" s="57">
        <v>11.81</v>
      </c>
      <c r="H1014" s="56">
        <v>1.4375</v>
      </c>
      <c r="I1014" s="76">
        <v>0.29879299999999998</v>
      </c>
      <c r="J1014" s="63"/>
      <c r="K1014" s="54"/>
      <c r="L1014" s="63"/>
      <c r="M1014" s="54"/>
      <c r="N1014" s="64"/>
      <c r="R1014" s="159"/>
      <c r="S1014" s="156">
        <f t="shared" si="15"/>
        <v>0</v>
      </c>
      <c r="AF1014" s="38"/>
      <c r="AG1014" s="47"/>
      <c r="AK1014" s="3" t="s">
        <v>71</v>
      </c>
      <c r="AM1014" s="47"/>
      <c r="AP1014" s="47"/>
      <c r="AR1014" s="47"/>
      <c r="AS1014" s="47"/>
    </row>
    <row r="1015" spans="1:45" customFormat="1" ht="14.4" hidden="1" outlineLevel="1" x14ac:dyDescent="0.3">
      <c r="A1015" s="52"/>
      <c r="B1015" s="51"/>
      <c r="C1015" s="129" t="s">
        <v>73</v>
      </c>
      <c r="D1015" s="129"/>
      <c r="E1015" s="129"/>
      <c r="F1015" s="65"/>
      <c r="G1015" s="66"/>
      <c r="H1015" s="66"/>
      <c r="I1015" s="66"/>
      <c r="J1015" s="67">
        <v>2720.62</v>
      </c>
      <c r="K1015" s="66"/>
      <c r="L1015" s="79">
        <v>60.5</v>
      </c>
      <c r="M1015" s="66"/>
      <c r="N1015" s="68">
        <v>1220.31</v>
      </c>
      <c r="R1015" s="159"/>
      <c r="S1015" s="156">
        <f t="shared" si="15"/>
        <v>0</v>
      </c>
      <c r="AF1015" s="38"/>
      <c r="AG1015" s="47"/>
      <c r="AL1015" s="3" t="s">
        <v>73</v>
      </c>
      <c r="AM1015" s="47"/>
      <c r="AP1015" s="47"/>
      <c r="AR1015" s="47"/>
      <c r="AS1015" s="47"/>
    </row>
    <row r="1016" spans="1:45" customFormat="1" ht="14.4" hidden="1" outlineLevel="1" x14ac:dyDescent="0.3">
      <c r="A1016" s="60"/>
      <c r="B1016" s="51"/>
      <c r="C1016" s="130" t="s">
        <v>74</v>
      </c>
      <c r="D1016" s="130"/>
      <c r="E1016" s="130"/>
      <c r="F1016" s="53"/>
      <c r="G1016" s="54"/>
      <c r="H1016" s="54"/>
      <c r="I1016" s="54"/>
      <c r="J1016" s="63"/>
      <c r="K1016" s="54"/>
      <c r="L1016" s="59">
        <v>19.649999999999999</v>
      </c>
      <c r="M1016" s="54"/>
      <c r="N1016" s="74">
        <v>879.73</v>
      </c>
      <c r="R1016" s="159"/>
      <c r="S1016" s="156">
        <f t="shared" si="15"/>
        <v>0</v>
      </c>
      <c r="AF1016" s="38"/>
      <c r="AG1016" s="47"/>
      <c r="AK1016" s="3" t="s">
        <v>74</v>
      </c>
      <c r="AM1016" s="47"/>
      <c r="AP1016" s="47"/>
      <c r="AR1016" s="47"/>
      <c r="AS1016" s="47"/>
    </row>
    <row r="1017" spans="1:45" customFormat="1" ht="21.6" hidden="1" outlineLevel="1" x14ac:dyDescent="0.3">
      <c r="A1017" s="60"/>
      <c r="B1017" s="51" t="s">
        <v>120</v>
      </c>
      <c r="C1017" s="130" t="s">
        <v>121</v>
      </c>
      <c r="D1017" s="130"/>
      <c r="E1017" s="130"/>
      <c r="F1017" s="53" t="s">
        <v>77</v>
      </c>
      <c r="G1017" s="61">
        <v>117</v>
      </c>
      <c r="H1017" s="54"/>
      <c r="I1017" s="61">
        <v>117</v>
      </c>
      <c r="J1017" s="63"/>
      <c r="K1017" s="54"/>
      <c r="L1017" s="59">
        <v>22.99</v>
      </c>
      <c r="M1017" s="54"/>
      <c r="N1017" s="58">
        <v>1029.28</v>
      </c>
      <c r="R1017" s="159"/>
      <c r="S1017" s="156">
        <f t="shared" si="15"/>
        <v>0</v>
      </c>
      <c r="AF1017" s="38"/>
      <c r="AG1017" s="47"/>
      <c r="AK1017" s="3" t="s">
        <v>121</v>
      </c>
      <c r="AM1017" s="47"/>
      <c r="AP1017" s="47"/>
      <c r="AR1017" s="47"/>
      <c r="AS1017" s="47"/>
    </row>
    <row r="1018" spans="1:45" customFormat="1" ht="40.799999999999997" hidden="1" outlineLevel="1" x14ac:dyDescent="0.3">
      <c r="A1018" s="60"/>
      <c r="B1018" s="51" t="s">
        <v>122</v>
      </c>
      <c r="C1018" s="130" t="s">
        <v>123</v>
      </c>
      <c r="D1018" s="130"/>
      <c r="E1018" s="130"/>
      <c r="F1018" s="53" t="s">
        <v>77</v>
      </c>
      <c r="G1018" s="61">
        <v>74</v>
      </c>
      <c r="H1018" s="57">
        <v>0.85</v>
      </c>
      <c r="I1018" s="69">
        <v>62.9</v>
      </c>
      <c r="J1018" s="63"/>
      <c r="K1018" s="54"/>
      <c r="L1018" s="59">
        <v>12.36</v>
      </c>
      <c r="M1018" s="54"/>
      <c r="N1018" s="74">
        <v>553.35</v>
      </c>
      <c r="R1018" s="159"/>
      <c r="S1018" s="156">
        <f t="shared" si="15"/>
        <v>0</v>
      </c>
      <c r="AF1018" s="38"/>
      <c r="AG1018" s="47"/>
      <c r="AK1018" s="3" t="s">
        <v>123</v>
      </c>
      <c r="AM1018" s="47"/>
      <c r="AP1018" s="47"/>
      <c r="AR1018" s="47"/>
      <c r="AS1018" s="47"/>
    </row>
    <row r="1019" spans="1:45" customFormat="1" ht="14.4" hidden="1" outlineLevel="1" x14ac:dyDescent="0.3">
      <c r="A1019" s="70"/>
      <c r="B1019" s="71"/>
      <c r="C1019" s="131" t="s">
        <v>80</v>
      </c>
      <c r="D1019" s="131"/>
      <c r="E1019" s="131"/>
      <c r="F1019" s="41"/>
      <c r="G1019" s="42"/>
      <c r="H1019" s="42"/>
      <c r="I1019" s="42"/>
      <c r="J1019" s="45"/>
      <c r="K1019" s="42"/>
      <c r="L1019" s="82">
        <v>95.85</v>
      </c>
      <c r="M1019" s="66"/>
      <c r="N1019" s="73">
        <v>2802.94</v>
      </c>
      <c r="R1019" s="159"/>
      <c r="S1019" s="156">
        <f t="shared" si="15"/>
        <v>0</v>
      </c>
      <c r="AF1019" s="38"/>
      <c r="AG1019" s="47"/>
      <c r="AM1019" s="47" t="s">
        <v>80</v>
      </c>
      <c r="AP1019" s="47"/>
      <c r="AR1019" s="47"/>
      <c r="AS1019" s="47"/>
    </row>
    <row r="1020" spans="1:45" customFormat="1" ht="14.4" hidden="1" outlineLevel="1" x14ac:dyDescent="0.3">
      <c r="A1020" s="39" t="s">
        <v>463</v>
      </c>
      <c r="B1020" s="40" t="s">
        <v>187</v>
      </c>
      <c r="C1020" s="131" t="s">
        <v>464</v>
      </c>
      <c r="D1020" s="131"/>
      <c r="E1020" s="131"/>
      <c r="F1020" s="41" t="s">
        <v>189</v>
      </c>
      <c r="G1020" s="42">
        <v>0.20799999999999999</v>
      </c>
      <c r="H1020" s="43">
        <v>1</v>
      </c>
      <c r="I1020" s="77">
        <v>0.20799999999999999</v>
      </c>
      <c r="J1020" s="72">
        <v>43982.400000000001</v>
      </c>
      <c r="K1020" s="42"/>
      <c r="L1020" s="72">
        <v>9148.34</v>
      </c>
      <c r="M1020" s="80">
        <v>8.16</v>
      </c>
      <c r="N1020" s="73">
        <v>74650.45</v>
      </c>
      <c r="R1020" s="159"/>
      <c r="S1020" s="156">
        <f t="shared" si="15"/>
        <v>0</v>
      </c>
      <c r="AF1020" s="38"/>
      <c r="AG1020" s="47" t="s">
        <v>464</v>
      </c>
      <c r="AM1020" s="47"/>
      <c r="AP1020" s="47"/>
      <c r="AR1020" s="47"/>
      <c r="AS1020" s="47"/>
    </row>
    <row r="1021" spans="1:45" customFormat="1" ht="14.4" hidden="1" outlineLevel="1" x14ac:dyDescent="0.3">
      <c r="A1021" s="70"/>
      <c r="B1021" s="71"/>
      <c r="C1021" s="130" t="s">
        <v>190</v>
      </c>
      <c r="D1021" s="130"/>
      <c r="E1021" s="130"/>
      <c r="F1021" s="130"/>
      <c r="G1021" s="130"/>
      <c r="H1021" s="130"/>
      <c r="I1021" s="130"/>
      <c r="J1021" s="130"/>
      <c r="K1021" s="130"/>
      <c r="L1021" s="130"/>
      <c r="M1021" s="130"/>
      <c r="N1021" s="139"/>
      <c r="R1021" s="159"/>
      <c r="S1021" s="156">
        <f t="shared" si="15"/>
        <v>0</v>
      </c>
      <c r="AF1021" s="38"/>
      <c r="AG1021" s="47"/>
      <c r="AM1021" s="47"/>
      <c r="AN1021" s="3" t="s">
        <v>190</v>
      </c>
      <c r="AP1021" s="47"/>
      <c r="AR1021" s="47"/>
      <c r="AS1021" s="47"/>
    </row>
    <row r="1022" spans="1:45" customFormat="1" ht="14.4" hidden="1" outlineLevel="1" x14ac:dyDescent="0.3">
      <c r="A1022" s="48"/>
      <c r="B1022" s="49"/>
      <c r="C1022" s="130" t="s">
        <v>465</v>
      </c>
      <c r="D1022" s="130"/>
      <c r="E1022" s="130"/>
      <c r="F1022" s="130"/>
      <c r="G1022" s="130"/>
      <c r="H1022" s="130"/>
      <c r="I1022" s="130"/>
      <c r="J1022" s="130"/>
      <c r="K1022" s="130"/>
      <c r="L1022" s="130"/>
      <c r="M1022" s="130"/>
      <c r="N1022" s="139"/>
      <c r="R1022" s="159"/>
      <c r="S1022" s="156">
        <f t="shared" si="15"/>
        <v>0</v>
      </c>
      <c r="AF1022" s="38"/>
      <c r="AG1022" s="47"/>
      <c r="AH1022" s="3" t="s">
        <v>465</v>
      </c>
      <c r="AM1022" s="47"/>
      <c r="AP1022" s="47"/>
      <c r="AR1022" s="47"/>
      <c r="AS1022" s="47"/>
    </row>
    <row r="1023" spans="1:45" customFormat="1" ht="14.4" hidden="1" outlineLevel="1" x14ac:dyDescent="0.3">
      <c r="A1023" s="70"/>
      <c r="B1023" s="71"/>
      <c r="C1023" s="131" t="s">
        <v>80</v>
      </c>
      <c r="D1023" s="131"/>
      <c r="E1023" s="131"/>
      <c r="F1023" s="41"/>
      <c r="G1023" s="42"/>
      <c r="H1023" s="42"/>
      <c r="I1023" s="42"/>
      <c r="J1023" s="45"/>
      <c r="K1023" s="42"/>
      <c r="L1023" s="72">
        <v>9148.34</v>
      </c>
      <c r="M1023" s="66"/>
      <c r="N1023" s="73">
        <v>74650.45</v>
      </c>
      <c r="R1023" s="159"/>
      <c r="S1023" s="156">
        <f t="shared" si="15"/>
        <v>0</v>
      </c>
      <c r="AF1023" s="38"/>
      <c r="AG1023" s="47"/>
      <c r="AM1023" s="47" t="s">
        <v>80</v>
      </c>
      <c r="AP1023" s="47"/>
      <c r="AR1023" s="47"/>
      <c r="AS1023" s="47"/>
    </row>
    <row r="1024" spans="1:45" customFormat="1" ht="21.6" hidden="1" outlineLevel="1" x14ac:dyDescent="0.3">
      <c r="A1024" s="39" t="s">
        <v>466</v>
      </c>
      <c r="B1024" s="40" t="s">
        <v>193</v>
      </c>
      <c r="C1024" s="131" t="s">
        <v>194</v>
      </c>
      <c r="D1024" s="131"/>
      <c r="E1024" s="131"/>
      <c r="F1024" s="41" t="s">
        <v>137</v>
      </c>
      <c r="G1024" s="42">
        <v>1.7250000000000001</v>
      </c>
      <c r="H1024" s="43">
        <v>1</v>
      </c>
      <c r="I1024" s="77">
        <v>1.7250000000000001</v>
      </c>
      <c r="J1024" s="82">
        <v>12.37</v>
      </c>
      <c r="K1024" s="42"/>
      <c r="L1024" s="82">
        <v>21.34</v>
      </c>
      <c r="M1024" s="80">
        <v>8.16</v>
      </c>
      <c r="N1024" s="102">
        <v>174.13</v>
      </c>
      <c r="R1024" s="159"/>
      <c r="S1024" s="156">
        <f t="shared" si="15"/>
        <v>0</v>
      </c>
      <c r="AF1024" s="38"/>
      <c r="AG1024" s="47" t="s">
        <v>194</v>
      </c>
      <c r="AM1024" s="47"/>
      <c r="AP1024" s="47"/>
      <c r="AR1024" s="47"/>
      <c r="AS1024" s="47"/>
    </row>
    <row r="1025" spans="1:45" customFormat="1" ht="14.4" hidden="1" outlineLevel="1" x14ac:dyDescent="0.3">
      <c r="A1025" s="70"/>
      <c r="B1025" s="71"/>
      <c r="C1025" s="130" t="s">
        <v>190</v>
      </c>
      <c r="D1025" s="130"/>
      <c r="E1025" s="130"/>
      <c r="F1025" s="130"/>
      <c r="G1025" s="130"/>
      <c r="H1025" s="130"/>
      <c r="I1025" s="130"/>
      <c r="J1025" s="130"/>
      <c r="K1025" s="130"/>
      <c r="L1025" s="130"/>
      <c r="M1025" s="130"/>
      <c r="N1025" s="139"/>
      <c r="R1025" s="159"/>
      <c r="S1025" s="156">
        <f t="shared" si="15"/>
        <v>0</v>
      </c>
      <c r="AF1025" s="38"/>
      <c r="AG1025" s="47"/>
      <c r="AM1025" s="47"/>
      <c r="AN1025" s="3" t="s">
        <v>190</v>
      </c>
      <c r="AP1025" s="47"/>
      <c r="AR1025" s="47"/>
      <c r="AS1025" s="47"/>
    </row>
    <row r="1026" spans="1:45" customFormat="1" ht="14.4" hidden="1" outlineLevel="1" x14ac:dyDescent="0.3">
      <c r="A1026" s="70"/>
      <c r="B1026" s="71"/>
      <c r="C1026" s="131" t="s">
        <v>80</v>
      </c>
      <c r="D1026" s="131"/>
      <c r="E1026" s="131"/>
      <c r="F1026" s="41"/>
      <c r="G1026" s="42"/>
      <c r="H1026" s="42"/>
      <c r="I1026" s="42"/>
      <c r="J1026" s="45"/>
      <c r="K1026" s="42"/>
      <c r="L1026" s="82">
        <v>21.34</v>
      </c>
      <c r="M1026" s="66"/>
      <c r="N1026" s="102">
        <v>174.13</v>
      </c>
      <c r="R1026" s="159"/>
      <c r="S1026" s="156">
        <f t="shared" si="15"/>
        <v>0</v>
      </c>
      <c r="AF1026" s="38"/>
      <c r="AG1026" s="47"/>
      <c r="AM1026" s="47" t="s">
        <v>80</v>
      </c>
      <c r="AP1026" s="47"/>
      <c r="AR1026" s="47"/>
      <c r="AS1026" s="47"/>
    </row>
    <row r="1027" spans="1:45" customFormat="1" ht="51" hidden="1" outlineLevel="1" x14ac:dyDescent="0.3">
      <c r="A1027" s="39" t="s">
        <v>467</v>
      </c>
      <c r="B1027" s="40" t="s">
        <v>346</v>
      </c>
      <c r="C1027" s="131" t="s">
        <v>347</v>
      </c>
      <c r="D1027" s="131"/>
      <c r="E1027" s="131"/>
      <c r="F1027" s="41" t="s">
        <v>198</v>
      </c>
      <c r="G1027" s="42">
        <v>0.17599999999999999</v>
      </c>
      <c r="H1027" s="43">
        <v>1</v>
      </c>
      <c r="I1027" s="77">
        <v>0.17599999999999999</v>
      </c>
      <c r="J1027" s="45"/>
      <c r="K1027" s="42"/>
      <c r="L1027" s="45"/>
      <c r="M1027" s="42"/>
      <c r="N1027" s="46"/>
      <c r="R1027" s="159"/>
      <c r="S1027" s="156">
        <f t="shared" si="15"/>
        <v>0</v>
      </c>
      <c r="AF1027" s="38"/>
      <c r="AG1027" s="47" t="s">
        <v>347</v>
      </c>
      <c r="AM1027" s="47"/>
      <c r="AP1027" s="47"/>
      <c r="AR1027" s="47"/>
      <c r="AS1027" s="47"/>
    </row>
    <row r="1028" spans="1:45" customFormat="1" ht="14.4" hidden="1" outlineLevel="1" x14ac:dyDescent="0.3">
      <c r="A1028" s="48"/>
      <c r="B1028" s="49"/>
      <c r="C1028" s="130" t="s">
        <v>458</v>
      </c>
      <c r="D1028" s="130"/>
      <c r="E1028" s="130"/>
      <c r="F1028" s="130"/>
      <c r="G1028" s="130"/>
      <c r="H1028" s="130"/>
      <c r="I1028" s="130"/>
      <c r="J1028" s="130"/>
      <c r="K1028" s="130"/>
      <c r="L1028" s="130"/>
      <c r="M1028" s="130"/>
      <c r="N1028" s="139"/>
      <c r="R1028" s="159"/>
      <c r="S1028" s="156">
        <f t="shared" si="15"/>
        <v>0</v>
      </c>
      <c r="AF1028" s="38"/>
      <c r="AG1028" s="47"/>
      <c r="AH1028" s="3" t="s">
        <v>458</v>
      </c>
      <c r="AM1028" s="47"/>
      <c r="AP1028" s="47"/>
      <c r="AR1028" s="47"/>
      <c r="AS1028" s="47"/>
    </row>
    <row r="1029" spans="1:45" customFormat="1" ht="21.6" hidden="1" outlineLevel="1" x14ac:dyDescent="0.3">
      <c r="A1029" s="50"/>
      <c r="B1029" s="51" t="s">
        <v>63</v>
      </c>
      <c r="C1029" s="132" t="s">
        <v>64</v>
      </c>
      <c r="D1029" s="132"/>
      <c r="E1029" s="132"/>
      <c r="F1029" s="132"/>
      <c r="G1029" s="132"/>
      <c r="H1029" s="132"/>
      <c r="I1029" s="132"/>
      <c r="J1029" s="132"/>
      <c r="K1029" s="132"/>
      <c r="L1029" s="132"/>
      <c r="M1029" s="132"/>
      <c r="N1029" s="133"/>
      <c r="R1029" s="159"/>
      <c r="S1029" s="156">
        <f t="shared" si="15"/>
        <v>0</v>
      </c>
      <c r="AF1029" s="38"/>
      <c r="AG1029" s="47"/>
      <c r="AI1029" s="3" t="s">
        <v>64</v>
      </c>
      <c r="AM1029" s="47"/>
      <c r="AP1029" s="47"/>
      <c r="AR1029" s="47"/>
      <c r="AS1029" s="47"/>
    </row>
    <row r="1030" spans="1:45" customFormat="1" ht="52.2" hidden="1" outlineLevel="1" x14ac:dyDescent="0.3">
      <c r="A1030" s="50"/>
      <c r="B1030" s="51" t="s">
        <v>65</v>
      </c>
      <c r="C1030" s="132" t="s">
        <v>66</v>
      </c>
      <c r="D1030" s="132"/>
      <c r="E1030" s="132"/>
      <c r="F1030" s="132"/>
      <c r="G1030" s="132"/>
      <c r="H1030" s="132"/>
      <c r="I1030" s="132"/>
      <c r="J1030" s="132"/>
      <c r="K1030" s="132"/>
      <c r="L1030" s="132"/>
      <c r="M1030" s="132"/>
      <c r="N1030" s="133"/>
      <c r="R1030" s="159"/>
      <c r="S1030" s="156">
        <f t="shared" si="15"/>
        <v>0</v>
      </c>
      <c r="AF1030" s="38"/>
      <c r="AG1030" s="47"/>
      <c r="AI1030" s="3" t="s">
        <v>66</v>
      </c>
      <c r="AM1030" s="47"/>
      <c r="AP1030" s="47"/>
      <c r="AR1030" s="47"/>
      <c r="AS1030" s="47"/>
    </row>
    <row r="1031" spans="1:45" customFormat="1" ht="14.4" hidden="1" outlineLevel="1" x14ac:dyDescent="0.3">
      <c r="A1031" s="52"/>
      <c r="B1031" s="51" t="s">
        <v>58</v>
      </c>
      <c r="C1031" s="130" t="s">
        <v>84</v>
      </c>
      <c r="D1031" s="130"/>
      <c r="E1031" s="130"/>
      <c r="F1031" s="53"/>
      <c r="G1031" s="54"/>
      <c r="H1031" s="54"/>
      <c r="I1031" s="54"/>
      <c r="J1031" s="59">
        <v>731.31</v>
      </c>
      <c r="K1031" s="56">
        <v>1.3225</v>
      </c>
      <c r="L1031" s="59">
        <v>170.22</v>
      </c>
      <c r="M1031" s="57">
        <v>44.77</v>
      </c>
      <c r="N1031" s="58">
        <v>7620.75</v>
      </c>
      <c r="R1031" s="159"/>
      <c r="S1031" s="156">
        <f t="shared" si="15"/>
        <v>0</v>
      </c>
      <c r="AF1031" s="38"/>
      <c r="AG1031" s="47"/>
      <c r="AJ1031" s="3" t="s">
        <v>84</v>
      </c>
      <c r="AM1031" s="47"/>
      <c r="AP1031" s="47"/>
      <c r="AR1031" s="47"/>
      <c r="AS1031" s="47"/>
    </row>
    <row r="1032" spans="1:45" customFormat="1" ht="14.4" hidden="1" outlineLevel="1" x14ac:dyDescent="0.3">
      <c r="A1032" s="52"/>
      <c r="B1032" s="51" t="s">
        <v>67</v>
      </c>
      <c r="C1032" s="130" t="s">
        <v>68</v>
      </c>
      <c r="D1032" s="130"/>
      <c r="E1032" s="130"/>
      <c r="F1032" s="53"/>
      <c r="G1032" s="54"/>
      <c r="H1032" s="54"/>
      <c r="I1032" s="54"/>
      <c r="J1032" s="59">
        <v>78.42</v>
      </c>
      <c r="K1032" s="56">
        <v>1.4375</v>
      </c>
      <c r="L1032" s="59">
        <v>19.84</v>
      </c>
      <c r="M1032" s="57">
        <v>13.24</v>
      </c>
      <c r="N1032" s="74">
        <v>262.68</v>
      </c>
      <c r="R1032" s="159"/>
      <c r="S1032" s="156">
        <f t="shared" si="15"/>
        <v>0</v>
      </c>
      <c r="AF1032" s="38"/>
      <c r="AG1032" s="47"/>
      <c r="AJ1032" s="3" t="s">
        <v>68</v>
      </c>
      <c r="AM1032" s="47"/>
      <c r="AP1032" s="47"/>
      <c r="AR1032" s="47"/>
      <c r="AS1032" s="47"/>
    </row>
    <row r="1033" spans="1:45" customFormat="1" ht="14.4" hidden="1" outlineLevel="1" x14ac:dyDescent="0.3">
      <c r="A1033" s="52"/>
      <c r="B1033" s="51" t="s">
        <v>69</v>
      </c>
      <c r="C1033" s="130" t="s">
        <v>70</v>
      </c>
      <c r="D1033" s="130"/>
      <c r="E1033" s="130"/>
      <c r="F1033" s="53"/>
      <c r="G1033" s="54"/>
      <c r="H1033" s="54"/>
      <c r="I1033" s="54"/>
      <c r="J1033" s="59">
        <v>0.54</v>
      </c>
      <c r="K1033" s="56">
        <v>1.4375</v>
      </c>
      <c r="L1033" s="59">
        <v>0.14000000000000001</v>
      </c>
      <c r="M1033" s="57">
        <v>44.77</v>
      </c>
      <c r="N1033" s="74">
        <v>6.27</v>
      </c>
      <c r="R1033" s="159"/>
      <c r="S1033" s="156">
        <f t="shared" si="15"/>
        <v>0</v>
      </c>
      <c r="AF1033" s="38"/>
      <c r="AG1033" s="47"/>
      <c r="AJ1033" s="3" t="s">
        <v>70</v>
      </c>
      <c r="AM1033" s="47"/>
      <c r="AP1033" s="47"/>
      <c r="AR1033" s="47"/>
      <c r="AS1033" s="47"/>
    </row>
    <row r="1034" spans="1:45" customFormat="1" ht="14.4" hidden="1" outlineLevel="1" x14ac:dyDescent="0.3">
      <c r="A1034" s="52"/>
      <c r="B1034" s="51" t="s">
        <v>85</v>
      </c>
      <c r="C1034" s="130" t="s">
        <v>86</v>
      </c>
      <c r="D1034" s="130"/>
      <c r="E1034" s="130"/>
      <c r="F1034" s="53"/>
      <c r="G1034" s="54"/>
      <c r="H1034" s="54"/>
      <c r="I1034" s="54"/>
      <c r="J1034" s="59">
        <v>606.88</v>
      </c>
      <c r="K1034" s="54"/>
      <c r="L1034" s="59">
        <v>106.81</v>
      </c>
      <c r="M1034" s="57">
        <v>8.16</v>
      </c>
      <c r="N1034" s="74">
        <v>871.57</v>
      </c>
      <c r="R1034" s="159"/>
      <c r="S1034" s="156">
        <f t="shared" si="15"/>
        <v>0</v>
      </c>
      <c r="AF1034" s="38"/>
      <c r="AG1034" s="47"/>
      <c r="AJ1034" s="3" t="s">
        <v>86</v>
      </c>
      <c r="AM1034" s="47"/>
      <c r="AP1034" s="47"/>
      <c r="AR1034" s="47"/>
      <c r="AS1034" s="47"/>
    </row>
    <row r="1035" spans="1:45" customFormat="1" ht="14.4" hidden="1" outlineLevel="1" x14ac:dyDescent="0.3">
      <c r="A1035" s="60"/>
      <c r="B1035" s="51"/>
      <c r="C1035" s="130" t="s">
        <v>87</v>
      </c>
      <c r="D1035" s="130"/>
      <c r="E1035" s="130"/>
      <c r="F1035" s="53" t="s">
        <v>72</v>
      </c>
      <c r="G1035" s="57">
        <v>76.02</v>
      </c>
      <c r="H1035" s="56">
        <v>1.3225</v>
      </c>
      <c r="I1035" s="62">
        <v>17.694415200000002</v>
      </c>
      <c r="J1035" s="63"/>
      <c r="K1035" s="54"/>
      <c r="L1035" s="63"/>
      <c r="M1035" s="54"/>
      <c r="N1035" s="64"/>
      <c r="R1035" s="159"/>
      <c r="S1035" s="156">
        <f t="shared" si="15"/>
        <v>0</v>
      </c>
      <c r="AF1035" s="38"/>
      <c r="AG1035" s="47"/>
      <c r="AK1035" s="3" t="s">
        <v>87</v>
      </c>
      <c r="AM1035" s="47"/>
      <c r="AP1035" s="47"/>
      <c r="AR1035" s="47"/>
      <c r="AS1035" s="47"/>
    </row>
    <row r="1036" spans="1:45" customFormat="1" ht="14.4" hidden="1" outlineLevel="1" x14ac:dyDescent="0.3">
      <c r="A1036" s="60"/>
      <c r="B1036" s="51"/>
      <c r="C1036" s="130" t="s">
        <v>71</v>
      </c>
      <c r="D1036" s="130"/>
      <c r="E1036" s="130"/>
      <c r="F1036" s="53" t="s">
        <v>72</v>
      </c>
      <c r="G1036" s="57">
        <v>0.04</v>
      </c>
      <c r="H1036" s="56">
        <v>1.4375</v>
      </c>
      <c r="I1036" s="75">
        <v>1.0120000000000001E-2</v>
      </c>
      <c r="J1036" s="63"/>
      <c r="K1036" s="54"/>
      <c r="L1036" s="63"/>
      <c r="M1036" s="54"/>
      <c r="N1036" s="64"/>
      <c r="R1036" s="159"/>
      <c r="S1036" s="156">
        <f t="shared" si="15"/>
        <v>0</v>
      </c>
      <c r="AF1036" s="38"/>
      <c r="AG1036" s="47"/>
      <c r="AK1036" s="3" t="s">
        <v>71</v>
      </c>
      <c r="AM1036" s="47"/>
      <c r="AP1036" s="47"/>
      <c r="AR1036" s="47"/>
      <c r="AS1036" s="47"/>
    </row>
    <row r="1037" spans="1:45" customFormat="1" ht="14.4" hidden="1" outlineLevel="1" x14ac:dyDescent="0.3">
      <c r="A1037" s="52"/>
      <c r="B1037" s="51"/>
      <c r="C1037" s="129" t="s">
        <v>73</v>
      </c>
      <c r="D1037" s="129"/>
      <c r="E1037" s="129"/>
      <c r="F1037" s="65"/>
      <c r="G1037" s="66"/>
      <c r="H1037" s="66"/>
      <c r="I1037" s="66"/>
      <c r="J1037" s="67">
        <v>1416.61</v>
      </c>
      <c r="K1037" s="66"/>
      <c r="L1037" s="79">
        <v>296.87</v>
      </c>
      <c r="M1037" s="66"/>
      <c r="N1037" s="68">
        <v>8755</v>
      </c>
      <c r="R1037" s="159"/>
      <c r="S1037" s="156">
        <f t="shared" si="15"/>
        <v>0</v>
      </c>
      <c r="AF1037" s="38"/>
      <c r="AG1037" s="47"/>
      <c r="AL1037" s="3" t="s">
        <v>73</v>
      </c>
      <c r="AM1037" s="47"/>
      <c r="AP1037" s="47"/>
      <c r="AR1037" s="47"/>
      <c r="AS1037" s="47"/>
    </row>
    <row r="1038" spans="1:45" customFormat="1" ht="14.4" hidden="1" outlineLevel="1" x14ac:dyDescent="0.3">
      <c r="A1038" s="60"/>
      <c r="B1038" s="51"/>
      <c r="C1038" s="130" t="s">
        <v>74</v>
      </c>
      <c r="D1038" s="130"/>
      <c r="E1038" s="130"/>
      <c r="F1038" s="53"/>
      <c r="G1038" s="54"/>
      <c r="H1038" s="54"/>
      <c r="I1038" s="54"/>
      <c r="J1038" s="63"/>
      <c r="K1038" s="54"/>
      <c r="L1038" s="59">
        <v>170.36</v>
      </c>
      <c r="M1038" s="54"/>
      <c r="N1038" s="58">
        <v>7627.02</v>
      </c>
      <c r="R1038" s="159"/>
      <c r="S1038" s="156">
        <f t="shared" si="15"/>
        <v>0</v>
      </c>
      <c r="AF1038" s="38"/>
      <c r="AG1038" s="47"/>
      <c r="AK1038" s="3" t="s">
        <v>74</v>
      </c>
      <c r="AM1038" s="47"/>
      <c r="AP1038" s="47"/>
      <c r="AR1038" s="47"/>
      <c r="AS1038" s="47"/>
    </row>
    <row r="1039" spans="1:45" customFormat="1" ht="21.6" hidden="1" outlineLevel="1" x14ac:dyDescent="0.3">
      <c r="A1039" s="60"/>
      <c r="B1039" s="51" t="s">
        <v>120</v>
      </c>
      <c r="C1039" s="130" t="s">
        <v>121</v>
      </c>
      <c r="D1039" s="130"/>
      <c r="E1039" s="130"/>
      <c r="F1039" s="53" t="s">
        <v>77</v>
      </c>
      <c r="G1039" s="61">
        <v>117</v>
      </c>
      <c r="H1039" s="54"/>
      <c r="I1039" s="61">
        <v>117</v>
      </c>
      <c r="J1039" s="63"/>
      <c r="K1039" s="54"/>
      <c r="L1039" s="59">
        <v>199.32</v>
      </c>
      <c r="M1039" s="54"/>
      <c r="N1039" s="58">
        <v>8923.61</v>
      </c>
      <c r="R1039" s="159"/>
      <c r="S1039" s="156">
        <f t="shared" si="15"/>
        <v>0</v>
      </c>
      <c r="AF1039" s="38"/>
      <c r="AG1039" s="47"/>
      <c r="AK1039" s="3" t="s">
        <v>121</v>
      </c>
      <c r="AM1039" s="47"/>
      <c r="AP1039" s="47"/>
      <c r="AR1039" s="47"/>
      <c r="AS1039" s="47"/>
    </row>
    <row r="1040" spans="1:45" customFormat="1" ht="40.799999999999997" hidden="1" outlineLevel="1" x14ac:dyDescent="0.3">
      <c r="A1040" s="60"/>
      <c r="B1040" s="51" t="s">
        <v>122</v>
      </c>
      <c r="C1040" s="130" t="s">
        <v>123</v>
      </c>
      <c r="D1040" s="130"/>
      <c r="E1040" s="130"/>
      <c r="F1040" s="53" t="s">
        <v>77</v>
      </c>
      <c r="G1040" s="61">
        <v>74</v>
      </c>
      <c r="H1040" s="57">
        <v>0.85</v>
      </c>
      <c r="I1040" s="69">
        <v>62.9</v>
      </c>
      <c r="J1040" s="63"/>
      <c r="K1040" s="54"/>
      <c r="L1040" s="59">
        <v>107.16</v>
      </c>
      <c r="M1040" s="54"/>
      <c r="N1040" s="58">
        <v>4797.3999999999996</v>
      </c>
      <c r="R1040" s="159"/>
      <c r="S1040" s="156">
        <f t="shared" si="15"/>
        <v>0</v>
      </c>
      <c r="AF1040" s="38"/>
      <c r="AG1040" s="47"/>
      <c r="AK1040" s="3" t="s">
        <v>123</v>
      </c>
      <c r="AM1040" s="47"/>
      <c r="AP1040" s="47"/>
      <c r="AR1040" s="47"/>
      <c r="AS1040" s="47"/>
    </row>
    <row r="1041" spans="1:45" customFormat="1" ht="14.4" hidden="1" outlineLevel="1" x14ac:dyDescent="0.3">
      <c r="A1041" s="70"/>
      <c r="B1041" s="71"/>
      <c r="C1041" s="131" t="s">
        <v>80</v>
      </c>
      <c r="D1041" s="131"/>
      <c r="E1041" s="131"/>
      <c r="F1041" s="41"/>
      <c r="G1041" s="42"/>
      <c r="H1041" s="42"/>
      <c r="I1041" s="42"/>
      <c r="J1041" s="45"/>
      <c r="K1041" s="42"/>
      <c r="L1041" s="82">
        <v>603.35</v>
      </c>
      <c r="M1041" s="66"/>
      <c r="N1041" s="73">
        <v>22476.01</v>
      </c>
      <c r="R1041" s="159"/>
      <c r="S1041" s="156">
        <f t="shared" si="15"/>
        <v>0</v>
      </c>
      <c r="AF1041" s="38"/>
      <c r="AG1041" s="47"/>
      <c r="AM1041" s="47" t="s">
        <v>80</v>
      </c>
      <c r="AP1041" s="47"/>
      <c r="AR1041" s="47"/>
      <c r="AS1041" s="47"/>
    </row>
    <row r="1042" spans="1:45" customFormat="1" ht="14.4" hidden="1" outlineLevel="1" x14ac:dyDescent="0.3">
      <c r="A1042" s="39" t="s">
        <v>468</v>
      </c>
      <c r="B1042" s="40" t="s">
        <v>349</v>
      </c>
      <c r="C1042" s="131" t="s">
        <v>350</v>
      </c>
      <c r="D1042" s="131"/>
      <c r="E1042" s="131"/>
      <c r="F1042" s="41" t="s">
        <v>202</v>
      </c>
      <c r="G1042" s="42">
        <v>3</v>
      </c>
      <c r="H1042" s="43">
        <v>1</v>
      </c>
      <c r="I1042" s="43">
        <v>3</v>
      </c>
      <c r="J1042" s="82">
        <v>4.62</v>
      </c>
      <c r="K1042" s="42"/>
      <c r="L1042" s="82">
        <v>13.86</v>
      </c>
      <c r="M1042" s="80">
        <v>8.16</v>
      </c>
      <c r="N1042" s="102">
        <v>113.1</v>
      </c>
      <c r="R1042" s="159"/>
      <c r="S1042" s="156">
        <f t="shared" si="15"/>
        <v>0</v>
      </c>
      <c r="AF1042" s="38"/>
      <c r="AG1042" s="47" t="s">
        <v>350</v>
      </c>
      <c r="AM1042" s="47"/>
      <c r="AP1042" s="47"/>
      <c r="AR1042" s="47"/>
      <c r="AS1042" s="47"/>
    </row>
    <row r="1043" spans="1:45" customFormat="1" ht="14.4" hidden="1" outlineLevel="1" x14ac:dyDescent="0.3">
      <c r="A1043" s="70"/>
      <c r="B1043" s="71"/>
      <c r="C1043" s="130" t="s">
        <v>112</v>
      </c>
      <c r="D1043" s="130"/>
      <c r="E1043" s="130"/>
      <c r="F1043" s="130"/>
      <c r="G1043" s="130"/>
      <c r="H1043" s="130"/>
      <c r="I1043" s="130"/>
      <c r="J1043" s="130"/>
      <c r="K1043" s="130"/>
      <c r="L1043" s="130"/>
      <c r="M1043" s="130"/>
      <c r="N1043" s="139"/>
      <c r="R1043" s="159"/>
      <c r="S1043" s="156">
        <f t="shared" si="15"/>
        <v>0</v>
      </c>
      <c r="AF1043" s="38"/>
      <c r="AG1043" s="47"/>
      <c r="AM1043" s="47"/>
      <c r="AN1043" s="3" t="s">
        <v>112</v>
      </c>
      <c r="AP1043" s="47"/>
      <c r="AR1043" s="47"/>
      <c r="AS1043" s="47"/>
    </row>
    <row r="1044" spans="1:45" customFormat="1" ht="14.4" hidden="1" outlineLevel="1" x14ac:dyDescent="0.3">
      <c r="A1044" s="70"/>
      <c r="B1044" s="71"/>
      <c r="C1044" s="131" t="s">
        <v>80</v>
      </c>
      <c r="D1044" s="131"/>
      <c r="E1044" s="131"/>
      <c r="F1044" s="41"/>
      <c r="G1044" s="42"/>
      <c r="H1044" s="42"/>
      <c r="I1044" s="42"/>
      <c r="J1044" s="45"/>
      <c r="K1044" s="42"/>
      <c r="L1044" s="82">
        <v>13.86</v>
      </c>
      <c r="M1044" s="66"/>
      <c r="N1044" s="102">
        <v>113.1</v>
      </c>
      <c r="R1044" s="159"/>
      <c r="S1044" s="156">
        <f t="shared" si="15"/>
        <v>0</v>
      </c>
      <c r="AF1044" s="38"/>
      <c r="AG1044" s="47"/>
      <c r="AM1044" s="47" t="s">
        <v>80</v>
      </c>
      <c r="AP1044" s="47"/>
      <c r="AR1044" s="47"/>
      <c r="AS1044" s="47"/>
    </row>
    <row r="1045" spans="1:45" customFormat="1" ht="21.6" hidden="1" outlineLevel="1" x14ac:dyDescent="0.3">
      <c r="A1045" s="39" t="s">
        <v>469</v>
      </c>
      <c r="B1045" s="40" t="s">
        <v>204</v>
      </c>
      <c r="C1045" s="131" t="s">
        <v>205</v>
      </c>
      <c r="D1045" s="131"/>
      <c r="E1045" s="131"/>
      <c r="F1045" s="41" t="s">
        <v>206</v>
      </c>
      <c r="G1045" s="42">
        <v>0.2</v>
      </c>
      <c r="H1045" s="43">
        <v>1</v>
      </c>
      <c r="I1045" s="81">
        <v>0.2</v>
      </c>
      <c r="J1045" s="45"/>
      <c r="K1045" s="42"/>
      <c r="L1045" s="45"/>
      <c r="M1045" s="42"/>
      <c r="N1045" s="46"/>
      <c r="R1045" s="159"/>
      <c r="S1045" s="156">
        <f t="shared" si="15"/>
        <v>0</v>
      </c>
      <c r="AF1045" s="38"/>
      <c r="AG1045" s="47" t="s">
        <v>205</v>
      </c>
      <c r="AM1045" s="47"/>
      <c r="AP1045" s="47"/>
      <c r="AR1045" s="47"/>
      <c r="AS1045" s="47"/>
    </row>
    <row r="1046" spans="1:45" customFormat="1" ht="14.4" hidden="1" outlineLevel="1" x14ac:dyDescent="0.3">
      <c r="A1046" s="48"/>
      <c r="B1046" s="49"/>
      <c r="C1046" s="130" t="s">
        <v>207</v>
      </c>
      <c r="D1046" s="130"/>
      <c r="E1046" s="130"/>
      <c r="F1046" s="130"/>
      <c r="G1046" s="130"/>
      <c r="H1046" s="130"/>
      <c r="I1046" s="130"/>
      <c r="J1046" s="130"/>
      <c r="K1046" s="130"/>
      <c r="L1046" s="130"/>
      <c r="M1046" s="130"/>
      <c r="N1046" s="139"/>
      <c r="R1046" s="159"/>
      <c r="S1046" s="156">
        <f t="shared" si="15"/>
        <v>0</v>
      </c>
      <c r="AF1046" s="38"/>
      <c r="AG1046" s="47"/>
      <c r="AH1046" s="3" t="s">
        <v>207</v>
      </c>
      <c r="AM1046" s="47"/>
      <c r="AP1046" s="47"/>
      <c r="AR1046" s="47"/>
      <c r="AS1046" s="47"/>
    </row>
    <row r="1047" spans="1:45" customFormat="1" ht="21.6" hidden="1" outlineLevel="1" x14ac:dyDescent="0.3">
      <c r="A1047" s="50"/>
      <c r="B1047" s="51" t="s">
        <v>63</v>
      </c>
      <c r="C1047" s="132" t="s">
        <v>64</v>
      </c>
      <c r="D1047" s="132"/>
      <c r="E1047" s="132"/>
      <c r="F1047" s="132"/>
      <c r="G1047" s="132"/>
      <c r="H1047" s="132"/>
      <c r="I1047" s="132"/>
      <c r="J1047" s="132"/>
      <c r="K1047" s="132"/>
      <c r="L1047" s="132"/>
      <c r="M1047" s="132"/>
      <c r="N1047" s="133"/>
      <c r="R1047" s="159"/>
      <c r="S1047" s="156">
        <f t="shared" si="15"/>
        <v>0</v>
      </c>
      <c r="AF1047" s="38"/>
      <c r="AG1047" s="47"/>
      <c r="AI1047" s="3" t="s">
        <v>64</v>
      </c>
      <c r="AM1047" s="47"/>
      <c r="AP1047" s="47"/>
      <c r="AR1047" s="47"/>
      <c r="AS1047" s="47"/>
    </row>
    <row r="1048" spans="1:45" customFormat="1" ht="52.2" hidden="1" outlineLevel="1" x14ac:dyDescent="0.3">
      <c r="A1048" s="50"/>
      <c r="B1048" s="51" t="s">
        <v>65</v>
      </c>
      <c r="C1048" s="132" t="s">
        <v>66</v>
      </c>
      <c r="D1048" s="132"/>
      <c r="E1048" s="132"/>
      <c r="F1048" s="132"/>
      <c r="G1048" s="132"/>
      <c r="H1048" s="132"/>
      <c r="I1048" s="132"/>
      <c r="J1048" s="132"/>
      <c r="K1048" s="132"/>
      <c r="L1048" s="132"/>
      <c r="M1048" s="132"/>
      <c r="N1048" s="133"/>
      <c r="R1048" s="159"/>
      <c r="S1048" s="156">
        <f t="shared" si="15"/>
        <v>0</v>
      </c>
      <c r="AF1048" s="38"/>
      <c r="AG1048" s="47"/>
      <c r="AI1048" s="3" t="s">
        <v>66</v>
      </c>
      <c r="AM1048" s="47"/>
      <c r="AP1048" s="47"/>
      <c r="AR1048" s="47"/>
      <c r="AS1048" s="47"/>
    </row>
    <row r="1049" spans="1:45" customFormat="1" ht="14.4" hidden="1" outlineLevel="1" x14ac:dyDescent="0.3">
      <c r="A1049" s="52"/>
      <c r="B1049" s="51" t="s">
        <v>58</v>
      </c>
      <c r="C1049" s="130" t="s">
        <v>84</v>
      </c>
      <c r="D1049" s="130"/>
      <c r="E1049" s="130"/>
      <c r="F1049" s="53"/>
      <c r="G1049" s="54"/>
      <c r="H1049" s="54"/>
      <c r="I1049" s="54"/>
      <c r="J1049" s="59">
        <v>37.549999999999997</v>
      </c>
      <c r="K1049" s="56">
        <v>1.3225</v>
      </c>
      <c r="L1049" s="59">
        <v>9.93</v>
      </c>
      <c r="M1049" s="57">
        <v>44.77</v>
      </c>
      <c r="N1049" s="74">
        <v>444.57</v>
      </c>
      <c r="R1049" s="159"/>
      <c r="S1049" s="156">
        <f t="shared" si="15"/>
        <v>0</v>
      </c>
      <c r="AF1049" s="38"/>
      <c r="AG1049" s="47"/>
      <c r="AJ1049" s="3" t="s">
        <v>84</v>
      </c>
      <c r="AM1049" s="47"/>
      <c r="AP1049" s="47"/>
      <c r="AR1049" s="47"/>
      <c r="AS1049" s="47"/>
    </row>
    <row r="1050" spans="1:45" customFormat="1" ht="14.4" hidden="1" outlineLevel="1" x14ac:dyDescent="0.3">
      <c r="A1050" s="52"/>
      <c r="B1050" s="51" t="s">
        <v>67</v>
      </c>
      <c r="C1050" s="130" t="s">
        <v>68</v>
      </c>
      <c r="D1050" s="130"/>
      <c r="E1050" s="130"/>
      <c r="F1050" s="53"/>
      <c r="G1050" s="54"/>
      <c r="H1050" s="54"/>
      <c r="I1050" s="54"/>
      <c r="J1050" s="59">
        <v>226.03</v>
      </c>
      <c r="K1050" s="56">
        <v>1.4375</v>
      </c>
      <c r="L1050" s="59">
        <v>64.98</v>
      </c>
      <c r="M1050" s="57">
        <v>13.24</v>
      </c>
      <c r="N1050" s="74">
        <v>860.34</v>
      </c>
      <c r="R1050" s="159"/>
      <c r="S1050" s="156">
        <f t="shared" si="15"/>
        <v>0</v>
      </c>
      <c r="AF1050" s="38"/>
      <c r="AG1050" s="47"/>
      <c r="AJ1050" s="3" t="s">
        <v>68</v>
      </c>
      <c r="AM1050" s="47"/>
      <c r="AP1050" s="47"/>
      <c r="AR1050" s="47"/>
      <c r="AS1050" s="47"/>
    </row>
    <row r="1051" spans="1:45" customFormat="1" ht="14.4" hidden="1" outlineLevel="1" x14ac:dyDescent="0.3">
      <c r="A1051" s="52"/>
      <c r="B1051" s="51" t="s">
        <v>69</v>
      </c>
      <c r="C1051" s="130" t="s">
        <v>70</v>
      </c>
      <c r="D1051" s="130"/>
      <c r="E1051" s="130"/>
      <c r="F1051" s="53"/>
      <c r="G1051" s="54"/>
      <c r="H1051" s="54"/>
      <c r="I1051" s="54"/>
      <c r="J1051" s="59">
        <v>30.5</v>
      </c>
      <c r="K1051" s="56">
        <v>1.4375</v>
      </c>
      <c r="L1051" s="59">
        <v>8.77</v>
      </c>
      <c r="M1051" s="57">
        <v>44.77</v>
      </c>
      <c r="N1051" s="74">
        <v>392.63</v>
      </c>
      <c r="R1051" s="159"/>
      <c r="S1051" s="156">
        <f t="shared" si="15"/>
        <v>0</v>
      </c>
      <c r="AF1051" s="38"/>
      <c r="AG1051" s="47"/>
      <c r="AJ1051" s="3" t="s">
        <v>70</v>
      </c>
      <c r="AM1051" s="47"/>
      <c r="AP1051" s="47"/>
      <c r="AR1051" s="47"/>
      <c r="AS1051" s="47"/>
    </row>
    <row r="1052" spans="1:45" customFormat="1" ht="14.4" hidden="1" outlineLevel="1" x14ac:dyDescent="0.3">
      <c r="A1052" s="60"/>
      <c r="B1052" s="51"/>
      <c r="C1052" s="130" t="s">
        <v>87</v>
      </c>
      <c r="D1052" s="130"/>
      <c r="E1052" s="130"/>
      <c r="F1052" s="53" t="s">
        <v>72</v>
      </c>
      <c r="G1052" s="57">
        <v>4.1399999999999997</v>
      </c>
      <c r="H1052" s="56">
        <v>1.3225</v>
      </c>
      <c r="I1052" s="75">
        <v>1.0950299999999999</v>
      </c>
      <c r="J1052" s="63"/>
      <c r="K1052" s="54"/>
      <c r="L1052" s="63"/>
      <c r="M1052" s="54"/>
      <c r="N1052" s="64"/>
      <c r="R1052" s="159"/>
      <c r="S1052" s="156">
        <f t="shared" si="15"/>
        <v>0</v>
      </c>
      <c r="AF1052" s="38"/>
      <c r="AG1052" s="47"/>
      <c r="AK1052" s="3" t="s">
        <v>87</v>
      </c>
      <c r="AM1052" s="47"/>
      <c r="AP1052" s="47"/>
      <c r="AR1052" s="47"/>
      <c r="AS1052" s="47"/>
    </row>
    <row r="1053" spans="1:45" customFormat="1" ht="14.4" hidden="1" outlineLevel="1" x14ac:dyDescent="0.3">
      <c r="A1053" s="60"/>
      <c r="B1053" s="51"/>
      <c r="C1053" s="130" t="s">
        <v>71</v>
      </c>
      <c r="D1053" s="130"/>
      <c r="E1053" s="130"/>
      <c r="F1053" s="53" t="s">
        <v>72</v>
      </c>
      <c r="G1053" s="57">
        <v>2.2599999999999998</v>
      </c>
      <c r="H1053" s="56">
        <v>1.4375</v>
      </c>
      <c r="I1053" s="75">
        <v>0.64975000000000005</v>
      </c>
      <c r="J1053" s="63"/>
      <c r="K1053" s="54"/>
      <c r="L1053" s="63"/>
      <c r="M1053" s="54"/>
      <c r="N1053" s="64"/>
      <c r="R1053" s="159"/>
      <c r="S1053" s="156">
        <f t="shared" si="15"/>
        <v>0</v>
      </c>
      <c r="AF1053" s="38"/>
      <c r="AG1053" s="47"/>
      <c r="AK1053" s="3" t="s">
        <v>71</v>
      </c>
      <c r="AM1053" s="47"/>
      <c r="AP1053" s="47"/>
      <c r="AR1053" s="47"/>
      <c r="AS1053" s="47"/>
    </row>
    <row r="1054" spans="1:45" customFormat="1" ht="14.4" hidden="1" outlineLevel="1" x14ac:dyDescent="0.3">
      <c r="A1054" s="52"/>
      <c r="B1054" s="51"/>
      <c r="C1054" s="129" t="s">
        <v>73</v>
      </c>
      <c r="D1054" s="129"/>
      <c r="E1054" s="129"/>
      <c r="F1054" s="65"/>
      <c r="G1054" s="66"/>
      <c r="H1054" s="66"/>
      <c r="I1054" s="66"/>
      <c r="J1054" s="79">
        <v>263.58</v>
      </c>
      <c r="K1054" s="66"/>
      <c r="L1054" s="79">
        <v>74.91</v>
      </c>
      <c r="M1054" s="66"/>
      <c r="N1054" s="68">
        <v>1304.9100000000001</v>
      </c>
      <c r="R1054" s="159"/>
      <c r="S1054" s="156">
        <f t="shared" si="15"/>
        <v>0</v>
      </c>
      <c r="AF1054" s="38"/>
      <c r="AG1054" s="47"/>
      <c r="AL1054" s="3" t="s">
        <v>73</v>
      </c>
      <c r="AM1054" s="47"/>
      <c r="AP1054" s="47"/>
      <c r="AR1054" s="47"/>
      <c r="AS1054" s="47"/>
    </row>
    <row r="1055" spans="1:45" customFormat="1" ht="14.4" hidden="1" outlineLevel="1" x14ac:dyDescent="0.3">
      <c r="A1055" s="60"/>
      <c r="B1055" s="51"/>
      <c r="C1055" s="130" t="s">
        <v>74</v>
      </c>
      <c r="D1055" s="130"/>
      <c r="E1055" s="130"/>
      <c r="F1055" s="53"/>
      <c r="G1055" s="54"/>
      <c r="H1055" s="54"/>
      <c r="I1055" s="54"/>
      <c r="J1055" s="63"/>
      <c r="K1055" s="54"/>
      <c r="L1055" s="59">
        <v>18.7</v>
      </c>
      <c r="M1055" s="54"/>
      <c r="N1055" s="74">
        <v>837.2</v>
      </c>
      <c r="R1055" s="159"/>
      <c r="S1055" s="156">
        <f t="shared" si="15"/>
        <v>0</v>
      </c>
      <c r="AF1055" s="38"/>
      <c r="AG1055" s="47"/>
      <c r="AK1055" s="3" t="s">
        <v>74</v>
      </c>
      <c r="AM1055" s="47"/>
      <c r="AP1055" s="47"/>
      <c r="AR1055" s="47"/>
      <c r="AS1055" s="47"/>
    </row>
    <row r="1056" spans="1:45" customFormat="1" ht="21.6" hidden="1" outlineLevel="1" x14ac:dyDescent="0.3">
      <c r="A1056" s="60"/>
      <c r="B1056" s="51" t="s">
        <v>120</v>
      </c>
      <c r="C1056" s="130" t="s">
        <v>121</v>
      </c>
      <c r="D1056" s="130"/>
      <c r="E1056" s="130"/>
      <c r="F1056" s="53" t="s">
        <v>77</v>
      </c>
      <c r="G1056" s="61">
        <v>117</v>
      </c>
      <c r="H1056" s="54"/>
      <c r="I1056" s="61">
        <v>117</v>
      </c>
      <c r="J1056" s="63"/>
      <c r="K1056" s="54"/>
      <c r="L1056" s="59">
        <v>21.88</v>
      </c>
      <c r="M1056" s="54"/>
      <c r="N1056" s="74">
        <v>979.52</v>
      </c>
      <c r="R1056" s="159"/>
      <c r="S1056" s="156">
        <f t="shared" si="15"/>
        <v>0</v>
      </c>
      <c r="AF1056" s="38"/>
      <c r="AG1056" s="47"/>
      <c r="AK1056" s="3" t="s">
        <v>121</v>
      </c>
      <c r="AM1056" s="47"/>
      <c r="AP1056" s="47"/>
      <c r="AR1056" s="47"/>
      <c r="AS1056" s="47"/>
    </row>
    <row r="1057" spans="1:45" customFormat="1" ht="40.799999999999997" hidden="1" outlineLevel="1" x14ac:dyDescent="0.3">
      <c r="A1057" s="60"/>
      <c r="B1057" s="51" t="s">
        <v>122</v>
      </c>
      <c r="C1057" s="130" t="s">
        <v>123</v>
      </c>
      <c r="D1057" s="130"/>
      <c r="E1057" s="130"/>
      <c r="F1057" s="53" t="s">
        <v>77</v>
      </c>
      <c r="G1057" s="61">
        <v>74</v>
      </c>
      <c r="H1057" s="57">
        <v>0.85</v>
      </c>
      <c r="I1057" s="69">
        <v>62.9</v>
      </c>
      <c r="J1057" s="63"/>
      <c r="K1057" s="54"/>
      <c r="L1057" s="59">
        <v>11.76</v>
      </c>
      <c r="M1057" s="54"/>
      <c r="N1057" s="74">
        <v>526.6</v>
      </c>
      <c r="R1057" s="159"/>
      <c r="S1057" s="156">
        <f t="shared" si="15"/>
        <v>0</v>
      </c>
      <c r="AF1057" s="38"/>
      <c r="AG1057" s="47"/>
      <c r="AK1057" s="3" t="s">
        <v>123</v>
      </c>
      <c r="AM1057" s="47"/>
      <c r="AP1057" s="47"/>
      <c r="AR1057" s="47"/>
      <c r="AS1057" s="47"/>
    </row>
    <row r="1058" spans="1:45" customFormat="1" ht="14.4" hidden="1" outlineLevel="1" x14ac:dyDescent="0.3">
      <c r="A1058" s="70"/>
      <c r="B1058" s="71"/>
      <c r="C1058" s="131" t="s">
        <v>80</v>
      </c>
      <c r="D1058" s="131"/>
      <c r="E1058" s="131"/>
      <c r="F1058" s="41"/>
      <c r="G1058" s="42"/>
      <c r="H1058" s="42"/>
      <c r="I1058" s="42"/>
      <c r="J1058" s="45"/>
      <c r="K1058" s="42"/>
      <c r="L1058" s="82">
        <v>108.55</v>
      </c>
      <c r="M1058" s="66"/>
      <c r="N1058" s="73">
        <v>2811.03</v>
      </c>
      <c r="R1058" s="159"/>
      <c r="S1058" s="156">
        <f t="shared" si="15"/>
        <v>0</v>
      </c>
      <c r="AF1058" s="38"/>
      <c r="AG1058" s="47"/>
      <c r="AM1058" s="47" t="s">
        <v>80</v>
      </c>
      <c r="AP1058" s="47"/>
      <c r="AR1058" s="47"/>
      <c r="AS1058" s="47"/>
    </row>
    <row r="1059" spans="1:45" customFormat="1" ht="42" hidden="1" outlineLevel="1" x14ac:dyDescent="0.3">
      <c r="A1059" s="39" t="s">
        <v>470</v>
      </c>
      <c r="B1059" s="40" t="s">
        <v>385</v>
      </c>
      <c r="C1059" s="131" t="s">
        <v>386</v>
      </c>
      <c r="D1059" s="131"/>
      <c r="E1059" s="131"/>
      <c r="F1059" s="41" t="s">
        <v>202</v>
      </c>
      <c r="G1059" s="42">
        <v>2</v>
      </c>
      <c r="H1059" s="43">
        <v>1</v>
      </c>
      <c r="I1059" s="43">
        <v>2</v>
      </c>
      <c r="J1059" s="82">
        <v>166.75</v>
      </c>
      <c r="K1059" s="42"/>
      <c r="L1059" s="82">
        <v>333.5</v>
      </c>
      <c r="M1059" s="80">
        <v>8.16</v>
      </c>
      <c r="N1059" s="73">
        <v>2721.36</v>
      </c>
      <c r="R1059" s="159"/>
      <c r="S1059" s="156">
        <f t="shared" ref="S1059:S1122" si="16">N1059*R1059</f>
        <v>0</v>
      </c>
      <c r="AF1059" s="38"/>
      <c r="AG1059" s="47" t="s">
        <v>386</v>
      </c>
      <c r="AM1059" s="47"/>
      <c r="AP1059" s="47"/>
      <c r="AR1059" s="47"/>
      <c r="AS1059" s="47"/>
    </row>
    <row r="1060" spans="1:45" customFormat="1" ht="14.4" hidden="1" outlineLevel="1" x14ac:dyDescent="0.3">
      <c r="A1060" s="70"/>
      <c r="B1060" s="71"/>
      <c r="C1060" s="130" t="s">
        <v>112</v>
      </c>
      <c r="D1060" s="130"/>
      <c r="E1060" s="130"/>
      <c r="F1060" s="130"/>
      <c r="G1060" s="130"/>
      <c r="H1060" s="130"/>
      <c r="I1060" s="130"/>
      <c r="J1060" s="130"/>
      <c r="K1060" s="130"/>
      <c r="L1060" s="130"/>
      <c r="M1060" s="130"/>
      <c r="N1060" s="139"/>
      <c r="R1060" s="159"/>
      <c r="S1060" s="156">
        <f t="shared" si="16"/>
        <v>0</v>
      </c>
      <c r="AF1060" s="38"/>
      <c r="AG1060" s="47"/>
      <c r="AM1060" s="47"/>
      <c r="AN1060" s="3" t="s">
        <v>112</v>
      </c>
      <c r="AP1060" s="47"/>
      <c r="AR1060" s="47"/>
      <c r="AS1060" s="47"/>
    </row>
    <row r="1061" spans="1:45" customFormat="1" ht="14.4" hidden="1" outlineLevel="1" x14ac:dyDescent="0.3">
      <c r="A1061" s="70"/>
      <c r="B1061" s="71"/>
      <c r="C1061" s="131" t="s">
        <v>80</v>
      </c>
      <c r="D1061" s="131"/>
      <c r="E1061" s="131"/>
      <c r="F1061" s="41"/>
      <c r="G1061" s="42"/>
      <c r="H1061" s="42"/>
      <c r="I1061" s="42"/>
      <c r="J1061" s="45"/>
      <c r="K1061" s="42"/>
      <c r="L1061" s="82">
        <v>333.5</v>
      </c>
      <c r="M1061" s="66"/>
      <c r="N1061" s="73">
        <v>2721.36</v>
      </c>
      <c r="R1061" s="159"/>
      <c r="S1061" s="156">
        <f t="shared" si="16"/>
        <v>0</v>
      </c>
      <c r="AF1061" s="38"/>
      <c r="AG1061" s="47"/>
      <c r="AM1061" s="47" t="s">
        <v>80</v>
      </c>
      <c r="AP1061" s="47"/>
      <c r="AR1061" s="47"/>
      <c r="AS1061" s="47"/>
    </row>
    <row r="1062" spans="1:45" customFormat="1" ht="31.8" hidden="1" outlineLevel="1" x14ac:dyDescent="0.3">
      <c r="A1062" s="39" t="s">
        <v>471</v>
      </c>
      <c r="B1062" s="40" t="s">
        <v>388</v>
      </c>
      <c r="C1062" s="131" t="s">
        <v>389</v>
      </c>
      <c r="D1062" s="131"/>
      <c r="E1062" s="131"/>
      <c r="F1062" s="41" t="s">
        <v>214</v>
      </c>
      <c r="G1062" s="42">
        <v>2</v>
      </c>
      <c r="H1062" s="43">
        <v>1</v>
      </c>
      <c r="I1062" s="43">
        <v>2</v>
      </c>
      <c r="J1062" s="82">
        <v>178.53</v>
      </c>
      <c r="K1062" s="42"/>
      <c r="L1062" s="82">
        <v>357.06</v>
      </c>
      <c r="M1062" s="80">
        <v>8.16</v>
      </c>
      <c r="N1062" s="73">
        <v>2913.61</v>
      </c>
      <c r="R1062" s="159"/>
      <c r="S1062" s="156">
        <f t="shared" si="16"/>
        <v>0</v>
      </c>
      <c r="AF1062" s="38"/>
      <c r="AG1062" s="47" t="s">
        <v>389</v>
      </c>
      <c r="AM1062" s="47"/>
      <c r="AP1062" s="47"/>
      <c r="AR1062" s="47"/>
      <c r="AS1062" s="47"/>
    </row>
    <row r="1063" spans="1:45" customFormat="1" ht="14.4" hidden="1" outlineLevel="1" x14ac:dyDescent="0.3">
      <c r="A1063" s="70"/>
      <c r="B1063" s="71"/>
      <c r="C1063" s="130" t="s">
        <v>112</v>
      </c>
      <c r="D1063" s="130"/>
      <c r="E1063" s="130"/>
      <c r="F1063" s="130"/>
      <c r="G1063" s="130"/>
      <c r="H1063" s="130"/>
      <c r="I1063" s="130"/>
      <c r="J1063" s="130"/>
      <c r="K1063" s="130"/>
      <c r="L1063" s="130"/>
      <c r="M1063" s="130"/>
      <c r="N1063" s="139"/>
      <c r="R1063" s="159"/>
      <c r="S1063" s="156">
        <f t="shared" si="16"/>
        <v>0</v>
      </c>
      <c r="AF1063" s="38"/>
      <c r="AG1063" s="47"/>
      <c r="AM1063" s="47"/>
      <c r="AN1063" s="3" t="s">
        <v>112</v>
      </c>
      <c r="AP1063" s="47"/>
      <c r="AR1063" s="47"/>
      <c r="AS1063" s="47"/>
    </row>
    <row r="1064" spans="1:45" customFormat="1" ht="14.4" hidden="1" outlineLevel="1" x14ac:dyDescent="0.3">
      <c r="A1064" s="70"/>
      <c r="B1064" s="71"/>
      <c r="C1064" s="131" t="s">
        <v>80</v>
      </c>
      <c r="D1064" s="131"/>
      <c r="E1064" s="131"/>
      <c r="F1064" s="41"/>
      <c r="G1064" s="42"/>
      <c r="H1064" s="42"/>
      <c r="I1064" s="42"/>
      <c r="J1064" s="45"/>
      <c r="K1064" s="42"/>
      <c r="L1064" s="82">
        <v>357.06</v>
      </c>
      <c r="M1064" s="66"/>
      <c r="N1064" s="73">
        <v>2913.61</v>
      </c>
      <c r="R1064" s="159"/>
      <c r="S1064" s="156">
        <f t="shared" si="16"/>
        <v>0</v>
      </c>
      <c r="AF1064" s="38"/>
      <c r="AG1064" s="47"/>
      <c r="AM1064" s="47" t="s">
        <v>80</v>
      </c>
      <c r="AP1064" s="47"/>
      <c r="AR1064" s="47"/>
      <c r="AS1064" s="47"/>
    </row>
    <row r="1065" spans="1:45" customFormat="1" ht="31.8" hidden="1" outlineLevel="1" x14ac:dyDescent="0.3">
      <c r="A1065" s="39" t="s">
        <v>472</v>
      </c>
      <c r="B1065" s="40" t="s">
        <v>391</v>
      </c>
      <c r="C1065" s="131" t="s">
        <v>392</v>
      </c>
      <c r="D1065" s="131"/>
      <c r="E1065" s="131"/>
      <c r="F1065" s="41" t="s">
        <v>202</v>
      </c>
      <c r="G1065" s="42">
        <v>-2</v>
      </c>
      <c r="H1065" s="43">
        <v>1</v>
      </c>
      <c r="I1065" s="43">
        <v>-2</v>
      </c>
      <c r="J1065" s="82">
        <v>75</v>
      </c>
      <c r="K1065" s="42"/>
      <c r="L1065" s="82">
        <v>-150</v>
      </c>
      <c r="M1065" s="80">
        <v>8.16</v>
      </c>
      <c r="N1065" s="73">
        <v>-1224</v>
      </c>
      <c r="R1065" s="159"/>
      <c r="S1065" s="156">
        <f t="shared" si="16"/>
        <v>0</v>
      </c>
      <c r="AF1065" s="38"/>
      <c r="AG1065" s="47" t="s">
        <v>392</v>
      </c>
      <c r="AM1065" s="47"/>
      <c r="AP1065" s="47"/>
      <c r="AR1065" s="47"/>
      <c r="AS1065" s="47"/>
    </row>
    <row r="1066" spans="1:45" customFormat="1" ht="14.4" hidden="1" outlineLevel="1" x14ac:dyDescent="0.3">
      <c r="A1066" s="70"/>
      <c r="B1066" s="71"/>
      <c r="C1066" s="130" t="s">
        <v>112</v>
      </c>
      <c r="D1066" s="130"/>
      <c r="E1066" s="130"/>
      <c r="F1066" s="130"/>
      <c r="G1066" s="130"/>
      <c r="H1066" s="130"/>
      <c r="I1066" s="130"/>
      <c r="J1066" s="130"/>
      <c r="K1066" s="130"/>
      <c r="L1066" s="130"/>
      <c r="M1066" s="130"/>
      <c r="N1066" s="139"/>
      <c r="R1066" s="159"/>
      <c r="S1066" s="156">
        <f t="shared" si="16"/>
        <v>0</v>
      </c>
      <c r="AF1066" s="38"/>
      <c r="AG1066" s="47"/>
      <c r="AM1066" s="47"/>
      <c r="AN1066" s="3" t="s">
        <v>112</v>
      </c>
      <c r="AP1066" s="47"/>
      <c r="AR1066" s="47"/>
      <c r="AS1066" s="47"/>
    </row>
    <row r="1067" spans="1:45" customFormat="1" ht="14.4" hidden="1" outlineLevel="1" x14ac:dyDescent="0.3">
      <c r="A1067" s="70"/>
      <c r="B1067" s="71"/>
      <c r="C1067" s="131" t="s">
        <v>80</v>
      </c>
      <c r="D1067" s="131"/>
      <c r="E1067" s="131"/>
      <c r="F1067" s="41"/>
      <c r="G1067" s="42"/>
      <c r="H1067" s="42"/>
      <c r="I1067" s="42"/>
      <c r="J1067" s="45"/>
      <c r="K1067" s="42"/>
      <c r="L1067" s="82">
        <v>-150</v>
      </c>
      <c r="M1067" s="66"/>
      <c r="N1067" s="73">
        <v>-1224</v>
      </c>
      <c r="R1067" s="159"/>
      <c r="S1067" s="156">
        <f t="shared" si="16"/>
        <v>0</v>
      </c>
      <c r="AF1067" s="38"/>
      <c r="AG1067" s="47"/>
      <c r="AM1067" s="47" t="s">
        <v>80</v>
      </c>
      <c r="AP1067" s="47"/>
      <c r="AR1067" s="47"/>
      <c r="AS1067" s="47"/>
    </row>
    <row r="1068" spans="1:45" customFormat="1" ht="21.6" hidden="1" outlineLevel="1" x14ac:dyDescent="0.3">
      <c r="A1068" s="39" t="s">
        <v>473</v>
      </c>
      <c r="B1068" s="40" t="s">
        <v>474</v>
      </c>
      <c r="C1068" s="131" t="s">
        <v>475</v>
      </c>
      <c r="D1068" s="131"/>
      <c r="E1068" s="131"/>
      <c r="F1068" s="41" t="s">
        <v>206</v>
      </c>
      <c r="G1068" s="42">
        <v>0.2</v>
      </c>
      <c r="H1068" s="43">
        <v>1</v>
      </c>
      <c r="I1068" s="81">
        <v>0.2</v>
      </c>
      <c r="J1068" s="45"/>
      <c r="K1068" s="42"/>
      <c r="L1068" s="45"/>
      <c r="M1068" s="42"/>
      <c r="N1068" s="46"/>
      <c r="R1068" s="159"/>
      <c r="S1068" s="156">
        <f t="shared" si="16"/>
        <v>0</v>
      </c>
      <c r="AF1068" s="38"/>
      <c r="AG1068" s="47" t="s">
        <v>475</v>
      </c>
      <c r="AM1068" s="47"/>
      <c r="AP1068" s="47"/>
      <c r="AR1068" s="47"/>
      <c r="AS1068" s="47"/>
    </row>
    <row r="1069" spans="1:45" customFormat="1" ht="14.4" hidden="1" outlineLevel="1" x14ac:dyDescent="0.3">
      <c r="A1069" s="48"/>
      <c r="B1069" s="49"/>
      <c r="C1069" s="130" t="s">
        <v>207</v>
      </c>
      <c r="D1069" s="130"/>
      <c r="E1069" s="130"/>
      <c r="F1069" s="130"/>
      <c r="G1069" s="130"/>
      <c r="H1069" s="130"/>
      <c r="I1069" s="130"/>
      <c r="J1069" s="130"/>
      <c r="K1069" s="130"/>
      <c r="L1069" s="130"/>
      <c r="M1069" s="130"/>
      <c r="N1069" s="139"/>
      <c r="R1069" s="159"/>
      <c r="S1069" s="156">
        <f t="shared" si="16"/>
        <v>0</v>
      </c>
      <c r="AF1069" s="38"/>
      <c r="AG1069" s="47"/>
      <c r="AH1069" s="3" t="s">
        <v>207</v>
      </c>
      <c r="AM1069" s="47"/>
      <c r="AP1069" s="47"/>
      <c r="AR1069" s="47"/>
      <c r="AS1069" s="47"/>
    </row>
    <row r="1070" spans="1:45" customFormat="1" ht="14.4" hidden="1" outlineLevel="1" x14ac:dyDescent="0.3">
      <c r="A1070" s="52"/>
      <c r="B1070" s="51" t="s">
        <v>58</v>
      </c>
      <c r="C1070" s="130" t="s">
        <v>84</v>
      </c>
      <c r="D1070" s="130"/>
      <c r="E1070" s="130"/>
      <c r="F1070" s="53"/>
      <c r="G1070" s="54"/>
      <c r="H1070" s="54"/>
      <c r="I1070" s="54"/>
      <c r="J1070" s="59">
        <v>79.540000000000006</v>
      </c>
      <c r="K1070" s="54"/>
      <c r="L1070" s="59">
        <v>15.91</v>
      </c>
      <c r="M1070" s="57">
        <v>44.77</v>
      </c>
      <c r="N1070" s="74">
        <v>712.29</v>
      </c>
      <c r="R1070" s="159"/>
      <c r="S1070" s="156">
        <f t="shared" si="16"/>
        <v>0</v>
      </c>
      <c r="AF1070" s="38"/>
      <c r="AG1070" s="47"/>
      <c r="AJ1070" s="3" t="s">
        <v>84</v>
      </c>
      <c r="AM1070" s="47"/>
      <c r="AP1070" s="47"/>
      <c r="AR1070" s="47"/>
      <c r="AS1070" s="47"/>
    </row>
    <row r="1071" spans="1:45" customFormat="1" ht="14.4" hidden="1" outlineLevel="1" x14ac:dyDescent="0.3">
      <c r="A1071" s="52"/>
      <c r="B1071" s="51" t="s">
        <v>67</v>
      </c>
      <c r="C1071" s="130" t="s">
        <v>68</v>
      </c>
      <c r="D1071" s="130"/>
      <c r="E1071" s="130"/>
      <c r="F1071" s="53"/>
      <c r="G1071" s="54"/>
      <c r="H1071" s="54"/>
      <c r="I1071" s="54"/>
      <c r="J1071" s="59">
        <v>0.37</v>
      </c>
      <c r="K1071" s="54"/>
      <c r="L1071" s="59">
        <v>7.0000000000000007E-2</v>
      </c>
      <c r="M1071" s="57">
        <v>13.24</v>
      </c>
      <c r="N1071" s="74">
        <v>0.93</v>
      </c>
      <c r="R1071" s="159"/>
      <c r="S1071" s="156">
        <f t="shared" si="16"/>
        <v>0</v>
      </c>
      <c r="AF1071" s="38"/>
      <c r="AG1071" s="47"/>
      <c r="AJ1071" s="3" t="s">
        <v>68</v>
      </c>
      <c r="AM1071" s="47"/>
      <c r="AP1071" s="47"/>
      <c r="AR1071" s="47"/>
      <c r="AS1071" s="47"/>
    </row>
    <row r="1072" spans="1:45" customFormat="1" ht="14.4" hidden="1" outlineLevel="1" x14ac:dyDescent="0.3">
      <c r="A1072" s="52"/>
      <c r="B1072" s="51" t="s">
        <v>85</v>
      </c>
      <c r="C1072" s="130" t="s">
        <v>86</v>
      </c>
      <c r="D1072" s="130"/>
      <c r="E1072" s="130"/>
      <c r="F1072" s="53"/>
      <c r="G1072" s="54"/>
      <c r="H1072" s="54"/>
      <c r="I1072" s="54"/>
      <c r="J1072" s="59">
        <v>0.66</v>
      </c>
      <c r="K1072" s="54"/>
      <c r="L1072" s="59">
        <v>0.13</v>
      </c>
      <c r="M1072" s="57">
        <v>8.16</v>
      </c>
      <c r="N1072" s="74">
        <v>1.06</v>
      </c>
      <c r="R1072" s="159"/>
      <c r="S1072" s="156">
        <f t="shared" si="16"/>
        <v>0</v>
      </c>
      <c r="AF1072" s="38"/>
      <c r="AG1072" s="47"/>
      <c r="AJ1072" s="3" t="s">
        <v>86</v>
      </c>
      <c r="AM1072" s="47"/>
      <c r="AP1072" s="47"/>
      <c r="AR1072" s="47"/>
      <c r="AS1072" s="47"/>
    </row>
    <row r="1073" spans="1:45" customFormat="1" ht="14.4" hidden="1" outlineLevel="1" x14ac:dyDescent="0.3">
      <c r="A1073" s="60"/>
      <c r="B1073" s="51"/>
      <c r="C1073" s="130" t="s">
        <v>87</v>
      </c>
      <c r="D1073" s="130"/>
      <c r="E1073" s="130"/>
      <c r="F1073" s="53" t="s">
        <v>72</v>
      </c>
      <c r="G1073" s="57">
        <v>8.77</v>
      </c>
      <c r="H1073" s="54"/>
      <c r="I1073" s="78">
        <v>1.754</v>
      </c>
      <c r="J1073" s="63"/>
      <c r="K1073" s="54"/>
      <c r="L1073" s="63"/>
      <c r="M1073" s="54"/>
      <c r="N1073" s="64"/>
      <c r="R1073" s="159"/>
      <c r="S1073" s="156">
        <f t="shared" si="16"/>
        <v>0</v>
      </c>
      <c r="AF1073" s="38"/>
      <c r="AG1073" s="47"/>
      <c r="AK1073" s="3" t="s">
        <v>87</v>
      </c>
      <c r="AM1073" s="47"/>
      <c r="AP1073" s="47"/>
      <c r="AR1073" s="47"/>
      <c r="AS1073" s="47"/>
    </row>
    <row r="1074" spans="1:45" customFormat="1" ht="14.4" hidden="1" outlineLevel="1" x14ac:dyDescent="0.3">
      <c r="A1074" s="52"/>
      <c r="B1074" s="51"/>
      <c r="C1074" s="129" t="s">
        <v>73</v>
      </c>
      <c r="D1074" s="129"/>
      <c r="E1074" s="129"/>
      <c r="F1074" s="65"/>
      <c r="G1074" s="66"/>
      <c r="H1074" s="66"/>
      <c r="I1074" s="66"/>
      <c r="J1074" s="79">
        <v>80.569999999999993</v>
      </c>
      <c r="K1074" s="66"/>
      <c r="L1074" s="79">
        <v>16.11</v>
      </c>
      <c r="M1074" s="66"/>
      <c r="N1074" s="103">
        <v>714.28</v>
      </c>
      <c r="R1074" s="159"/>
      <c r="S1074" s="156">
        <f t="shared" si="16"/>
        <v>0</v>
      </c>
      <c r="AF1074" s="38"/>
      <c r="AG1074" s="47"/>
      <c r="AL1074" s="3" t="s">
        <v>73</v>
      </c>
      <c r="AM1074" s="47"/>
      <c r="AP1074" s="47"/>
      <c r="AR1074" s="47"/>
      <c r="AS1074" s="47"/>
    </row>
    <row r="1075" spans="1:45" customFormat="1" ht="14.4" hidden="1" outlineLevel="1" x14ac:dyDescent="0.3">
      <c r="A1075" s="60"/>
      <c r="B1075" s="51"/>
      <c r="C1075" s="130" t="s">
        <v>74</v>
      </c>
      <c r="D1075" s="130"/>
      <c r="E1075" s="130"/>
      <c r="F1075" s="53"/>
      <c r="G1075" s="54"/>
      <c r="H1075" s="54"/>
      <c r="I1075" s="54"/>
      <c r="J1075" s="63"/>
      <c r="K1075" s="54"/>
      <c r="L1075" s="59">
        <v>15.91</v>
      </c>
      <c r="M1075" s="54"/>
      <c r="N1075" s="74">
        <v>712.29</v>
      </c>
      <c r="R1075" s="159"/>
      <c r="S1075" s="156">
        <f t="shared" si="16"/>
        <v>0</v>
      </c>
      <c r="AF1075" s="38"/>
      <c r="AG1075" s="47"/>
      <c r="AK1075" s="3" t="s">
        <v>74</v>
      </c>
      <c r="AM1075" s="47"/>
      <c r="AP1075" s="47"/>
      <c r="AR1075" s="47"/>
      <c r="AS1075" s="47"/>
    </row>
    <row r="1076" spans="1:45" customFormat="1" ht="14.4" hidden="1" outlineLevel="1" x14ac:dyDescent="0.3">
      <c r="A1076" s="60"/>
      <c r="B1076" s="51" t="s">
        <v>221</v>
      </c>
      <c r="C1076" s="130" t="s">
        <v>222</v>
      </c>
      <c r="D1076" s="130"/>
      <c r="E1076" s="130"/>
      <c r="F1076" s="53" t="s">
        <v>77</v>
      </c>
      <c r="G1076" s="61">
        <v>146</v>
      </c>
      <c r="H1076" s="54"/>
      <c r="I1076" s="61">
        <v>146</v>
      </c>
      <c r="J1076" s="63"/>
      <c r="K1076" s="54"/>
      <c r="L1076" s="59">
        <v>23.23</v>
      </c>
      <c r="M1076" s="54"/>
      <c r="N1076" s="58">
        <v>1039.94</v>
      </c>
      <c r="R1076" s="159"/>
      <c r="S1076" s="156">
        <f t="shared" si="16"/>
        <v>0</v>
      </c>
      <c r="AF1076" s="38"/>
      <c r="AG1076" s="47"/>
      <c r="AK1076" s="3" t="s">
        <v>222</v>
      </c>
      <c r="AM1076" s="47"/>
      <c r="AP1076" s="47"/>
      <c r="AR1076" s="47"/>
      <c r="AS1076" s="47"/>
    </row>
    <row r="1077" spans="1:45" customFormat="1" ht="20.399999999999999" hidden="1" outlineLevel="1" x14ac:dyDescent="0.3">
      <c r="A1077" s="60"/>
      <c r="B1077" s="51" t="s">
        <v>223</v>
      </c>
      <c r="C1077" s="130" t="s">
        <v>224</v>
      </c>
      <c r="D1077" s="130"/>
      <c r="E1077" s="130"/>
      <c r="F1077" s="53" t="s">
        <v>77</v>
      </c>
      <c r="G1077" s="61">
        <v>75</v>
      </c>
      <c r="H1077" s="57">
        <v>0.85</v>
      </c>
      <c r="I1077" s="57">
        <v>63.75</v>
      </c>
      <c r="J1077" s="63"/>
      <c r="K1077" s="54"/>
      <c r="L1077" s="59">
        <v>10.14</v>
      </c>
      <c r="M1077" s="54"/>
      <c r="N1077" s="74">
        <v>454.08</v>
      </c>
      <c r="R1077" s="159"/>
      <c r="S1077" s="156">
        <f t="shared" si="16"/>
        <v>0</v>
      </c>
      <c r="AF1077" s="38"/>
      <c r="AG1077" s="47"/>
      <c r="AK1077" s="3" t="s">
        <v>224</v>
      </c>
      <c r="AM1077" s="47"/>
      <c r="AP1077" s="47"/>
      <c r="AR1077" s="47"/>
      <c r="AS1077" s="47"/>
    </row>
    <row r="1078" spans="1:45" customFormat="1" ht="14.4" hidden="1" outlineLevel="1" x14ac:dyDescent="0.3">
      <c r="A1078" s="70"/>
      <c r="B1078" s="71"/>
      <c r="C1078" s="131" t="s">
        <v>80</v>
      </c>
      <c r="D1078" s="131"/>
      <c r="E1078" s="131"/>
      <c r="F1078" s="41"/>
      <c r="G1078" s="42"/>
      <c r="H1078" s="42"/>
      <c r="I1078" s="42"/>
      <c r="J1078" s="45"/>
      <c r="K1078" s="42"/>
      <c r="L1078" s="82">
        <v>49.48</v>
      </c>
      <c r="M1078" s="66"/>
      <c r="N1078" s="73">
        <v>2208.3000000000002</v>
      </c>
      <c r="R1078" s="159"/>
      <c r="S1078" s="156">
        <f t="shared" si="16"/>
        <v>0</v>
      </c>
      <c r="AF1078" s="38"/>
      <c r="AG1078" s="47"/>
      <c r="AM1078" s="47" t="s">
        <v>80</v>
      </c>
      <c r="AP1078" s="47"/>
      <c r="AR1078" s="47"/>
      <c r="AS1078" s="47"/>
    </row>
    <row r="1079" spans="1:45" customFormat="1" ht="31.8" hidden="1" outlineLevel="1" x14ac:dyDescent="0.3">
      <c r="A1079" s="39" t="s">
        <v>476</v>
      </c>
      <c r="B1079" s="40" t="s">
        <v>477</v>
      </c>
      <c r="C1079" s="131" t="s">
        <v>478</v>
      </c>
      <c r="D1079" s="131"/>
      <c r="E1079" s="131"/>
      <c r="F1079" s="41" t="s">
        <v>202</v>
      </c>
      <c r="G1079" s="42">
        <v>2</v>
      </c>
      <c r="H1079" s="43">
        <v>1</v>
      </c>
      <c r="I1079" s="43">
        <v>2</v>
      </c>
      <c r="J1079" s="82">
        <v>134.22999999999999</v>
      </c>
      <c r="K1079" s="42"/>
      <c r="L1079" s="82">
        <v>268.45999999999998</v>
      </c>
      <c r="M1079" s="80">
        <v>8.16</v>
      </c>
      <c r="N1079" s="73">
        <v>2190.63</v>
      </c>
      <c r="R1079" s="159"/>
      <c r="S1079" s="156">
        <f t="shared" si="16"/>
        <v>0</v>
      </c>
      <c r="AF1079" s="38"/>
      <c r="AG1079" s="47" t="s">
        <v>478</v>
      </c>
      <c r="AM1079" s="47"/>
      <c r="AP1079" s="47"/>
      <c r="AR1079" s="47"/>
      <c r="AS1079" s="47"/>
    </row>
    <row r="1080" spans="1:45" customFormat="1" ht="14.4" hidden="1" outlineLevel="1" x14ac:dyDescent="0.3">
      <c r="A1080" s="70"/>
      <c r="B1080" s="71"/>
      <c r="C1080" s="130" t="s">
        <v>112</v>
      </c>
      <c r="D1080" s="130"/>
      <c r="E1080" s="130"/>
      <c r="F1080" s="130"/>
      <c r="G1080" s="130"/>
      <c r="H1080" s="130"/>
      <c r="I1080" s="130"/>
      <c r="J1080" s="130"/>
      <c r="K1080" s="130"/>
      <c r="L1080" s="130"/>
      <c r="M1080" s="130"/>
      <c r="N1080" s="139"/>
      <c r="R1080" s="159"/>
      <c r="S1080" s="156">
        <f t="shared" si="16"/>
        <v>0</v>
      </c>
      <c r="AF1080" s="38"/>
      <c r="AG1080" s="47"/>
      <c r="AM1080" s="47"/>
      <c r="AN1080" s="3" t="s">
        <v>112</v>
      </c>
      <c r="AP1080" s="47"/>
      <c r="AR1080" s="47"/>
      <c r="AS1080" s="47"/>
    </row>
    <row r="1081" spans="1:45" customFormat="1" ht="14.4" hidden="1" outlineLevel="1" x14ac:dyDescent="0.3">
      <c r="A1081" s="70"/>
      <c r="B1081" s="71"/>
      <c r="C1081" s="131" t="s">
        <v>80</v>
      </c>
      <c r="D1081" s="131"/>
      <c r="E1081" s="131"/>
      <c r="F1081" s="41"/>
      <c r="G1081" s="42"/>
      <c r="H1081" s="42"/>
      <c r="I1081" s="42"/>
      <c r="J1081" s="45"/>
      <c r="K1081" s="42"/>
      <c r="L1081" s="82">
        <v>268.45999999999998</v>
      </c>
      <c r="M1081" s="66"/>
      <c r="N1081" s="73">
        <v>2190.63</v>
      </c>
      <c r="R1081" s="159"/>
      <c r="S1081" s="156">
        <f t="shared" si="16"/>
        <v>0</v>
      </c>
      <c r="AF1081" s="38"/>
      <c r="AG1081" s="47"/>
      <c r="AM1081" s="47" t="s">
        <v>80</v>
      </c>
      <c r="AP1081" s="47"/>
      <c r="AR1081" s="47"/>
      <c r="AS1081" s="47"/>
    </row>
    <row r="1082" spans="1:45" customFormat="1" ht="31.8" hidden="1" outlineLevel="1" x14ac:dyDescent="0.3">
      <c r="A1082" s="39" t="s">
        <v>479</v>
      </c>
      <c r="B1082" s="40" t="s">
        <v>229</v>
      </c>
      <c r="C1082" s="131" t="s">
        <v>230</v>
      </c>
      <c r="D1082" s="131"/>
      <c r="E1082" s="131"/>
      <c r="F1082" s="41" t="s">
        <v>111</v>
      </c>
      <c r="G1082" s="42">
        <v>1.62</v>
      </c>
      <c r="H1082" s="43">
        <v>1</v>
      </c>
      <c r="I1082" s="80">
        <v>1.62</v>
      </c>
      <c r="J1082" s="45"/>
      <c r="K1082" s="42"/>
      <c r="L1082" s="45"/>
      <c r="M1082" s="42"/>
      <c r="N1082" s="46"/>
      <c r="R1082" s="159"/>
      <c r="S1082" s="156">
        <f t="shared" si="16"/>
        <v>0</v>
      </c>
      <c r="AF1082" s="38"/>
      <c r="AG1082" s="47" t="s">
        <v>230</v>
      </c>
      <c r="AM1082" s="47"/>
      <c r="AP1082" s="47"/>
      <c r="AR1082" s="47"/>
      <c r="AS1082" s="47"/>
    </row>
    <row r="1083" spans="1:45" customFormat="1" ht="52.2" hidden="1" outlineLevel="1" x14ac:dyDescent="0.3">
      <c r="A1083" s="50"/>
      <c r="B1083" s="51" t="s">
        <v>65</v>
      </c>
      <c r="C1083" s="132" t="s">
        <v>66</v>
      </c>
      <c r="D1083" s="132"/>
      <c r="E1083" s="132"/>
      <c r="F1083" s="132"/>
      <c r="G1083" s="132"/>
      <c r="H1083" s="132"/>
      <c r="I1083" s="132"/>
      <c r="J1083" s="132"/>
      <c r="K1083" s="132"/>
      <c r="L1083" s="132"/>
      <c r="M1083" s="132"/>
      <c r="N1083" s="133"/>
      <c r="R1083" s="159"/>
      <c r="S1083" s="156">
        <f t="shared" si="16"/>
        <v>0</v>
      </c>
      <c r="AF1083" s="38"/>
      <c r="AG1083" s="47"/>
      <c r="AI1083" s="3" t="s">
        <v>66</v>
      </c>
      <c r="AM1083" s="47"/>
      <c r="AP1083" s="47"/>
      <c r="AR1083" s="47"/>
      <c r="AS1083" s="47"/>
    </row>
    <row r="1084" spans="1:45" customFormat="1" ht="14.4" hidden="1" outlineLevel="1" x14ac:dyDescent="0.3">
      <c r="A1084" s="52"/>
      <c r="B1084" s="51" t="s">
        <v>58</v>
      </c>
      <c r="C1084" s="130" t="s">
        <v>84</v>
      </c>
      <c r="D1084" s="130"/>
      <c r="E1084" s="130"/>
      <c r="F1084" s="53"/>
      <c r="G1084" s="54"/>
      <c r="H1084" s="54"/>
      <c r="I1084" s="54"/>
      <c r="J1084" s="59">
        <v>20.64</v>
      </c>
      <c r="K1084" s="57">
        <v>1.1499999999999999</v>
      </c>
      <c r="L1084" s="59">
        <v>38.450000000000003</v>
      </c>
      <c r="M1084" s="57">
        <v>44.77</v>
      </c>
      <c r="N1084" s="58">
        <v>1721.41</v>
      </c>
      <c r="R1084" s="159"/>
      <c r="S1084" s="156">
        <f t="shared" si="16"/>
        <v>0</v>
      </c>
      <c r="AF1084" s="38"/>
      <c r="AG1084" s="47"/>
      <c r="AJ1084" s="3" t="s">
        <v>84</v>
      </c>
      <c r="AM1084" s="47"/>
      <c r="AP1084" s="47"/>
      <c r="AR1084" s="47"/>
      <c r="AS1084" s="47"/>
    </row>
    <row r="1085" spans="1:45" customFormat="1" ht="14.4" hidden="1" outlineLevel="1" x14ac:dyDescent="0.3">
      <c r="A1085" s="52"/>
      <c r="B1085" s="51" t="s">
        <v>67</v>
      </c>
      <c r="C1085" s="130" t="s">
        <v>68</v>
      </c>
      <c r="D1085" s="130"/>
      <c r="E1085" s="130"/>
      <c r="F1085" s="53"/>
      <c r="G1085" s="54"/>
      <c r="H1085" s="54"/>
      <c r="I1085" s="54"/>
      <c r="J1085" s="59">
        <v>75.010000000000005</v>
      </c>
      <c r="K1085" s="57">
        <v>1.1499999999999999</v>
      </c>
      <c r="L1085" s="59">
        <v>139.74</v>
      </c>
      <c r="M1085" s="57">
        <v>13.24</v>
      </c>
      <c r="N1085" s="58">
        <v>1850.16</v>
      </c>
      <c r="R1085" s="159"/>
      <c r="S1085" s="156">
        <f t="shared" si="16"/>
        <v>0</v>
      </c>
      <c r="AF1085" s="38"/>
      <c r="AG1085" s="47"/>
      <c r="AJ1085" s="3" t="s">
        <v>68</v>
      </c>
      <c r="AM1085" s="47"/>
      <c r="AP1085" s="47"/>
      <c r="AR1085" s="47"/>
      <c r="AS1085" s="47"/>
    </row>
    <row r="1086" spans="1:45" customFormat="1" ht="14.4" hidden="1" outlineLevel="1" x14ac:dyDescent="0.3">
      <c r="A1086" s="52"/>
      <c r="B1086" s="51" t="s">
        <v>69</v>
      </c>
      <c r="C1086" s="130" t="s">
        <v>70</v>
      </c>
      <c r="D1086" s="130"/>
      <c r="E1086" s="130"/>
      <c r="F1086" s="53"/>
      <c r="G1086" s="54"/>
      <c r="H1086" s="54"/>
      <c r="I1086" s="54"/>
      <c r="J1086" s="59">
        <v>10.86</v>
      </c>
      <c r="K1086" s="57">
        <v>1.1499999999999999</v>
      </c>
      <c r="L1086" s="59">
        <v>20.23</v>
      </c>
      <c r="M1086" s="57">
        <v>44.77</v>
      </c>
      <c r="N1086" s="74">
        <v>905.7</v>
      </c>
      <c r="R1086" s="159"/>
      <c r="S1086" s="156">
        <f t="shared" si="16"/>
        <v>0</v>
      </c>
      <c r="AF1086" s="38"/>
      <c r="AG1086" s="47"/>
      <c r="AJ1086" s="3" t="s">
        <v>70</v>
      </c>
      <c r="AM1086" s="47"/>
      <c r="AP1086" s="47"/>
      <c r="AR1086" s="47"/>
      <c r="AS1086" s="47"/>
    </row>
    <row r="1087" spans="1:45" customFormat="1" ht="14.4" hidden="1" outlineLevel="1" x14ac:dyDescent="0.3">
      <c r="A1087" s="52"/>
      <c r="B1087" s="51" t="s">
        <v>85</v>
      </c>
      <c r="C1087" s="130" t="s">
        <v>86</v>
      </c>
      <c r="D1087" s="130"/>
      <c r="E1087" s="130"/>
      <c r="F1087" s="53"/>
      <c r="G1087" s="54"/>
      <c r="H1087" s="54"/>
      <c r="I1087" s="54"/>
      <c r="J1087" s="59">
        <v>507.7</v>
      </c>
      <c r="K1087" s="54"/>
      <c r="L1087" s="59">
        <v>822.47</v>
      </c>
      <c r="M1087" s="57">
        <v>8.16</v>
      </c>
      <c r="N1087" s="58">
        <v>6711.36</v>
      </c>
      <c r="R1087" s="159"/>
      <c r="S1087" s="156">
        <f t="shared" si="16"/>
        <v>0</v>
      </c>
      <c r="AF1087" s="38"/>
      <c r="AG1087" s="47"/>
      <c r="AJ1087" s="3" t="s">
        <v>86</v>
      </c>
      <c r="AM1087" s="47"/>
      <c r="AP1087" s="47"/>
      <c r="AR1087" s="47"/>
      <c r="AS1087" s="47"/>
    </row>
    <row r="1088" spans="1:45" customFormat="1" ht="14.4" hidden="1" outlineLevel="1" x14ac:dyDescent="0.3">
      <c r="A1088" s="60"/>
      <c r="B1088" s="51"/>
      <c r="C1088" s="130" t="s">
        <v>87</v>
      </c>
      <c r="D1088" s="130"/>
      <c r="E1088" s="130"/>
      <c r="F1088" s="53" t="s">
        <v>72</v>
      </c>
      <c r="G1088" s="57">
        <v>2.33</v>
      </c>
      <c r="H1088" s="57">
        <v>1.1499999999999999</v>
      </c>
      <c r="I1088" s="75">
        <v>4.3407900000000001</v>
      </c>
      <c r="J1088" s="63"/>
      <c r="K1088" s="54"/>
      <c r="L1088" s="63"/>
      <c r="M1088" s="54"/>
      <c r="N1088" s="64"/>
      <c r="R1088" s="159"/>
      <c r="S1088" s="156">
        <f t="shared" si="16"/>
        <v>0</v>
      </c>
      <c r="AF1088" s="38"/>
      <c r="AG1088" s="47"/>
      <c r="AK1088" s="3" t="s">
        <v>87</v>
      </c>
      <c r="AM1088" s="47"/>
      <c r="AP1088" s="47"/>
      <c r="AR1088" s="47"/>
      <c r="AS1088" s="47"/>
    </row>
    <row r="1089" spans="1:45" customFormat="1" ht="14.4" hidden="1" outlineLevel="1" x14ac:dyDescent="0.3">
      <c r="A1089" s="60"/>
      <c r="B1089" s="51"/>
      <c r="C1089" s="130" t="s">
        <v>71</v>
      </c>
      <c r="D1089" s="130"/>
      <c r="E1089" s="130"/>
      <c r="F1089" s="53" t="s">
        <v>72</v>
      </c>
      <c r="G1089" s="57">
        <v>0.69</v>
      </c>
      <c r="H1089" s="57">
        <v>1.1499999999999999</v>
      </c>
      <c r="I1089" s="75">
        <v>1.2854699999999999</v>
      </c>
      <c r="J1089" s="63"/>
      <c r="K1089" s="54"/>
      <c r="L1089" s="63"/>
      <c r="M1089" s="54"/>
      <c r="N1089" s="64"/>
      <c r="R1089" s="159"/>
      <c r="S1089" s="156">
        <f t="shared" si="16"/>
        <v>0</v>
      </c>
      <c r="AF1089" s="38"/>
      <c r="AG1089" s="47"/>
      <c r="AK1089" s="3" t="s">
        <v>71</v>
      </c>
      <c r="AM1089" s="47"/>
      <c r="AP1089" s="47"/>
      <c r="AR1089" s="47"/>
      <c r="AS1089" s="47"/>
    </row>
    <row r="1090" spans="1:45" customFormat="1" ht="14.4" hidden="1" outlineLevel="1" x14ac:dyDescent="0.3">
      <c r="A1090" s="52"/>
      <c r="B1090" s="51"/>
      <c r="C1090" s="129" t="s">
        <v>73</v>
      </c>
      <c r="D1090" s="129"/>
      <c r="E1090" s="129"/>
      <c r="F1090" s="65"/>
      <c r="G1090" s="66"/>
      <c r="H1090" s="66"/>
      <c r="I1090" s="66"/>
      <c r="J1090" s="79">
        <v>603.35</v>
      </c>
      <c r="K1090" s="66"/>
      <c r="L1090" s="67">
        <v>1000.66</v>
      </c>
      <c r="M1090" s="66"/>
      <c r="N1090" s="68">
        <v>10282.93</v>
      </c>
      <c r="R1090" s="159"/>
      <c r="S1090" s="156">
        <f t="shared" si="16"/>
        <v>0</v>
      </c>
      <c r="AF1090" s="38"/>
      <c r="AG1090" s="47"/>
      <c r="AL1090" s="3" t="s">
        <v>73</v>
      </c>
      <c r="AM1090" s="47"/>
      <c r="AP1090" s="47"/>
      <c r="AR1090" s="47"/>
      <c r="AS1090" s="47"/>
    </row>
    <row r="1091" spans="1:45" customFormat="1" ht="14.4" hidden="1" outlineLevel="1" x14ac:dyDescent="0.3">
      <c r="A1091" s="60"/>
      <c r="B1091" s="51"/>
      <c r="C1091" s="130" t="s">
        <v>74</v>
      </c>
      <c r="D1091" s="130"/>
      <c r="E1091" s="130"/>
      <c r="F1091" s="53"/>
      <c r="G1091" s="54"/>
      <c r="H1091" s="54"/>
      <c r="I1091" s="54"/>
      <c r="J1091" s="63"/>
      <c r="K1091" s="54"/>
      <c r="L1091" s="59">
        <v>58.68</v>
      </c>
      <c r="M1091" s="54"/>
      <c r="N1091" s="58">
        <v>2627.11</v>
      </c>
      <c r="R1091" s="159"/>
      <c r="S1091" s="156">
        <f t="shared" si="16"/>
        <v>0</v>
      </c>
      <c r="AF1091" s="38"/>
      <c r="AG1091" s="47"/>
      <c r="AK1091" s="3" t="s">
        <v>74</v>
      </c>
      <c r="AM1091" s="47"/>
      <c r="AP1091" s="47"/>
      <c r="AR1091" s="47"/>
      <c r="AS1091" s="47"/>
    </row>
    <row r="1092" spans="1:45" customFormat="1" ht="31.8" hidden="1" outlineLevel="1" x14ac:dyDescent="0.3">
      <c r="A1092" s="60"/>
      <c r="B1092" s="51" t="s">
        <v>231</v>
      </c>
      <c r="C1092" s="130" t="s">
        <v>232</v>
      </c>
      <c r="D1092" s="130"/>
      <c r="E1092" s="130"/>
      <c r="F1092" s="53" t="s">
        <v>77</v>
      </c>
      <c r="G1092" s="61">
        <v>104</v>
      </c>
      <c r="H1092" s="54"/>
      <c r="I1092" s="61">
        <v>104</v>
      </c>
      <c r="J1092" s="63"/>
      <c r="K1092" s="54"/>
      <c r="L1092" s="59">
        <v>61.03</v>
      </c>
      <c r="M1092" s="54"/>
      <c r="N1092" s="58">
        <v>2732.19</v>
      </c>
      <c r="R1092" s="159"/>
      <c r="S1092" s="156">
        <f t="shared" si="16"/>
        <v>0</v>
      </c>
      <c r="AF1092" s="38"/>
      <c r="AG1092" s="47"/>
      <c r="AK1092" s="3" t="s">
        <v>232</v>
      </c>
      <c r="AM1092" s="47"/>
      <c r="AP1092" s="47"/>
      <c r="AR1092" s="47"/>
      <c r="AS1092" s="47"/>
    </row>
    <row r="1093" spans="1:45" customFormat="1" ht="31.8" hidden="1" outlineLevel="1" x14ac:dyDescent="0.3">
      <c r="A1093" s="60"/>
      <c r="B1093" s="51" t="s">
        <v>233</v>
      </c>
      <c r="C1093" s="130" t="s">
        <v>234</v>
      </c>
      <c r="D1093" s="130"/>
      <c r="E1093" s="130"/>
      <c r="F1093" s="53" t="s">
        <v>77</v>
      </c>
      <c r="G1093" s="61">
        <v>60</v>
      </c>
      <c r="H1093" s="54"/>
      <c r="I1093" s="61">
        <v>60</v>
      </c>
      <c r="J1093" s="63"/>
      <c r="K1093" s="54"/>
      <c r="L1093" s="59">
        <v>35.21</v>
      </c>
      <c r="M1093" s="54"/>
      <c r="N1093" s="58">
        <v>1576.27</v>
      </c>
      <c r="R1093" s="159"/>
      <c r="S1093" s="156">
        <f t="shared" si="16"/>
        <v>0</v>
      </c>
      <c r="AF1093" s="38"/>
      <c r="AG1093" s="47"/>
      <c r="AK1093" s="3" t="s">
        <v>234</v>
      </c>
      <c r="AM1093" s="47"/>
      <c r="AP1093" s="47"/>
      <c r="AR1093" s="47"/>
      <c r="AS1093" s="47"/>
    </row>
    <row r="1094" spans="1:45" customFormat="1" ht="14.4" hidden="1" outlineLevel="1" x14ac:dyDescent="0.3">
      <c r="A1094" s="70"/>
      <c r="B1094" s="71"/>
      <c r="C1094" s="131" t="s">
        <v>80</v>
      </c>
      <c r="D1094" s="131"/>
      <c r="E1094" s="131"/>
      <c r="F1094" s="41"/>
      <c r="G1094" s="42"/>
      <c r="H1094" s="42"/>
      <c r="I1094" s="42"/>
      <c r="J1094" s="45"/>
      <c r="K1094" s="42"/>
      <c r="L1094" s="72">
        <v>1096.9000000000001</v>
      </c>
      <c r="M1094" s="66"/>
      <c r="N1094" s="73">
        <v>14591.39</v>
      </c>
      <c r="R1094" s="159"/>
      <c r="S1094" s="156">
        <f t="shared" si="16"/>
        <v>0</v>
      </c>
      <c r="AF1094" s="38"/>
      <c r="AG1094" s="47"/>
      <c r="AM1094" s="47" t="s">
        <v>80</v>
      </c>
      <c r="AP1094" s="47"/>
      <c r="AR1094" s="47"/>
      <c r="AS1094" s="47"/>
    </row>
    <row r="1095" spans="1:45" customFormat="1" ht="14.4" hidden="1" outlineLevel="1" x14ac:dyDescent="0.3">
      <c r="A1095" s="39" t="s">
        <v>480</v>
      </c>
      <c r="B1095" s="40" t="s">
        <v>236</v>
      </c>
      <c r="C1095" s="131" t="s">
        <v>237</v>
      </c>
      <c r="D1095" s="131"/>
      <c r="E1095" s="131"/>
      <c r="F1095" s="41" t="s">
        <v>111</v>
      </c>
      <c r="G1095" s="42">
        <v>-1.6439999999999999</v>
      </c>
      <c r="H1095" s="43">
        <v>1</v>
      </c>
      <c r="I1095" s="77">
        <v>-1.6439999999999999</v>
      </c>
      <c r="J1095" s="82">
        <v>463.3</v>
      </c>
      <c r="K1095" s="42"/>
      <c r="L1095" s="82">
        <v>-761.67</v>
      </c>
      <c r="M1095" s="80">
        <v>8.16</v>
      </c>
      <c r="N1095" s="73">
        <v>-6215.23</v>
      </c>
      <c r="R1095" s="159"/>
      <c r="S1095" s="156">
        <f t="shared" si="16"/>
        <v>0</v>
      </c>
      <c r="AF1095" s="38"/>
      <c r="AG1095" s="47" t="s">
        <v>237</v>
      </c>
      <c r="AM1095" s="47"/>
      <c r="AP1095" s="47"/>
      <c r="AR1095" s="47"/>
      <c r="AS1095" s="47"/>
    </row>
    <row r="1096" spans="1:45" customFormat="1" ht="14.4" hidden="1" outlineLevel="1" x14ac:dyDescent="0.3">
      <c r="A1096" s="70"/>
      <c r="B1096" s="71"/>
      <c r="C1096" s="130" t="s">
        <v>238</v>
      </c>
      <c r="D1096" s="130"/>
      <c r="E1096" s="130"/>
      <c r="F1096" s="130"/>
      <c r="G1096" s="130"/>
      <c r="H1096" s="130"/>
      <c r="I1096" s="130"/>
      <c r="J1096" s="130"/>
      <c r="K1096" s="130"/>
      <c r="L1096" s="130"/>
      <c r="M1096" s="130"/>
      <c r="N1096" s="139"/>
      <c r="R1096" s="159"/>
      <c r="S1096" s="156">
        <f t="shared" si="16"/>
        <v>0</v>
      </c>
      <c r="AF1096" s="38"/>
      <c r="AG1096" s="47"/>
      <c r="AM1096" s="47"/>
      <c r="AN1096" s="3" t="s">
        <v>238</v>
      </c>
      <c r="AP1096" s="47"/>
      <c r="AR1096" s="47"/>
      <c r="AS1096" s="47"/>
    </row>
    <row r="1097" spans="1:45" customFormat="1" ht="14.4" hidden="1" outlineLevel="1" x14ac:dyDescent="0.3">
      <c r="A1097" s="70"/>
      <c r="B1097" s="71"/>
      <c r="C1097" s="131" t="s">
        <v>80</v>
      </c>
      <c r="D1097" s="131"/>
      <c r="E1097" s="131"/>
      <c r="F1097" s="41"/>
      <c r="G1097" s="42"/>
      <c r="H1097" s="42"/>
      <c r="I1097" s="42"/>
      <c r="J1097" s="45"/>
      <c r="K1097" s="42"/>
      <c r="L1097" s="82">
        <v>-761.67</v>
      </c>
      <c r="M1097" s="66"/>
      <c r="N1097" s="73">
        <v>-6215.23</v>
      </c>
      <c r="R1097" s="159"/>
      <c r="S1097" s="156">
        <f t="shared" si="16"/>
        <v>0</v>
      </c>
      <c r="AF1097" s="38"/>
      <c r="AG1097" s="47"/>
      <c r="AM1097" s="47" t="s">
        <v>80</v>
      </c>
      <c r="AP1097" s="47"/>
      <c r="AR1097" s="47"/>
      <c r="AS1097" s="47"/>
    </row>
    <row r="1098" spans="1:45" customFormat="1" ht="14.4" hidden="1" outlineLevel="1" x14ac:dyDescent="0.3">
      <c r="A1098" s="39" t="s">
        <v>481</v>
      </c>
      <c r="B1098" s="40" t="s">
        <v>240</v>
      </c>
      <c r="C1098" s="131" t="s">
        <v>241</v>
      </c>
      <c r="D1098" s="131"/>
      <c r="E1098" s="131"/>
      <c r="F1098" s="41" t="s">
        <v>111</v>
      </c>
      <c r="G1098" s="42">
        <v>1.6439999999999999</v>
      </c>
      <c r="H1098" s="43">
        <v>1</v>
      </c>
      <c r="I1098" s="77">
        <v>1.6439999999999999</v>
      </c>
      <c r="J1098" s="82">
        <v>519.79999999999995</v>
      </c>
      <c r="K1098" s="42"/>
      <c r="L1098" s="82">
        <v>854.55</v>
      </c>
      <c r="M1098" s="80">
        <v>8.16</v>
      </c>
      <c r="N1098" s="73">
        <v>6973.13</v>
      </c>
      <c r="R1098" s="159"/>
      <c r="S1098" s="156">
        <f t="shared" si="16"/>
        <v>0</v>
      </c>
      <c r="AF1098" s="38"/>
      <c r="AG1098" s="47" t="s">
        <v>241</v>
      </c>
      <c r="AM1098" s="47"/>
      <c r="AP1098" s="47"/>
      <c r="AR1098" s="47"/>
      <c r="AS1098" s="47"/>
    </row>
    <row r="1099" spans="1:45" customFormat="1" ht="14.4" hidden="1" outlineLevel="1" x14ac:dyDescent="0.3">
      <c r="A1099" s="70"/>
      <c r="B1099" s="71"/>
      <c r="C1099" s="130" t="s">
        <v>112</v>
      </c>
      <c r="D1099" s="130"/>
      <c r="E1099" s="130"/>
      <c r="F1099" s="130"/>
      <c r="G1099" s="130"/>
      <c r="H1099" s="130"/>
      <c r="I1099" s="130"/>
      <c r="J1099" s="130"/>
      <c r="K1099" s="130"/>
      <c r="L1099" s="130"/>
      <c r="M1099" s="130"/>
      <c r="N1099" s="139"/>
      <c r="R1099" s="159"/>
      <c r="S1099" s="156">
        <f t="shared" si="16"/>
        <v>0</v>
      </c>
      <c r="AF1099" s="38"/>
      <c r="AG1099" s="47"/>
      <c r="AM1099" s="47"/>
      <c r="AN1099" s="3" t="s">
        <v>112</v>
      </c>
      <c r="AP1099" s="47"/>
      <c r="AR1099" s="47"/>
      <c r="AS1099" s="47"/>
    </row>
    <row r="1100" spans="1:45" customFormat="1" ht="14.4" hidden="1" outlineLevel="1" x14ac:dyDescent="0.3">
      <c r="A1100" s="70"/>
      <c r="B1100" s="71"/>
      <c r="C1100" s="131" t="s">
        <v>80</v>
      </c>
      <c r="D1100" s="131"/>
      <c r="E1100" s="131"/>
      <c r="F1100" s="41"/>
      <c r="G1100" s="42"/>
      <c r="H1100" s="42"/>
      <c r="I1100" s="42"/>
      <c r="J1100" s="45"/>
      <c r="K1100" s="42"/>
      <c r="L1100" s="82">
        <v>854.55</v>
      </c>
      <c r="M1100" s="66"/>
      <c r="N1100" s="73">
        <v>6973.13</v>
      </c>
      <c r="R1100" s="159"/>
      <c r="S1100" s="156">
        <f t="shared" si="16"/>
        <v>0</v>
      </c>
      <c r="AF1100" s="38"/>
      <c r="AG1100" s="47"/>
      <c r="AM1100" s="47" t="s">
        <v>80</v>
      </c>
      <c r="AP1100" s="47"/>
      <c r="AR1100" s="47"/>
      <c r="AS1100" s="47"/>
    </row>
    <row r="1101" spans="1:45" customFormat="1" ht="0" hidden="1" customHeight="1" outlineLevel="1" x14ac:dyDescent="0.3">
      <c r="A1101" s="83"/>
      <c r="B1101" s="84"/>
      <c r="C1101" s="84"/>
      <c r="D1101" s="84"/>
      <c r="E1101" s="84"/>
      <c r="F1101" s="85"/>
      <c r="G1101" s="85"/>
      <c r="H1101" s="85"/>
      <c r="I1101" s="85"/>
      <c r="J1101" s="86"/>
      <c r="K1101" s="85"/>
      <c r="L1101" s="86"/>
      <c r="M1101" s="54"/>
      <c r="N1101" s="86"/>
      <c r="R1101" s="159"/>
      <c r="S1101" s="156">
        <f t="shared" si="16"/>
        <v>0</v>
      </c>
      <c r="AF1101" s="38"/>
      <c r="AG1101" s="47"/>
      <c r="AM1101" s="47"/>
      <c r="AP1101" s="47"/>
      <c r="AR1101" s="47"/>
      <c r="AS1101" s="47"/>
    </row>
    <row r="1102" spans="1:45" customFormat="1" ht="14.4" hidden="1" outlineLevel="1" x14ac:dyDescent="0.3">
      <c r="A1102" s="87"/>
      <c r="B1102" s="88"/>
      <c r="C1102" s="131" t="s">
        <v>482</v>
      </c>
      <c r="D1102" s="131"/>
      <c r="E1102" s="131"/>
      <c r="F1102" s="131"/>
      <c r="G1102" s="131"/>
      <c r="H1102" s="131"/>
      <c r="I1102" s="131"/>
      <c r="J1102" s="131"/>
      <c r="K1102" s="131"/>
      <c r="L1102" s="89"/>
      <c r="M1102" s="90"/>
      <c r="N1102" s="91"/>
      <c r="R1102" s="159"/>
      <c r="S1102" s="156">
        <f t="shared" si="16"/>
        <v>0</v>
      </c>
      <c r="AF1102" s="38"/>
      <c r="AG1102" s="47"/>
      <c r="AM1102" s="47"/>
      <c r="AP1102" s="47" t="s">
        <v>482</v>
      </c>
      <c r="AR1102" s="47"/>
      <c r="AS1102" s="47"/>
    </row>
    <row r="1103" spans="1:45" customFormat="1" ht="14.4" hidden="1" outlineLevel="1" x14ac:dyDescent="0.3">
      <c r="A1103" s="92"/>
      <c r="B1103" s="51"/>
      <c r="C1103" s="130" t="s">
        <v>144</v>
      </c>
      <c r="D1103" s="130"/>
      <c r="E1103" s="130"/>
      <c r="F1103" s="130"/>
      <c r="G1103" s="130"/>
      <c r="H1103" s="130"/>
      <c r="I1103" s="130"/>
      <c r="J1103" s="130"/>
      <c r="K1103" s="130"/>
      <c r="L1103" s="93">
        <v>29024.35</v>
      </c>
      <c r="M1103" s="94"/>
      <c r="N1103" s="95"/>
      <c r="R1103" s="159"/>
      <c r="S1103" s="156">
        <f t="shared" si="16"/>
        <v>0</v>
      </c>
      <c r="AF1103" s="38"/>
      <c r="AG1103" s="47"/>
      <c r="AM1103" s="47"/>
      <c r="AP1103" s="47"/>
      <c r="AQ1103" s="3" t="s">
        <v>144</v>
      </c>
      <c r="AR1103" s="47"/>
      <c r="AS1103" s="47"/>
    </row>
    <row r="1104" spans="1:45" customFormat="1" ht="14.4" hidden="1" outlineLevel="1" x14ac:dyDescent="0.3">
      <c r="A1104" s="92"/>
      <c r="B1104" s="51"/>
      <c r="C1104" s="130" t="s">
        <v>145</v>
      </c>
      <c r="D1104" s="130"/>
      <c r="E1104" s="130"/>
      <c r="F1104" s="130"/>
      <c r="G1104" s="130"/>
      <c r="H1104" s="130"/>
      <c r="I1104" s="130"/>
      <c r="J1104" s="130"/>
      <c r="K1104" s="130"/>
      <c r="L1104" s="96"/>
      <c r="M1104" s="94"/>
      <c r="N1104" s="95"/>
      <c r="R1104" s="159"/>
      <c r="S1104" s="156">
        <f t="shared" si="16"/>
        <v>0</v>
      </c>
      <c r="AF1104" s="38"/>
      <c r="AG1104" s="47"/>
      <c r="AM1104" s="47"/>
      <c r="AP1104" s="47"/>
      <c r="AQ1104" s="3" t="s">
        <v>145</v>
      </c>
      <c r="AR1104" s="47"/>
      <c r="AS1104" s="47"/>
    </row>
    <row r="1105" spans="1:45" customFormat="1" ht="14.4" hidden="1" outlineLevel="1" x14ac:dyDescent="0.3">
      <c r="A1105" s="92"/>
      <c r="B1105" s="51"/>
      <c r="C1105" s="130" t="s">
        <v>146</v>
      </c>
      <c r="D1105" s="130"/>
      <c r="E1105" s="130"/>
      <c r="F1105" s="130"/>
      <c r="G1105" s="130"/>
      <c r="H1105" s="130"/>
      <c r="I1105" s="130"/>
      <c r="J1105" s="130"/>
      <c r="K1105" s="130"/>
      <c r="L1105" s="104">
        <v>535.74</v>
      </c>
      <c r="M1105" s="94"/>
      <c r="N1105" s="95"/>
      <c r="R1105" s="159"/>
      <c r="S1105" s="156">
        <f t="shared" si="16"/>
        <v>0</v>
      </c>
      <c r="AF1105" s="38"/>
      <c r="AG1105" s="47"/>
      <c r="AM1105" s="47"/>
      <c r="AP1105" s="47"/>
      <c r="AQ1105" s="3" t="s">
        <v>146</v>
      </c>
      <c r="AR1105" s="47"/>
      <c r="AS1105" s="47"/>
    </row>
    <row r="1106" spans="1:45" customFormat="1" ht="14.4" hidden="1" outlineLevel="1" x14ac:dyDescent="0.3">
      <c r="A1106" s="92"/>
      <c r="B1106" s="51"/>
      <c r="C1106" s="130" t="s">
        <v>147</v>
      </c>
      <c r="D1106" s="130"/>
      <c r="E1106" s="130"/>
      <c r="F1106" s="130"/>
      <c r="G1106" s="130"/>
      <c r="H1106" s="130"/>
      <c r="I1106" s="130"/>
      <c r="J1106" s="130"/>
      <c r="K1106" s="130"/>
      <c r="L1106" s="93">
        <v>1430.15</v>
      </c>
      <c r="M1106" s="94"/>
      <c r="N1106" s="95"/>
      <c r="R1106" s="159"/>
      <c r="S1106" s="156">
        <f t="shared" si="16"/>
        <v>0</v>
      </c>
      <c r="AF1106" s="38"/>
      <c r="AG1106" s="47"/>
      <c r="AM1106" s="47"/>
      <c r="AP1106" s="47"/>
      <c r="AQ1106" s="3" t="s">
        <v>147</v>
      </c>
      <c r="AR1106" s="47"/>
      <c r="AS1106" s="47"/>
    </row>
    <row r="1107" spans="1:45" customFormat="1" ht="14.4" hidden="1" outlineLevel="1" x14ac:dyDescent="0.3">
      <c r="A1107" s="92"/>
      <c r="B1107" s="51"/>
      <c r="C1107" s="130" t="s">
        <v>148</v>
      </c>
      <c r="D1107" s="130"/>
      <c r="E1107" s="130"/>
      <c r="F1107" s="130"/>
      <c r="G1107" s="130"/>
      <c r="H1107" s="130"/>
      <c r="I1107" s="130"/>
      <c r="J1107" s="130"/>
      <c r="K1107" s="130"/>
      <c r="L1107" s="104">
        <v>138.34</v>
      </c>
      <c r="M1107" s="94"/>
      <c r="N1107" s="95"/>
      <c r="R1107" s="159"/>
      <c r="S1107" s="156">
        <f t="shared" si="16"/>
        <v>0</v>
      </c>
      <c r="AF1107" s="38"/>
      <c r="AG1107" s="47"/>
      <c r="AM1107" s="47"/>
      <c r="AP1107" s="47"/>
      <c r="AQ1107" s="3" t="s">
        <v>148</v>
      </c>
      <c r="AR1107" s="47"/>
      <c r="AS1107" s="47"/>
    </row>
    <row r="1108" spans="1:45" customFormat="1" ht="14.4" hidden="1" outlineLevel="1" x14ac:dyDescent="0.3">
      <c r="A1108" s="92"/>
      <c r="B1108" s="51"/>
      <c r="C1108" s="130" t="s">
        <v>149</v>
      </c>
      <c r="D1108" s="130"/>
      <c r="E1108" s="130"/>
      <c r="F1108" s="130"/>
      <c r="G1108" s="130"/>
      <c r="H1108" s="130"/>
      <c r="I1108" s="130"/>
      <c r="J1108" s="130"/>
      <c r="K1108" s="130"/>
      <c r="L1108" s="93">
        <v>27058.46</v>
      </c>
      <c r="M1108" s="94"/>
      <c r="N1108" s="95"/>
      <c r="R1108" s="159"/>
      <c r="S1108" s="156">
        <f t="shared" si="16"/>
        <v>0</v>
      </c>
      <c r="AF1108" s="38"/>
      <c r="AG1108" s="47"/>
      <c r="AM1108" s="47"/>
      <c r="AP1108" s="47"/>
      <c r="AQ1108" s="3" t="s">
        <v>149</v>
      </c>
      <c r="AR1108" s="47"/>
      <c r="AS1108" s="47"/>
    </row>
    <row r="1109" spans="1:45" customFormat="1" ht="14.4" hidden="1" outlineLevel="1" x14ac:dyDescent="0.3">
      <c r="A1109" s="92"/>
      <c r="B1109" s="51"/>
      <c r="C1109" s="130" t="s">
        <v>150</v>
      </c>
      <c r="D1109" s="130"/>
      <c r="E1109" s="130"/>
      <c r="F1109" s="130"/>
      <c r="G1109" s="130"/>
      <c r="H1109" s="130"/>
      <c r="I1109" s="130"/>
      <c r="J1109" s="130"/>
      <c r="K1109" s="130"/>
      <c r="L1109" s="93">
        <v>30232.44</v>
      </c>
      <c r="M1109" s="94"/>
      <c r="N1109" s="95"/>
      <c r="R1109" s="159"/>
      <c r="S1109" s="156">
        <f t="shared" si="16"/>
        <v>0</v>
      </c>
      <c r="AF1109" s="38"/>
      <c r="AG1109" s="47"/>
      <c r="AM1109" s="47"/>
      <c r="AP1109" s="47"/>
      <c r="AQ1109" s="3" t="s">
        <v>150</v>
      </c>
      <c r="AR1109" s="47"/>
      <c r="AS1109" s="47"/>
    </row>
    <row r="1110" spans="1:45" customFormat="1" ht="14.4" hidden="1" outlineLevel="1" x14ac:dyDescent="0.3">
      <c r="A1110" s="92"/>
      <c r="B1110" s="51"/>
      <c r="C1110" s="130" t="s">
        <v>145</v>
      </c>
      <c r="D1110" s="130"/>
      <c r="E1110" s="130"/>
      <c r="F1110" s="130"/>
      <c r="G1110" s="130"/>
      <c r="H1110" s="130"/>
      <c r="I1110" s="130"/>
      <c r="J1110" s="130"/>
      <c r="K1110" s="130"/>
      <c r="L1110" s="96"/>
      <c r="M1110" s="94"/>
      <c r="N1110" s="95"/>
      <c r="R1110" s="159"/>
      <c r="S1110" s="156">
        <f t="shared" si="16"/>
        <v>0</v>
      </c>
      <c r="AF1110" s="38"/>
      <c r="AG1110" s="47"/>
      <c r="AM1110" s="47"/>
      <c r="AP1110" s="47"/>
      <c r="AQ1110" s="3" t="s">
        <v>145</v>
      </c>
      <c r="AR1110" s="47"/>
      <c r="AS1110" s="47"/>
    </row>
    <row r="1111" spans="1:45" customFormat="1" ht="14.4" hidden="1" outlineLevel="1" x14ac:dyDescent="0.3">
      <c r="A1111" s="92"/>
      <c r="B1111" s="51"/>
      <c r="C1111" s="130" t="s">
        <v>151</v>
      </c>
      <c r="D1111" s="130"/>
      <c r="E1111" s="130"/>
      <c r="F1111" s="130"/>
      <c r="G1111" s="130"/>
      <c r="H1111" s="130"/>
      <c r="I1111" s="130"/>
      <c r="J1111" s="130"/>
      <c r="K1111" s="130"/>
      <c r="L1111" s="104">
        <v>535.74</v>
      </c>
      <c r="M1111" s="94"/>
      <c r="N1111" s="95"/>
      <c r="R1111" s="159"/>
      <c r="S1111" s="156">
        <f t="shared" si="16"/>
        <v>0</v>
      </c>
      <c r="AF1111" s="38"/>
      <c r="AG1111" s="47"/>
      <c r="AM1111" s="47"/>
      <c r="AP1111" s="47"/>
      <c r="AQ1111" s="3" t="s">
        <v>151</v>
      </c>
      <c r="AR1111" s="47"/>
      <c r="AS1111" s="47"/>
    </row>
    <row r="1112" spans="1:45" customFormat="1" ht="14.4" hidden="1" outlineLevel="1" x14ac:dyDescent="0.3">
      <c r="A1112" s="92"/>
      <c r="B1112" s="51"/>
      <c r="C1112" s="130" t="s">
        <v>152</v>
      </c>
      <c r="D1112" s="130"/>
      <c r="E1112" s="130"/>
      <c r="F1112" s="130"/>
      <c r="G1112" s="130"/>
      <c r="H1112" s="130"/>
      <c r="I1112" s="130"/>
      <c r="J1112" s="130"/>
      <c r="K1112" s="130"/>
      <c r="L1112" s="93">
        <v>1430.15</v>
      </c>
      <c r="M1112" s="94"/>
      <c r="N1112" s="95"/>
      <c r="R1112" s="159"/>
      <c r="S1112" s="156">
        <f t="shared" si="16"/>
        <v>0</v>
      </c>
      <c r="AF1112" s="38"/>
      <c r="AG1112" s="47"/>
      <c r="AM1112" s="47"/>
      <c r="AP1112" s="47"/>
      <c r="AQ1112" s="3" t="s">
        <v>152</v>
      </c>
      <c r="AR1112" s="47"/>
      <c r="AS1112" s="47"/>
    </row>
    <row r="1113" spans="1:45" customFormat="1" ht="14.4" hidden="1" outlineLevel="1" x14ac:dyDescent="0.3">
      <c r="A1113" s="92"/>
      <c r="B1113" s="51"/>
      <c r="C1113" s="130" t="s">
        <v>153</v>
      </c>
      <c r="D1113" s="130"/>
      <c r="E1113" s="130"/>
      <c r="F1113" s="130"/>
      <c r="G1113" s="130"/>
      <c r="H1113" s="130"/>
      <c r="I1113" s="130"/>
      <c r="J1113" s="130"/>
      <c r="K1113" s="130"/>
      <c r="L1113" s="104">
        <v>138.34</v>
      </c>
      <c r="M1113" s="94"/>
      <c r="N1113" s="95"/>
      <c r="R1113" s="159"/>
      <c r="S1113" s="156">
        <f t="shared" si="16"/>
        <v>0</v>
      </c>
      <c r="AF1113" s="38"/>
      <c r="AG1113" s="47"/>
      <c r="AM1113" s="47"/>
      <c r="AP1113" s="47"/>
      <c r="AQ1113" s="3" t="s">
        <v>153</v>
      </c>
      <c r="AR1113" s="47"/>
      <c r="AS1113" s="47"/>
    </row>
    <row r="1114" spans="1:45" customFormat="1" ht="14.4" hidden="1" outlineLevel="1" x14ac:dyDescent="0.3">
      <c r="A1114" s="92"/>
      <c r="B1114" s="51"/>
      <c r="C1114" s="130" t="s">
        <v>154</v>
      </c>
      <c r="D1114" s="130"/>
      <c r="E1114" s="130"/>
      <c r="F1114" s="130"/>
      <c r="G1114" s="130"/>
      <c r="H1114" s="130"/>
      <c r="I1114" s="130"/>
      <c r="J1114" s="130"/>
      <c r="K1114" s="130"/>
      <c r="L1114" s="93">
        <v>27058.46</v>
      </c>
      <c r="M1114" s="94"/>
      <c r="N1114" s="95"/>
      <c r="R1114" s="159"/>
      <c r="S1114" s="156">
        <f t="shared" si="16"/>
        <v>0</v>
      </c>
      <c r="AF1114" s="38"/>
      <c r="AG1114" s="47"/>
      <c r="AM1114" s="47"/>
      <c r="AP1114" s="47"/>
      <c r="AQ1114" s="3" t="s">
        <v>154</v>
      </c>
      <c r="AR1114" s="47"/>
      <c r="AS1114" s="47"/>
    </row>
    <row r="1115" spans="1:45" customFormat="1" ht="14.4" hidden="1" outlineLevel="1" x14ac:dyDescent="0.3">
      <c r="A1115" s="92"/>
      <c r="B1115" s="51"/>
      <c r="C1115" s="130" t="s">
        <v>155</v>
      </c>
      <c r="D1115" s="130"/>
      <c r="E1115" s="130"/>
      <c r="F1115" s="130"/>
      <c r="G1115" s="130"/>
      <c r="H1115" s="130"/>
      <c r="I1115" s="130"/>
      <c r="J1115" s="130"/>
      <c r="K1115" s="130"/>
      <c r="L1115" s="104">
        <v>785.66</v>
      </c>
      <c r="M1115" s="94"/>
      <c r="N1115" s="95"/>
      <c r="R1115" s="159"/>
      <c r="S1115" s="156">
        <f t="shared" si="16"/>
        <v>0</v>
      </c>
      <c r="AF1115" s="38"/>
      <c r="AG1115" s="47"/>
      <c r="AM1115" s="47"/>
      <c r="AP1115" s="47"/>
      <c r="AQ1115" s="3" t="s">
        <v>155</v>
      </c>
      <c r="AR1115" s="47"/>
      <c r="AS1115" s="47"/>
    </row>
    <row r="1116" spans="1:45" customFormat="1" ht="14.4" hidden="1" outlineLevel="1" x14ac:dyDescent="0.3">
      <c r="A1116" s="92"/>
      <c r="B1116" s="51"/>
      <c r="C1116" s="130" t="s">
        <v>156</v>
      </c>
      <c r="D1116" s="130"/>
      <c r="E1116" s="130"/>
      <c r="F1116" s="130"/>
      <c r="G1116" s="130"/>
      <c r="H1116" s="130"/>
      <c r="I1116" s="130"/>
      <c r="J1116" s="130"/>
      <c r="K1116" s="130"/>
      <c r="L1116" s="104">
        <v>422.43</v>
      </c>
      <c r="M1116" s="94"/>
      <c r="N1116" s="95"/>
      <c r="R1116" s="159"/>
      <c r="S1116" s="156">
        <f t="shared" si="16"/>
        <v>0</v>
      </c>
      <c r="AF1116" s="38"/>
      <c r="AG1116" s="47"/>
      <c r="AM1116" s="47"/>
      <c r="AP1116" s="47"/>
      <c r="AQ1116" s="3" t="s">
        <v>156</v>
      </c>
      <c r="AR1116" s="47"/>
      <c r="AS1116" s="47"/>
    </row>
    <row r="1117" spans="1:45" customFormat="1" ht="14.4" hidden="1" outlineLevel="1" x14ac:dyDescent="0.3">
      <c r="A1117" s="92"/>
      <c r="B1117" s="51"/>
      <c r="C1117" s="130" t="s">
        <v>157</v>
      </c>
      <c r="D1117" s="130"/>
      <c r="E1117" s="130"/>
      <c r="F1117" s="130"/>
      <c r="G1117" s="130"/>
      <c r="H1117" s="130"/>
      <c r="I1117" s="130"/>
      <c r="J1117" s="130"/>
      <c r="K1117" s="130"/>
      <c r="L1117" s="104">
        <v>674.08</v>
      </c>
      <c r="M1117" s="94"/>
      <c r="N1117" s="95"/>
      <c r="R1117" s="159"/>
      <c r="S1117" s="156">
        <f t="shared" si="16"/>
        <v>0</v>
      </c>
      <c r="AF1117" s="38"/>
      <c r="AG1117" s="47"/>
      <c r="AM1117" s="47"/>
      <c r="AP1117" s="47"/>
      <c r="AQ1117" s="3" t="s">
        <v>157</v>
      </c>
      <c r="AR1117" s="47"/>
      <c r="AS1117" s="47"/>
    </row>
    <row r="1118" spans="1:45" customFormat="1" ht="14.4" hidden="1" outlineLevel="1" x14ac:dyDescent="0.3">
      <c r="A1118" s="92"/>
      <c r="B1118" s="51"/>
      <c r="C1118" s="130" t="s">
        <v>158</v>
      </c>
      <c r="D1118" s="130"/>
      <c r="E1118" s="130"/>
      <c r="F1118" s="130"/>
      <c r="G1118" s="130"/>
      <c r="H1118" s="130"/>
      <c r="I1118" s="130"/>
      <c r="J1118" s="130"/>
      <c r="K1118" s="130"/>
      <c r="L1118" s="104">
        <v>785.66</v>
      </c>
      <c r="M1118" s="94"/>
      <c r="N1118" s="95"/>
      <c r="R1118" s="159"/>
      <c r="S1118" s="156">
        <f t="shared" si="16"/>
        <v>0</v>
      </c>
      <c r="AF1118" s="38"/>
      <c r="AG1118" s="47"/>
      <c r="AM1118" s="47"/>
      <c r="AP1118" s="47"/>
      <c r="AQ1118" s="3" t="s">
        <v>158</v>
      </c>
      <c r="AR1118" s="47"/>
      <c r="AS1118" s="47"/>
    </row>
    <row r="1119" spans="1:45" customFormat="1" ht="14.4" hidden="1" outlineLevel="1" x14ac:dyDescent="0.3">
      <c r="A1119" s="92"/>
      <c r="B1119" s="51"/>
      <c r="C1119" s="130" t="s">
        <v>159</v>
      </c>
      <c r="D1119" s="130"/>
      <c r="E1119" s="130"/>
      <c r="F1119" s="130"/>
      <c r="G1119" s="130"/>
      <c r="H1119" s="130"/>
      <c r="I1119" s="130"/>
      <c r="J1119" s="130"/>
      <c r="K1119" s="130"/>
      <c r="L1119" s="104">
        <v>422.43</v>
      </c>
      <c r="M1119" s="94"/>
      <c r="N1119" s="95"/>
      <c r="R1119" s="159"/>
      <c r="S1119" s="156">
        <f t="shared" si="16"/>
        <v>0</v>
      </c>
      <c r="AF1119" s="38"/>
      <c r="AG1119" s="47"/>
      <c r="AM1119" s="47"/>
      <c r="AP1119" s="47"/>
      <c r="AQ1119" s="3" t="s">
        <v>159</v>
      </c>
      <c r="AR1119" s="47"/>
      <c r="AS1119" s="47"/>
    </row>
    <row r="1120" spans="1:45" customFormat="1" ht="14.4" hidden="1" outlineLevel="1" x14ac:dyDescent="0.3">
      <c r="A1120" s="92"/>
      <c r="B1120" s="97"/>
      <c r="C1120" s="146" t="s">
        <v>483</v>
      </c>
      <c r="D1120" s="146"/>
      <c r="E1120" s="146"/>
      <c r="F1120" s="146"/>
      <c r="G1120" s="146"/>
      <c r="H1120" s="146"/>
      <c r="I1120" s="146"/>
      <c r="J1120" s="146"/>
      <c r="K1120" s="146"/>
      <c r="L1120" s="98">
        <v>30232.44</v>
      </c>
      <c r="M1120" s="99"/>
      <c r="N1120" s="100"/>
      <c r="R1120" s="159"/>
      <c r="S1120" s="156">
        <f t="shared" si="16"/>
        <v>0</v>
      </c>
      <c r="AF1120" s="38"/>
      <c r="AG1120" s="47"/>
      <c r="AM1120" s="47"/>
      <c r="AP1120" s="47"/>
      <c r="AR1120" s="47" t="s">
        <v>483</v>
      </c>
      <c r="AS1120" s="47"/>
    </row>
    <row r="1121" spans="1:45" customFormat="1" ht="14.4" collapsed="1" x14ac:dyDescent="0.3">
      <c r="A1121" s="143" t="s">
        <v>484</v>
      </c>
      <c r="B1121" s="144"/>
      <c r="C1121" s="144"/>
      <c r="D1121" s="144"/>
      <c r="E1121" s="144"/>
      <c r="F1121" s="144"/>
      <c r="G1121" s="144"/>
      <c r="H1121" s="144"/>
      <c r="I1121" s="144"/>
      <c r="J1121" s="144"/>
      <c r="K1121" s="144"/>
      <c r="L1121" s="144"/>
      <c r="M1121" s="144"/>
      <c r="N1121" s="145"/>
      <c r="R1121" s="159"/>
      <c r="S1121" s="156">
        <f t="shared" si="16"/>
        <v>0</v>
      </c>
      <c r="AF1121" s="38" t="s">
        <v>484</v>
      </c>
      <c r="AG1121" s="47"/>
      <c r="AM1121" s="47"/>
      <c r="AP1121" s="47"/>
      <c r="AR1121" s="47"/>
      <c r="AS1121" s="47"/>
    </row>
    <row r="1122" spans="1:45" customFormat="1" ht="21.6" x14ac:dyDescent="0.3">
      <c r="A1122" s="39" t="s">
        <v>485</v>
      </c>
      <c r="B1122" s="40" t="s">
        <v>163</v>
      </c>
      <c r="C1122" s="131" t="s">
        <v>164</v>
      </c>
      <c r="D1122" s="131"/>
      <c r="E1122" s="131"/>
      <c r="F1122" s="41" t="s">
        <v>165</v>
      </c>
      <c r="G1122" s="42">
        <v>0.05</v>
      </c>
      <c r="H1122" s="43">
        <v>1</v>
      </c>
      <c r="I1122" s="80">
        <v>0.05</v>
      </c>
      <c r="J1122" s="45"/>
      <c r="K1122" s="42"/>
      <c r="L1122" s="45"/>
      <c r="M1122" s="42"/>
      <c r="N1122" s="46"/>
      <c r="R1122" s="159"/>
      <c r="S1122" s="156">
        <f t="shared" si="16"/>
        <v>0</v>
      </c>
      <c r="AF1122" s="38"/>
      <c r="AG1122" s="47" t="s">
        <v>164</v>
      </c>
      <c r="AM1122" s="47"/>
      <c r="AP1122" s="47"/>
      <c r="AR1122" s="47"/>
      <c r="AS1122" s="47"/>
    </row>
    <row r="1123" spans="1:45" customFormat="1" ht="14.4" x14ac:dyDescent="0.3">
      <c r="A1123" s="48"/>
      <c r="B1123" s="49"/>
      <c r="C1123" s="130" t="s">
        <v>486</v>
      </c>
      <c r="D1123" s="130"/>
      <c r="E1123" s="130"/>
      <c r="F1123" s="130"/>
      <c r="G1123" s="130"/>
      <c r="H1123" s="130"/>
      <c r="I1123" s="130"/>
      <c r="J1123" s="130"/>
      <c r="K1123" s="130"/>
      <c r="L1123" s="130"/>
      <c r="M1123" s="130"/>
      <c r="N1123" s="139"/>
      <c r="R1123" s="159"/>
      <c r="S1123" s="156">
        <f t="shared" ref="S1123:S1186" si="17">N1123*R1123</f>
        <v>0</v>
      </c>
      <c r="AF1123" s="38"/>
      <c r="AG1123" s="47"/>
      <c r="AH1123" s="3" t="s">
        <v>486</v>
      </c>
      <c r="AM1123" s="47"/>
      <c r="AP1123" s="47"/>
      <c r="AR1123" s="47"/>
      <c r="AS1123" s="47"/>
    </row>
    <row r="1124" spans="1:45" customFormat="1" ht="21.6" x14ac:dyDescent="0.3">
      <c r="A1124" s="50"/>
      <c r="B1124" s="51" t="s">
        <v>63</v>
      </c>
      <c r="C1124" s="132" t="s">
        <v>64</v>
      </c>
      <c r="D1124" s="132"/>
      <c r="E1124" s="132"/>
      <c r="F1124" s="132"/>
      <c r="G1124" s="132"/>
      <c r="H1124" s="132"/>
      <c r="I1124" s="132"/>
      <c r="J1124" s="132"/>
      <c r="K1124" s="132"/>
      <c r="L1124" s="132"/>
      <c r="M1124" s="132"/>
      <c r="N1124" s="133"/>
      <c r="R1124" s="159"/>
      <c r="S1124" s="156">
        <f t="shared" si="17"/>
        <v>0</v>
      </c>
      <c r="AF1124" s="38"/>
      <c r="AG1124" s="47"/>
      <c r="AI1124" s="3" t="s">
        <v>64</v>
      </c>
      <c r="AM1124" s="47"/>
      <c r="AP1124" s="47"/>
      <c r="AR1124" s="47"/>
      <c r="AS1124" s="47"/>
    </row>
    <row r="1125" spans="1:45" customFormat="1" ht="52.2" x14ac:dyDescent="0.3">
      <c r="A1125" s="50"/>
      <c r="B1125" s="51" t="s">
        <v>65</v>
      </c>
      <c r="C1125" s="132" t="s">
        <v>66</v>
      </c>
      <c r="D1125" s="132"/>
      <c r="E1125" s="132"/>
      <c r="F1125" s="132"/>
      <c r="G1125" s="132"/>
      <c r="H1125" s="132"/>
      <c r="I1125" s="132"/>
      <c r="J1125" s="132"/>
      <c r="K1125" s="132"/>
      <c r="L1125" s="132"/>
      <c r="M1125" s="132"/>
      <c r="N1125" s="133"/>
      <c r="R1125" s="159"/>
      <c r="S1125" s="156">
        <f t="shared" si="17"/>
        <v>0</v>
      </c>
      <c r="AF1125" s="38"/>
      <c r="AG1125" s="47"/>
      <c r="AI1125" s="3" t="s">
        <v>66</v>
      </c>
      <c r="AM1125" s="47"/>
      <c r="AP1125" s="47"/>
      <c r="AR1125" s="47"/>
      <c r="AS1125" s="47"/>
    </row>
    <row r="1126" spans="1:45" customFormat="1" ht="14.4" x14ac:dyDescent="0.3">
      <c r="A1126" s="52"/>
      <c r="B1126" s="51" t="s">
        <v>58</v>
      </c>
      <c r="C1126" s="130" t="s">
        <v>84</v>
      </c>
      <c r="D1126" s="130"/>
      <c r="E1126" s="130"/>
      <c r="F1126" s="53"/>
      <c r="G1126" s="54"/>
      <c r="H1126" s="54"/>
      <c r="I1126" s="54"/>
      <c r="J1126" s="55">
        <v>2090.62</v>
      </c>
      <c r="K1126" s="56">
        <v>1.3225</v>
      </c>
      <c r="L1126" s="59">
        <v>138.24</v>
      </c>
      <c r="M1126" s="57">
        <v>44.77</v>
      </c>
      <c r="N1126" s="58">
        <v>6189</v>
      </c>
      <c r="R1126" s="159"/>
      <c r="S1126" s="156">
        <f t="shared" si="17"/>
        <v>0</v>
      </c>
      <c r="AF1126" s="38"/>
      <c r="AG1126" s="47"/>
      <c r="AJ1126" s="3" t="s">
        <v>84</v>
      </c>
      <c r="AM1126" s="47"/>
      <c r="AP1126" s="47"/>
      <c r="AR1126" s="47"/>
      <c r="AS1126" s="47"/>
    </row>
    <row r="1127" spans="1:45" customFormat="1" ht="14.4" x14ac:dyDescent="0.3">
      <c r="A1127" s="52"/>
      <c r="B1127" s="51" t="s">
        <v>67</v>
      </c>
      <c r="C1127" s="130" t="s">
        <v>68</v>
      </c>
      <c r="D1127" s="130"/>
      <c r="E1127" s="130"/>
      <c r="F1127" s="53"/>
      <c r="G1127" s="54"/>
      <c r="H1127" s="54"/>
      <c r="I1127" s="54"/>
      <c r="J1127" s="55">
        <v>3282.3</v>
      </c>
      <c r="K1127" s="56">
        <v>1.4375</v>
      </c>
      <c r="L1127" s="59">
        <v>235.92</v>
      </c>
      <c r="M1127" s="57">
        <v>13.24</v>
      </c>
      <c r="N1127" s="58">
        <v>3123.58</v>
      </c>
      <c r="R1127" s="159"/>
      <c r="S1127" s="156">
        <f t="shared" si="17"/>
        <v>0</v>
      </c>
      <c r="AF1127" s="38"/>
      <c r="AG1127" s="47"/>
      <c r="AJ1127" s="3" t="s">
        <v>68</v>
      </c>
      <c r="AM1127" s="47"/>
      <c r="AP1127" s="47"/>
      <c r="AR1127" s="47"/>
      <c r="AS1127" s="47"/>
    </row>
    <row r="1128" spans="1:45" customFormat="1" ht="14.4" x14ac:dyDescent="0.3">
      <c r="A1128" s="52"/>
      <c r="B1128" s="51" t="s">
        <v>69</v>
      </c>
      <c r="C1128" s="130" t="s">
        <v>70</v>
      </c>
      <c r="D1128" s="130"/>
      <c r="E1128" s="130"/>
      <c r="F1128" s="53"/>
      <c r="G1128" s="54"/>
      <c r="H1128" s="54"/>
      <c r="I1128" s="54"/>
      <c r="J1128" s="59">
        <v>411.71</v>
      </c>
      <c r="K1128" s="56">
        <v>1.4375</v>
      </c>
      <c r="L1128" s="59">
        <v>29.59</v>
      </c>
      <c r="M1128" s="57">
        <v>44.77</v>
      </c>
      <c r="N1128" s="58">
        <v>1324.74</v>
      </c>
      <c r="R1128" s="159"/>
      <c r="S1128" s="156">
        <f t="shared" si="17"/>
        <v>0</v>
      </c>
      <c r="AF1128" s="38"/>
      <c r="AG1128" s="47"/>
      <c r="AJ1128" s="3" t="s">
        <v>70</v>
      </c>
      <c r="AM1128" s="47"/>
      <c r="AP1128" s="47"/>
      <c r="AR1128" s="47"/>
      <c r="AS1128" s="47"/>
    </row>
    <row r="1129" spans="1:45" customFormat="1" ht="14.4" x14ac:dyDescent="0.3">
      <c r="A1129" s="52"/>
      <c r="B1129" s="51" t="s">
        <v>85</v>
      </c>
      <c r="C1129" s="130" t="s">
        <v>86</v>
      </c>
      <c r="D1129" s="130"/>
      <c r="E1129" s="130"/>
      <c r="F1129" s="53"/>
      <c r="G1129" s="54"/>
      <c r="H1129" s="54"/>
      <c r="I1129" s="54"/>
      <c r="J1129" s="59">
        <v>26.46</v>
      </c>
      <c r="K1129" s="54"/>
      <c r="L1129" s="59">
        <v>1.32</v>
      </c>
      <c r="M1129" s="57">
        <v>8.16</v>
      </c>
      <c r="N1129" s="74">
        <v>10.77</v>
      </c>
      <c r="R1129" s="159"/>
      <c r="S1129" s="156">
        <f t="shared" si="17"/>
        <v>0</v>
      </c>
      <c r="AF1129" s="38"/>
      <c r="AG1129" s="47"/>
      <c r="AJ1129" s="3" t="s">
        <v>86</v>
      </c>
      <c r="AM1129" s="47"/>
      <c r="AP1129" s="47"/>
      <c r="AR1129" s="47"/>
      <c r="AS1129" s="47"/>
    </row>
    <row r="1130" spans="1:45" customFormat="1" ht="14.4" x14ac:dyDescent="0.3">
      <c r="A1130" s="60"/>
      <c r="B1130" s="51"/>
      <c r="C1130" s="130" t="s">
        <v>87</v>
      </c>
      <c r="D1130" s="130"/>
      <c r="E1130" s="130"/>
      <c r="F1130" s="53" t="s">
        <v>72</v>
      </c>
      <c r="G1130" s="57">
        <v>225.04</v>
      </c>
      <c r="H1130" s="56">
        <v>1.3225</v>
      </c>
      <c r="I1130" s="75">
        <v>14.88077</v>
      </c>
      <c r="J1130" s="63"/>
      <c r="K1130" s="54"/>
      <c r="L1130" s="63"/>
      <c r="M1130" s="54"/>
      <c r="N1130" s="64"/>
      <c r="R1130" s="159"/>
      <c r="S1130" s="156">
        <f t="shared" si="17"/>
        <v>0</v>
      </c>
      <c r="AF1130" s="38"/>
      <c r="AG1130" s="47"/>
      <c r="AK1130" s="3" t="s">
        <v>87</v>
      </c>
      <c r="AM1130" s="47"/>
      <c r="AP1130" s="47"/>
      <c r="AR1130" s="47"/>
      <c r="AS1130" s="47"/>
    </row>
    <row r="1131" spans="1:45" customFormat="1" ht="14.4" x14ac:dyDescent="0.3">
      <c r="A1131" s="60"/>
      <c r="B1131" s="51"/>
      <c r="C1131" s="130" t="s">
        <v>71</v>
      </c>
      <c r="D1131" s="130"/>
      <c r="E1131" s="130"/>
      <c r="F1131" s="53" t="s">
        <v>72</v>
      </c>
      <c r="G1131" s="57">
        <v>30.76</v>
      </c>
      <c r="H1131" s="56">
        <v>1.4375</v>
      </c>
      <c r="I1131" s="76">
        <v>2.2108750000000001</v>
      </c>
      <c r="J1131" s="63"/>
      <c r="K1131" s="54"/>
      <c r="L1131" s="63"/>
      <c r="M1131" s="54"/>
      <c r="N1131" s="64"/>
      <c r="R1131" s="159"/>
      <c r="S1131" s="156">
        <f t="shared" si="17"/>
        <v>0</v>
      </c>
      <c r="AF1131" s="38"/>
      <c r="AG1131" s="47"/>
      <c r="AK1131" s="3" t="s">
        <v>71</v>
      </c>
      <c r="AM1131" s="47"/>
      <c r="AP1131" s="47"/>
      <c r="AR1131" s="47"/>
      <c r="AS1131" s="47"/>
    </row>
    <row r="1132" spans="1:45" customFormat="1" ht="14.4" x14ac:dyDescent="0.3">
      <c r="A1132" s="52"/>
      <c r="B1132" s="51"/>
      <c r="C1132" s="129" t="s">
        <v>73</v>
      </c>
      <c r="D1132" s="129"/>
      <c r="E1132" s="129"/>
      <c r="F1132" s="65"/>
      <c r="G1132" s="66"/>
      <c r="H1132" s="66"/>
      <c r="I1132" s="66"/>
      <c r="J1132" s="67">
        <v>5399.38</v>
      </c>
      <c r="K1132" s="66"/>
      <c r="L1132" s="79">
        <v>375.48</v>
      </c>
      <c r="M1132" s="66"/>
      <c r="N1132" s="68">
        <v>9323.35</v>
      </c>
      <c r="R1132" s="159"/>
      <c r="S1132" s="156">
        <f t="shared" si="17"/>
        <v>0</v>
      </c>
      <c r="AF1132" s="38"/>
      <c r="AG1132" s="47"/>
      <c r="AL1132" s="3" t="s">
        <v>73</v>
      </c>
      <c r="AM1132" s="47"/>
      <c r="AP1132" s="47"/>
      <c r="AR1132" s="47"/>
      <c r="AS1132" s="47"/>
    </row>
    <row r="1133" spans="1:45" customFormat="1" ht="14.4" x14ac:dyDescent="0.3">
      <c r="A1133" s="60"/>
      <c r="B1133" s="51"/>
      <c r="C1133" s="130" t="s">
        <v>74</v>
      </c>
      <c r="D1133" s="130"/>
      <c r="E1133" s="130"/>
      <c r="F1133" s="53"/>
      <c r="G1133" s="54"/>
      <c r="H1133" s="54"/>
      <c r="I1133" s="54"/>
      <c r="J1133" s="63"/>
      <c r="K1133" s="54"/>
      <c r="L1133" s="59">
        <v>167.83</v>
      </c>
      <c r="M1133" s="54"/>
      <c r="N1133" s="58">
        <v>7513.74</v>
      </c>
      <c r="R1133" s="159"/>
      <c r="S1133" s="156">
        <f t="shared" si="17"/>
        <v>0</v>
      </c>
      <c r="AF1133" s="38"/>
      <c r="AG1133" s="47"/>
      <c r="AK1133" s="3" t="s">
        <v>74</v>
      </c>
      <c r="AM1133" s="47"/>
      <c r="AP1133" s="47"/>
      <c r="AR1133" s="47"/>
      <c r="AS1133" s="47"/>
    </row>
    <row r="1134" spans="1:45" customFormat="1" ht="21.6" x14ac:dyDescent="0.3">
      <c r="A1134" s="60"/>
      <c r="B1134" s="51" t="s">
        <v>120</v>
      </c>
      <c r="C1134" s="130" t="s">
        <v>121</v>
      </c>
      <c r="D1134" s="130"/>
      <c r="E1134" s="130"/>
      <c r="F1134" s="53" t="s">
        <v>77</v>
      </c>
      <c r="G1134" s="61">
        <v>117</v>
      </c>
      <c r="H1134" s="54"/>
      <c r="I1134" s="61">
        <v>117</v>
      </c>
      <c r="J1134" s="63"/>
      <c r="K1134" s="54"/>
      <c r="L1134" s="59">
        <v>196.36</v>
      </c>
      <c r="M1134" s="54"/>
      <c r="N1134" s="58">
        <v>8791.08</v>
      </c>
      <c r="R1134" s="159"/>
      <c r="S1134" s="156">
        <f t="shared" si="17"/>
        <v>0</v>
      </c>
      <c r="AF1134" s="38"/>
      <c r="AG1134" s="47"/>
      <c r="AK1134" s="3" t="s">
        <v>121</v>
      </c>
      <c r="AM1134" s="47"/>
      <c r="AP1134" s="47"/>
      <c r="AR1134" s="47"/>
      <c r="AS1134" s="47"/>
    </row>
    <row r="1135" spans="1:45" customFormat="1" ht="40.799999999999997" x14ac:dyDescent="0.3">
      <c r="A1135" s="60"/>
      <c r="B1135" s="51" t="s">
        <v>122</v>
      </c>
      <c r="C1135" s="130" t="s">
        <v>123</v>
      </c>
      <c r="D1135" s="130"/>
      <c r="E1135" s="130"/>
      <c r="F1135" s="53" t="s">
        <v>77</v>
      </c>
      <c r="G1135" s="61">
        <v>74</v>
      </c>
      <c r="H1135" s="57">
        <v>0.85</v>
      </c>
      <c r="I1135" s="69">
        <v>62.9</v>
      </c>
      <c r="J1135" s="63"/>
      <c r="K1135" s="54"/>
      <c r="L1135" s="59">
        <v>105.57</v>
      </c>
      <c r="M1135" s="54"/>
      <c r="N1135" s="58">
        <v>4726.1400000000003</v>
      </c>
      <c r="R1135" s="159"/>
      <c r="S1135" s="156">
        <f t="shared" si="17"/>
        <v>0</v>
      </c>
      <c r="AF1135" s="38"/>
      <c r="AG1135" s="47"/>
      <c r="AK1135" s="3" t="s">
        <v>123</v>
      </c>
      <c r="AM1135" s="47"/>
      <c r="AP1135" s="47"/>
      <c r="AR1135" s="47"/>
      <c r="AS1135" s="47"/>
    </row>
    <row r="1136" spans="1:45" customFormat="1" ht="14.4" x14ac:dyDescent="0.3">
      <c r="A1136" s="70"/>
      <c r="B1136" s="71"/>
      <c r="C1136" s="131" t="s">
        <v>80</v>
      </c>
      <c r="D1136" s="131"/>
      <c r="E1136" s="131"/>
      <c r="F1136" s="41"/>
      <c r="G1136" s="42"/>
      <c r="H1136" s="42"/>
      <c r="I1136" s="42"/>
      <c r="J1136" s="45"/>
      <c r="K1136" s="42"/>
      <c r="L1136" s="82">
        <v>677.41</v>
      </c>
      <c r="M1136" s="66"/>
      <c r="N1136" s="73">
        <v>22840.57</v>
      </c>
      <c r="R1136" s="159">
        <v>1</v>
      </c>
      <c r="S1136" s="156">
        <f t="shared" si="17"/>
        <v>22840.57</v>
      </c>
      <c r="AF1136" s="38"/>
      <c r="AG1136" s="47"/>
      <c r="AM1136" s="47" t="s">
        <v>80</v>
      </c>
      <c r="AP1136" s="47"/>
      <c r="AR1136" s="47"/>
      <c r="AS1136" s="47"/>
    </row>
    <row r="1137" spans="1:45" customFormat="1" ht="42" x14ac:dyDescent="0.3">
      <c r="A1137" s="39" t="s">
        <v>487</v>
      </c>
      <c r="B1137" s="40" t="s">
        <v>168</v>
      </c>
      <c r="C1137" s="131" t="s">
        <v>169</v>
      </c>
      <c r="D1137" s="131"/>
      <c r="E1137" s="131"/>
      <c r="F1137" s="41" t="s">
        <v>170</v>
      </c>
      <c r="G1137" s="42">
        <v>50.4</v>
      </c>
      <c r="H1137" s="43">
        <v>1</v>
      </c>
      <c r="I1137" s="81">
        <v>50.4</v>
      </c>
      <c r="J1137" s="82">
        <v>124.92</v>
      </c>
      <c r="K1137" s="42"/>
      <c r="L1137" s="72">
        <v>6295.97</v>
      </c>
      <c r="M1137" s="80">
        <v>8.16</v>
      </c>
      <c r="N1137" s="73">
        <v>51375.12</v>
      </c>
      <c r="R1137" s="159"/>
      <c r="S1137" s="156">
        <f t="shared" si="17"/>
        <v>0</v>
      </c>
      <c r="AF1137" s="38"/>
      <c r="AG1137" s="47" t="s">
        <v>169</v>
      </c>
      <c r="AM1137" s="47"/>
      <c r="AP1137" s="47"/>
      <c r="AR1137" s="47"/>
      <c r="AS1137" s="47"/>
    </row>
    <row r="1138" spans="1:45" customFormat="1" ht="14.4" x14ac:dyDescent="0.3">
      <c r="A1138" s="70"/>
      <c r="B1138" s="71"/>
      <c r="C1138" s="130" t="s">
        <v>112</v>
      </c>
      <c r="D1138" s="130"/>
      <c r="E1138" s="130"/>
      <c r="F1138" s="130"/>
      <c r="G1138" s="130"/>
      <c r="H1138" s="130"/>
      <c r="I1138" s="130"/>
      <c r="J1138" s="130"/>
      <c r="K1138" s="130"/>
      <c r="L1138" s="130"/>
      <c r="M1138" s="130"/>
      <c r="N1138" s="139"/>
      <c r="R1138" s="159"/>
      <c r="S1138" s="156">
        <f t="shared" si="17"/>
        <v>0</v>
      </c>
      <c r="AF1138" s="38"/>
      <c r="AG1138" s="47"/>
      <c r="AM1138" s="47"/>
      <c r="AN1138" s="3" t="s">
        <v>112</v>
      </c>
      <c r="AP1138" s="47"/>
      <c r="AR1138" s="47"/>
      <c r="AS1138" s="47"/>
    </row>
    <row r="1139" spans="1:45" customFormat="1" ht="14.4" x14ac:dyDescent="0.3">
      <c r="A1139" s="70"/>
      <c r="B1139" s="71"/>
      <c r="C1139" s="131" t="s">
        <v>80</v>
      </c>
      <c r="D1139" s="131"/>
      <c r="E1139" s="131"/>
      <c r="F1139" s="41"/>
      <c r="G1139" s="42"/>
      <c r="H1139" s="42"/>
      <c r="I1139" s="42"/>
      <c r="J1139" s="45"/>
      <c r="K1139" s="42"/>
      <c r="L1139" s="72">
        <v>6295.97</v>
      </c>
      <c r="M1139" s="66"/>
      <c r="N1139" s="73">
        <v>51375.12</v>
      </c>
      <c r="R1139" s="159">
        <v>1</v>
      </c>
      <c r="S1139" s="156">
        <f t="shared" si="17"/>
        <v>51375.12</v>
      </c>
      <c r="AF1139" s="38"/>
      <c r="AG1139" s="47"/>
      <c r="AM1139" s="47" t="s">
        <v>80</v>
      </c>
      <c r="AP1139" s="47"/>
      <c r="AR1139" s="47"/>
      <c r="AS1139" s="47"/>
    </row>
    <row r="1140" spans="1:45" customFormat="1" ht="31.8" x14ac:dyDescent="0.3">
      <c r="A1140" s="39" t="s">
        <v>488</v>
      </c>
      <c r="B1140" s="40" t="s">
        <v>172</v>
      </c>
      <c r="C1140" s="131" t="s">
        <v>173</v>
      </c>
      <c r="D1140" s="131"/>
      <c r="E1140" s="131"/>
      <c r="F1140" s="41" t="s">
        <v>174</v>
      </c>
      <c r="G1140" s="42">
        <v>0.27200000000000002</v>
      </c>
      <c r="H1140" s="43">
        <v>1</v>
      </c>
      <c r="I1140" s="77">
        <v>0.27200000000000002</v>
      </c>
      <c r="J1140" s="45"/>
      <c r="K1140" s="42"/>
      <c r="L1140" s="45"/>
      <c r="M1140" s="42"/>
      <c r="N1140" s="46"/>
      <c r="R1140" s="159"/>
      <c r="S1140" s="156">
        <f t="shared" si="17"/>
        <v>0</v>
      </c>
      <c r="AF1140" s="38"/>
      <c r="AG1140" s="47" t="s">
        <v>173</v>
      </c>
      <c r="AM1140" s="47"/>
      <c r="AP1140" s="47"/>
      <c r="AR1140" s="47"/>
      <c r="AS1140" s="47"/>
    </row>
    <row r="1141" spans="1:45" customFormat="1" ht="14.4" x14ac:dyDescent="0.3">
      <c r="A1141" s="48"/>
      <c r="B1141" s="49"/>
      <c r="C1141" s="130" t="s">
        <v>489</v>
      </c>
      <c r="D1141" s="130"/>
      <c r="E1141" s="130"/>
      <c r="F1141" s="130"/>
      <c r="G1141" s="130"/>
      <c r="H1141" s="130"/>
      <c r="I1141" s="130"/>
      <c r="J1141" s="130"/>
      <c r="K1141" s="130"/>
      <c r="L1141" s="130"/>
      <c r="M1141" s="130"/>
      <c r="N1141" s="139"/>
      <c r="R1141" s="159"/>
      <c r="S1141" s="156">
        <f t="shared" si="17"/>
        <v>0</v>
      </c>
      <c r="AF1141" s="38"/>
      <c r="AG1141" s="47"/>
      <c r="AH1141" s="3" t="s">
        <v>489</v>
      </c>
      <c r="AM1141" s="47"/>
      <c r="AP1141" s="47"/>
      <c r="AR1141" s="47"/>
      <c r="AS1141" s="47"/>
    </row>
    <row r="1142" spans="1:45" customFormat="1" ht="21.6" x14ac:dyDescent="0.3">
      <c r="A1142" s="50"/>
      <c r="B1142" s="51" t="s">
        <v>63</v>
      </c>
      <c r="C1142" s="132" t="s">
        <v>64</v>
      </c>
      <c r="D1142" s="132"/>
      <c r="E1142" s="132"/>
      <c r="F1142" s="132"/>
      <c r="G1142" s="132"/>
      <c r="H1142" s="132"/>
      <c r="I1142" s="132"/>
      <c r="J1142" s="132"/>
      <c r="K1142" s="132"/>
      <c r="L1142" s="132"/>
      <c r="M1142" s="132"/>
      <c r="N1142" s="133"/>
      <c r="R1142" s="159"/>
      <c r="S1142" s="156">
        <f t="shared" si="17"/>
        <v>0</v>
      </c>
      <c r="AF1142" s="38"/>
      <c r="AG1142" s="47"/>
      <c r="AI1142" s="3" t="s">
        <v>64</v>
      </c>
      <c r="AM1142" s="47"/>
      <c r="AP1142" s="47"/>
      <c r="AR1142" s="47"/>
      <c r="AS1142" s="47"/>
    </row>
    <row r="1143" spans="1:45" customFormat="1" ht="52.2" x14ac:dyDescent="0.3">
      <c r="A1143" s="50"/>
      <c r="B1143" s="51" t="s">
        <v>65</v>
      </c>
      <c r="C1143" s="132" t="s">
        <v>66</v>
      </c>
      <c r="D1143" s="132"/>
      <c r="E1143" s="132"/>
      <c r="F1143" s="132"/>
      <c r="G1143" s="132"/>
      <c r="H1143" s="132"/>
      <c r="I1143" s="132"/>
      <c r="J1143" s="132"/>
      <c r="K1143" s="132"/>
      <c r="L1143" s="132"/>
      <c r="M1143" s="132"/>
      <c r="N1143" s="133"/>
      <c r="R1143" s="159"/>
      <c r="S1143" s="156">
        <f t="shared" si="17"/>
        <v>0</v>
      </c>
      <c r="AF1143" s="38"/>
      <c r="AG1143" s="47"/>
      <c r="AI1143" s="3" t="s">
        <v>66</v>
      </c>
      <c r="AM1143" s="47"/>
      <c r="AP1143" s="47"/>
      <c r="AR1143" s="47"/>
      <c r="AS1143" s="47"/>
    </row>
    <row r="1144" spans="1:45" customFormat="1" ht="14.4" x14ac:dyDescent="0.3">
      <c r="A1144" s="52"/>
      <c r="B1144" s="51" t="s">
        <v>58</v>
      </c>
      <c r="C1144" s="130" t="s">
        <v>84</v>
      </c>
      <c r="D1144" s="130"/>
      <c r="E1144" s="130"/>
      <c r="F1144" s="53"/>
      <c r="G1144" s="54"/>
      <c r="H1144" s="54"/>
      <c r="I1144" s="54"/>
      <c r="J1144" s="59">
        <v>348.82</v>
      </c>
      <c r="K1144" s="56">
        <v>1.3225</v>
      </c>
      <c r="L1144" s="59">
        <v>125.48</v>
      </c>
      <c r="M1144" s="57">
        <v>44.77</v>
      </c>
      <c r="N1144" s="58">
        <v>5617.74</v>
      </c>
      <c r="R1144" s="159"/>
      <c r="S1144" s="156">
        <f t="shared" si="17"/>
        <v>0</v>
      </c>
      <c r="AF1144" s="38"/>
      <c r="AG1144" s="47"/>
      <c r="AJ1144" s="3" t="s">
        <v>84</v>
      </c>
      <c r="AM1144" s="47"/>
      <c r="AP1144" s="47"/>
      <c r="AR1144" s="47"/>
      <c r="AS1144" s="47"/>
    </row>
    <row r="1145" spans="1:45" customFormat="1" ht="14.4" x14ac:dyDescent="0.3">
      <c r="A1145" s="52"/>
      <c r="B1145" s="51" t="s">
        <v>67</v>
      </c>
      <c r="C1145" s="130" t="s">
        <v>68</v>
      </c>
      <c r="D1145" s="130"/>
      <c r="E1145" s="130"/>
      <c r="F1145" s="53"/>
      <c r="G1145" s="54"/>
      <c r="H1145" s="54"/>
      <c r="I1145" s="54"/>
      <c r="J1145" s="55">
        <v>1203.83</v>
      </c>
      <c r="K1145" s="56">
        <v>1.4375</v>
      </c>
      <c r="L1145" s="59">
        <v>470.7</v>
      </c>
      <c r="M1145" s="57">
        <v>13.24</v>
      </c>
      <c r="N1145" s="58">
        <v>6232.07</v>
      </c>
      <c r="R1145" s="159"/>
      <c r="S1145" s="156">
        <f t="shared" si="17"/>
        <v>0</v>
      </c>
      <c r="AF1145" s="38"/>
      <c r="AG1145" s="47"/>
      <c r="AJ1145" s="3" t="s">
        <v>68</v>
      </c>
      <c r="AM1145" s="47"/>
      <c r="AP1145" s="47"/>
      <c r="AR1145" s="47"/>
      <c r="AS1145" s="47"/>
    </row>
    <row r="1146" spans="1:45" customFormat="1" ht="14.4" x14ac:dyDescent="0.3">
      <c r="A1146" s="52"/>
      <c r="B1146" s="51" t="s">
        <v>69</v>
      </c>
      <c r="C1146" s="130" t="s">
        <v>70</v>
      </c>
      <c r="D1146" s="130"/>
      <c r="E1146" s="130"/>
      <c r="F1146" s="53"/>
      <c r="G1146" s="54"/>
      <c r="H1146" s="54"/>
      <c r="I1146" s="54"/>
      <c r="J1146" s="59">
        <v>100.78</v>
      </c>
      <c r="K1146" s="56">
        <v>1.4375</v>
      </c>
      <c r="L1146" s="59">
        <v>39.4</v>
      </c>
      <c r="M1146" s="57">
        <v>44.77</v>
      </c>
      <c r="N1146" s="58">
        <v>1763.94</v>
      </c>
      <c r="R1146" s="159"/>
      <c r="S1146" s="156">
        <f t="shared" si="17"/>
        <v>0</v>
      </c>
      <c r="AF1146" s="38"/>
      <c r="AG1146" s="47"/>
      <c r="AJ1146" s="3" t="s">
        <v>70</v>
      </c>
      <c r="AM1146" s="47"/>
      <c r="AP1146" s="47"/>
      <c r="AR1146" s="47"/>
      <c r="AS1146" s="47"/>
    </row>
    <row r="1147" spans="1:45" customFormat="1" ht="14.4" x14ac:dyDescent="0.3">
      <c r="A1147" s="52"/>
      <c r="B1147" s="51" t="s">
        <v>85</v>
      </c>
      <c r="C1147" s="130" t="s">
        <v>86</v>
      </c>
      <c r="D1147" s="130"/>
      <c r="E1147" s="130"/>
      <c r="F1147" s="53"/>
      <c r="G1147" s="54"/>
      <c r="H1147" s="54"/>
      <c r="I1147" s="54"/>
      <c r="J1147" s="59">
        <v>89.33</v>
      </c>
      <c r="K1147" s="54"/>
      <c r="L1147" s="59">
        <v>24.3</v>
      </c>
      <c r="M1147" s="57">
        <v>8.16</v>
      </c>
      <c r="N1147" s="74">
        <v>198.29</v>
      </c>
      <c r="R1147" s="159"/>
      <c r="S1147" s="156">
        <f t="shared" si="17"/>
        <v>0</v>
      </c>
      <c r="AF1147" s="38"/>
      <c r="AG1147" s="47"/>
      <c r="AJ1147" s="3" t="s">
        <v>86</v>
      </c>
      <c r="AM1147" s="47"/>
      <c r="AP1147" s="47"/>
      <c r="AR1147" s="47"/>
      <c r="AS1147" s="47"/>
    </row>
    <row r="1148" spans="1:45" customFormat="1" ht="14.4" x14ac:dyDescent="0.3">
      <c r="A1148" s="60"/>
      <c r="B1148" s="51"/>
      <c r="C1148" s="130" t="s">
        <v>87</v>
      </c>
      <c r="D1148" s="130"/>
      <c r="E1148" s="130"/>
      <c r="F1148" s="53" t="s">
        <v>72</v>
      </c>
      <c r="G1148" s="57">
        <v>36.26</v>
      </c>
      <c r="H1148" s="56">
        <v>1.3225</v>
      </c>
      <c r="I1148" s="62">
        <v>13.043447199999999</v>
      </c>
      <c r="J1148" s="63"/>
      <c r="K1148" s="54"/>
      <c r="L1148" s="63"/>
      <c r="M1148" s="54"/>
      <c r="N1148" s="64"/>
      <c r="R1148" s="159"/>
      <c r="S1148" s="156">
        <f t="shared" si="17"/>
        <v>0</v>
      </c>
      <c r="AF1148" s="38"/>
      <c r="AG1148" s="47"/>
      <c r="AK1148" s="3" t="s">
        <v>87</v>
      </c>
      <c r="AM1148" s="47"/>
      <c r="AP1148" s="47"/>
      <c r="AR1148" s="47"/>
      <c r="AS1148" s="47"/>
    </row>
    <row r="1149" spans="1:45" customFormat="1" ht="14.4" x14ac:dyDescent="0.3">
      <c r="A1149" s="60"/>
      <c r="B1149" s="51"/>
      <c r="C1149" s="130" t="s">
        <v>71</v>
      </c>
      <c r="D1149" s="130"/>
      <c r="E1149" s="130"/>
      <c r="F1149" s="53" t="s">
        <v>72</v>
      </c>
      <c r="G1149" s="61">
        <v>7</v>
      </c>
      <c r="H1149" s="56">
        <v>1.4375</v>
      </c>
      <c r="I1149" s="78">
        <v>2.7370000000000001</v>
      </c>
      <c r="J1149" s="63"/>
      <c r="K1149" s="54"/>
      <c r="L1149" s="63"/>
      <c r="M1149" s="54"/>
      <c r="N1149" s="64"/>
      <c r="R1149" s="159"/>
      <c r="S1149" s="156">
        <f t="shared" si="17"/>
        <v>0</v>
      </c>
      <c r="AF1149" s="38"/>
      <c r="AG1149" s="47"/>
      <c r="AK1149" s="3" t="s">
        <v>71</v>
      </c>
      <c r="AM1149" s="47"/>
      <c r="AP1149" s="47"/>
      <c r="AR1149" s="47"/>
      <c r="AS1149" s="47"/>
    </row>
    <row r="1150" spans="1:45" customFormat="1" ht="14.4" x14ac:dyDescent="0.3">
      <c r="A1150" s="52"/>
      <c r="B1150" s="51"/>
      <c r="C1150" s="129" t="s">
        <v>73</v>
      </c>
      <c r="D1150" s="129"/>
      <c r="E1150" s="129"/>
      <c r="F1150" s="65"/>
      <c r="G1150" s="66"/>
      <c r="H1150" s="66"/>
      <c r="I1150" s="66"/>
      <c r="J1150" s="67">
        <v>1641.98</v>
      </c>
      <c r="K1150" s="66"/>
      <c r="L1150" s="79">
        <v>620.48</v>
      </c>
      <c r="M1150" s="66"/>
      <c r="N1150" s="68">
        <v>12048.1</v>
      </c>
      <c r="R1150" s="159"/>
      <c r="S1150" s="156">
        <f t="shared" si="17"/>
        <v>0</v>
      </c>
      <c r="AF1150" s="38"/>
      <c r="AG1150" s="47"/>
      <c r="AL1150" s="3" t="s">
        <v>73</v>
      </c>
      <c r="AM1150" s="47"/>
      <c r="AP1150" s="47"/>
      <c r="AR1150" s="47"/>
      <c r="AS1150" s="47"/>
    </row>
    <row r="1151" spans="1:45" customFormat="1" ht="14.4" x14ac:dyDescent="0.3">
      <c r="A1151" s="60"/>
      <c r="B1151" s="51"/>
      <c r="C1151" s="130" t="s">
        <v>74</v>
      </c>
      <c r="D1151" s="130"/>
      <c r="E1151" s="130"/>
      <c r="F1151" s="53"/>
      <c r="G1151" s="54"/>
      <c r="H1151" s="54"/>
      <c r="I1151" s="54"/>
      <c r="J1151" s="63"/>
      <c r="K1151" s="54"/>
      <c r="L1151" s="59">
        <v>164.88</v>
      </c>
      <c r="M1151" s="54"/>
      <c r="N1151" s="58">
        <v>7381.68</v>
      </c>
      <c r="R1151" s="159"/>
      <c r="S1151" s="156">
        <f t="shared" si="17"/>
        <v>0</v>
      </c>
      <c r="AF1151" s="38"/>
      <c r="AG1151" s="47"/>
      <c r="AK1151" s="3" t="s">
        <v>74</v>
      </c>
      <c r="AM1151" s="47"/>
      <c r="AP1151" s="47"/>
      <c r="AR1151" s="47"/>
      <c r="AS1151" s="47"/>
    </row>
    <row r="1152" spans="1:45" customFormat="1" ht="21.6" x14ac:dyDescent="0.3">
      <c r="A1152" s="60"/>
      <c r="B1152" s="51" t="s">
        <v>120</v>
      </c>
      <c r="C1152" s="130" t="s">
        <v>121</v>
      </c>
      <c r="D1152" s="130"/>
      <c r="E1152" s="130"/>
      <c r="F1152" s="53" t="s">
        <v>77</v>
      </c>
      <c r="G1152" s="61">
        <v>117</v>
      </c>
      <c r="H1152" s="54"/>
      <c r="I1152" s="61">
        <v>117</v>
      </c>
      <c r="J1152" s="63"/>
      <c r="K1152" s="54"/>
      <c r="L1152" s="59">
        <v>192.91</v>
      </c>
      <c r="M1152" s="54"/>
      <c r="N1152" s="58">
        <v>8636.57</v>
      </c>
      <c r="R1152" s="159"/>
      <c r="S1152" s="156">
        <f t="shared" si="17"/>
        <v>0</v>
      </c>
      <c r="AF1152" s="38"/>
      <c r="AG1152" s="47"/>
      <c r="AK1152" s="3" t="s">
        <v>121</v>
      </c>
      <c r="AM1152" s="47"/>
      <c r="AP1152" s="47"/>
      <c r="AR1152" s="47"/>
      <c r="AS1152" s="47"/>
    </row>
    <row r="1153" spans="1:45" customFormat="1" ht="40.799999999999997" x14ac:dyDescent="0.3">
      <c r="A1153" s="60"/>
      <c r="B1153" s="51" t="s">
        <v>122</v>
      </c>
      <c r="C1153" s="130" t="s">
        <v>123</v>
      </c>
      <c r="D1153" s="130"/>
      <c r="E1153" s="130"/>
      <c r="F1153" s="53" t="s">
        <v>77</v>
      </c>
      <c r="G1153" s="61">
        <v>74</v>
      </c>
      <c r="H1153" s="57">
        <v>0.85</v>
      </c>
      <c r="I1153" s="69">
        <v>62.9</v>
      </c>
      <c r="J1153" s="63"/>
      <c r="K1153" s="54"/>
      <c r="L1153" s="59">
        <v>103.71</v>
      </c>
      <c r="M1153" s="54"/>
      <c r="N1153" s="58">
        <v>4643.08</v>
      </c>
      <c r="R1153" s="159"/>
      <c r="S1153" s="156">
        <f t="shared" si="17"/>
        <v>0</v>
      </c>
      <c r="AF1153" s="38"/>
      <c r="AG1153" s="47"/>
      <c r="AK1153" s="3" t="s">
        <v>123</v>
      </c>
      <c r="AM1153" s="47"/>
      <c r="AP1153" s="47"/>
      <c r="AR1153" s="47"/>
      <c r="AS1153" s="47"/>
    </row>
    <row r="1154" spans="1:45" customFormat="1" ht="14.4" x14ac:dyDescent="0.3">
      <c r="A1154" s="70"/>
      <c r="B1154" s="71"/>
      <c r="C1154" s="131" t="s">
        <v>80</v>
      </c>
      <c r="D1154" s="131"/>
      <c r="E1154" s="131"/>
      <c r="F1154" s="41"/>
      <c r="G1154" s="42"/>
      <c r="H1154" s="42"/>
      <c r="I1154" s="42"/>
      <c r="J1154" s="45"/>
      <c r="K1154" s="42"/>
      <c r="L1154" s="82">
        <v>917.1</v>
      </c>
      <c r="M1154" s="66"/>
      <c r="N1154" s="73">
        <v>25327.75</v>
      </c>
      <c r="R1154" s="159">
        <v>1</v>
      </c>
      <c r="S1154" s="156">
        <f t="shared" si="17"/>
        <v>25327.75</v>
      </c>
      <c r="AF1154" s="38"/>
      <c r="AG1154" s="47"/>
      <c r="AM1154" s="47" t="s">
        <v>80</v>
      </c>
      <c r="AP1154" s="47"/>
      <c r="AR1154" s="47"/>
      <c r="AS1154" s="47"/>
    </row>
    <row r="1155" spans="1:45" customFormat="1" ht="42" x14ac:dyDescent="0.3">
      <c r="A1155" s="39" t="s">
        <v>490</v>
      </c>
      <c r="B1155" s="40" t="s">
        <v>177</v>
      </c>
      <c r="C1155" s="131" t="s">
        <v>178</v>
      </c>
      <c r="D1155" s="131"/>
      <c r="E1155" s="131"/>
      <c r="F1155" s="41" t="s">
        <v>170</v>
      </c>
      <c r="G1155" s="42">
        <v>27.472000000000001</v>
      </c>
      <c r="H1155" s="43">
        <v>1</v>
      </c>
      <c r="I1155" s="77">
        <v>27.472000000000001</v>
      </c>
      <c r="J1155" s="82">
        <v>372.56</v>
      </c>
      <c r="K1155" s="42"/>
      <c r="L1155" s="72">
        <v>10234.969999999999</v>
      </c>
      <c r="M1155" s="80">
        <v>8.16</v>
      </c>
      <c r="N1155" s="73">
        <v>83517.36</v>
      </c>
      <c r="R1155" s="159"/>
      <c r="S1155" s="156">
        <f t="shared" si="17"/>
        <v>0</v>
      </c>
      <c r="AF1155" s="38"/>
      <c r="AG1155" s="47" t="s">
        <v>178</v>
      </c>
      <c r="AM1155" s="47"/>
      <c r="AP1155" s="47"/>
      <c r="AR1155" s="47"/>
      <c r="AS1155" s="47"/>
    </row>
    <row r="1156" spans="1:45" customFormat="1" ht="14.4" x14ac:dyDescent="0.3">
      <c r="A1156" s="70"/>
      <c r="B1156" s="71"/>
      <c r="C1156" s="130" t="s">
        <v>112</v>
      </c>
      <c r="D1156" s="130"/>
      <c r="E1156" s="130"/>
      <c r="F1156" s="130"/>
      <c r="G1156" s="130"/>
      <c r="H1156" s="130"/>
      <c r="I1156" s="130"/>
      <c r="J1156" s="130"/>
      <c r="K1156" s="130"/>
      <c r="L1156" s="130"/>
      <c r="M1156" s="130"/>
      <c r="N1156" s="139"/>
      <c r="R1156" s="159"/>
      <c r="S1156" s="156">
        <f t="shared" si="17"/>
        <v>0</v>
      </c>
      <c r="AF1156" s="38"/>
      <c r="AG1156" s="47"/>
      <c r="AM1156" s="47"/>
      <c r="AN1156" s="3" t="s">
        <v>112</v>
      </c>
      <c r="AP1156" s="47"/>
      <c r="AR1156" s="47"/>
      <c r="AS1156" s="47"/>
    </row>
    <row r="1157" spans="1:45" customFormat="1" ht="14.4" x14ac:dyDescent="0.3">
      <c r="A1157" s="70"/>
      <c r="B1157" s="71"/>
      <c r="C1157" s="131" t="s">
        <v>80</v>
      </c>
      <c r="D1157" s="131"/>
      <c r="E1157" s="131"/>
      <c r="F1157" s="41"/>
      <c r="G1157" s="42"/>
      <c r="H1157" s="42"/>
      <c r="I1157" s="42"/>
      <c r="J1157" s="45"/>
      <c r="K1157" s="42"/>
      <c r="L1157" s="72">
        <v>10234.969999999999</v>
      </c>
      <c r="M1157" s="66"/>
      <c r="N1157" s="73">
        <v>83517.36</v>
      </c>
      <c r="R1157" s="159">
        <v>1</v>
      </c>
      <c r="S1157" s="156">
        <f t="shared" si="17"/>
        <v>83517.36</v>
      </c>
      <c r="AF1157" s="38"/>
      <c r="AG1157" s="47"/>
      <c r="AM1157" s="47" t="s">
        <v>80</v>
      </c>
      <c r="AP1157" s="47"/>
      <c r="AR1157" s="47"/>
      <c r="AS1157" s="47"/>
    </row>
    <row r="1158" spans="1:45" customFormat="1" ht="42" x14ac:dyDescent="0.3">
      <c r="A1158" s="39" t="s">
        <v>491</v>
      </c>
      <c r="B1158" s="40" t="s">
        <v>180</v>
      </c>
      <c r="C1158" s="131" t="s">
        <v>181</v>
      </c>
      <c r="D1158" s="131"/>
      <c r="E1158" s="131"/>
      <c r="F1158" s="41" t="s">
        <v>165</v>
      </c>
      <c r="G1158" s="42">
        <v>2.7199999999999998E-2</v>
      </c>
      <c r="H1158" s="43">
        <v>1</v>
      </c>
      <c r="I1158" s="44">
        <v>2.7199999999999998E-2</v>
      </c>
      <c r="J1158" s="45"/>
      <c r="K1158" s="42"/>
      <c r="L1158" s="45"/>
      <c r="M1158" s="42"/>
      <c r="N1158" s="46"/>
      <c r="R1158" s="159"/>
      <c r="S1158" s="156">
        <f t="shared" si="17"/>
        <v>0</v>
      </c>
      <c r="AF1158" s="38"/>
      <c r="AG1158" s="47" t="s">
        <v>181</v>
      </c>
      <c r="AM1158" s="47"/>
      <c r="AP1158" s="47"/>
      <c r="AR1158" s="47"/>
      <c r="AS1158" s="47"/>
    </row>
    <row r="1159" spans="1:45" customFormat="1" ht="14.4" x14ac:dyDescent="0.3">
      <c r="A1159" s="48"/>
      <c r="B1159" s="49"/>
      <c r="C1159" s="130" t="s">
        <v>492</v>
      </c>
      <c r="D1159" s="130"/>
      <c r="E1159" s="130"/>
      <c r="F1159" s="130"/>
      <c r="G1159" s="130"/>
      <c r="H1159" s="130"/>
      <c r="I1159" s="130"/>
      <c r="J1159" s="130"/>
      <c r="K1159" s="130"/>
      <c r="L1159" s="130"/>
      <c r="M1159" s="130"/>
      <c r="N1159" s="139"/>
      <c r="R1159" s="159"/>
      <c r="S1159" s="156">
        <f t="shared" si="17"/>
        <v>0</v>
      </c>
      <c r="AF1159" s="38"/>
      <c r="AG1159" s="47"/>
      <c r="AH1159" s="3" t="s">
        <v>492</v>
      </c>
      <c r="AM1159" s="47"/>
      <c r="AP1159" s="47"/>
      <c r="AR1159" s="47"/>
      <c r="AS1159" s="47"/>
    </row>
    <row r="1160" spans="1:45" customFormat="1" ht="21.6" x14ac:dyDescent="0.3">
      <c r="A1160" s="50"/>
      <c r="B1160" s="51" t="s">
        <v>63</v>
      </c>
      <c r="C1160" s="132" t="s">
        <v>64</v>
      </c>
      <c r="D1160" s="132"/>
      <c r="E1160" s="132"/>
      <c r="F1160" s="132"/>
      <c r="G1160" s="132"/>
      <c r="H1160" s="132"/>
      <c r="I1160" s="132"/>
      <c r="J1160" s="132"/>
      <c r="K1160" s="132"/>
      <c r="L1160" s="132"/>
      <c r="M1160" s="132"/>
      <c r="N1160" s="133"/>
      <c r="R1160" s="159"/>
      <c r="S1160" s="156">
        <f t="shared" si="17"/>
        <v>0</v>
      </c>
      <c r="AF1160" s="38"/>
      <c r="AG1160" s="47"/>
      <c r="AI1160" s="3" t="s">
        <v>64</v>
      </c>
      <c r="AM1160" s="47"/>
      <c r="AP1160" s="47"/>
      <c r="AR1160" s="47"/>
      <c r="AS1160" s="47"/>
    </row>
    <row r="1161" spans="1:45" customFormat="1" ht="52.2" x14ac:dyDescent="0.3">
      <c r="A1161" s="50"/>
      <c r="B1161" s="51" t="s">
        <v>65</v>
      </c>
      <c r="C1161" s="132" t="s">
        <v>66</v>
      </c>
      <c r="D1161" s="132"/>
      <c r="E1161" s="132"/>
      <c r="F1161" s="132"/>
      <c r="G1161" s="132"/>
      <c r="H1161" s="132"/>
      <c r="I1161" s="132"/>
      <c r="J1161" s="132"/>
      <c r="K1161" s="132"/>
      <c r="L1161" s="132"/>
      <c r="M1161" s="132"/>
      <c r="N1161" s="133"/>
      <c r="R1161" s="159"/>
      <c r="S1161" s="156">
        <f t="shared" si="17"/>
        <v>0</v>
      </c>
      <c r="AF1161" s="38"/>
      <c r="AG1161" s="47"/>
      <c r="AI1161" s="3" t="s">
        <v>66</v>
      </c>
      <c r="AM1161" s="47"/>
      <c r="AP1161" s="47"/>
      <c r="AR1161" s="47"/>
      <c r="AS1161" s="47"/>
    </row>
    <row r="1162" spans="1:45" customFormat="1" ht="14.4" x14ac:dyDescent="0.3">
      <c r="A1162" s="52"/>
      <c r="B1162" s="51" t="s">
        <v>58</v>
      </c>
      <c r="C1162" s="130" t="s">
        <v>84</v>
      </c>
      <c r="D1162" s="130"/>
      <c r="E1162" s="130"/>
      <c r="F1162" s="53"/>
      <c r="G1162" s="54"/>
      <c r="H1162" s="54"/>
      <c r="I1162" s="54"/>
      <c r="J1162" s="55">
        <v>3355.8</v>
      </c>
      <c r="K1162" s="56">
        <v>1.3225</v>
      </c>
      <c r="L1162" s="59">
        <v>120.71</v>
      </c>
      <c r="M1162" s="57">
        <v>44.77</v>
      </c>
      <c r="N1162" s="58">
        <v>5404.19</v>
      </c>
      <c r="R1162" s="159"/>
      <c r="S1162" s="156">
        <f t="shared" si="17"/>
        <v>0</v>
      </c>
      <c r="AF1162" s="38"/>
      <c r="AG1162" s="47"/>
      <c r="AJ1162" s="3" t="s">
        <v>84</v>
      </c>
      <c r="AM1162" s="47"/>
      <c r="AP1162" s="47"/>
      <c r="AR1162" s="47"/>
      <c r="AS1162" s="47"/>
    </row>
    <row r="1163" spans="1:45" customFormat="1" ht="14.4" x14ac:dyDescent="0.3">
      <c r="A1163" s="52"/>
      <c r="B1163" s="51" t="s">
        <v>67</v>
      </c>
      <c r="C1163" s="130" t="s">
        <v>68</v>
      </c>
      <c r="D1163" s="130"/>
      <c r="E1163" s="130"/>
      <c r="F1163" s="53"/>
      <c r="G1163" s="54"/>
      <c r="H1163" s="54"/>
      <c r="I1163" s="54"/>
      <c r="J1163" s="55">
        <v>8902.9</v>
      </c>
      <c r="K1163" s="56">
        <v>1.4375</v>
      </c>
      <c r="L1163" s="59">
        <v>348.1</v>
      </c>
      <c r="M1163" s="57">
        <v>13.24</v>
      </c>
      <c r="N1163" s="58">
        <v>4608.84</v>
      </c>
      <c r="R1163" s="159"/>
      <c r="S1163" s="156">
        <f t="shared" si="17"/>
        <v>0</v>
      </c>
      <c r="AF1163" s="38"/>
      <c r="AG1163" s="47"/>
      <c r="AJ1163" s="3" t="s">
        <v>68</v>
      </c>
      <c r="AM1163" s="47"/>
      <c r="AP1163" s="47"/>
      <c r="AR1163" s="47"/>
      <c r="AS1163" s="47"/>
    </row>
    <row r="1164" spans="1:45" customFormat="1" ht="14.4" x14ac:dyDescent="0.3">
      <c r="A1164" s="52"/>
      <c r="B1164" s="51" t="s">
        <v>69</v>
      </c>
      <c r="C1164" s="130" t="s">
        <v>70</v>
      </c>
      <c r="D1164" s="130"/>
      <c r="E1164" s="130"/>
      <c r="F1164" s="53"/>
      <c r="G1164" s="54"/>
      <c r="H1164" s="54"/>
      <c r="I1164" s="54"/>
      <c r="J1164" s="59">
        <v>405.48</v>
      </c>
      <c r="K1164" s="56">
        <v>1.4375</v>
      </c>
      <c r="L1164" s="59">
        <v>15.85</v>
      </c>
      <c r="M1164" s="57">
        <v>44.77</v>
      </c>
      <c r="N1164" s="74">
        <v>709.6</v>
      </c>
      <c r="R1164" s="159"/>
      <c r="S1164" s="156">
        <f t="shared" si="17"/>
        <v>0</v>
      </c>
      <c r="AF1164" s="38"/>
      <c r="AG1164" s="47"/>
      <c r="AJ1164" s="3" t="s">
        <v>70</v>
      </c>
      <c r="AM1164" s="47"/>
      <c r="AP1164" s="47"/>
      <c r="AR1164" s="47"/>
      <c r="AS1164" s="47"/>
    </row>
    <row r="1165" spans="1:45" customFormat="1" ht="14.4" x14ac:dyDescent="0.3">
      <c r="A1165" s="52"/>
      <c r="B1165" s="51" t="s">
        <v>85</v>
      </c>
      <c r="C1165" s="130" t="s">
        <v>86</v>
      </c>
      <c r="D1165" s="130"/>
      <c r="E1165" s="130"/>
      <c r="F1165" s="53"/>
      <c r="G1165" s="54"/>
      <c r="H1165" s="54"/>
      <c r="I1165" s="54"/>
      <c r="J1165" s="55">
        <v>10723.51</v>
      </c>
      <c r="K1165" s="54"/>
      <c r="L1165" s="59">
        <v>291.68</v>
      </c>
      <c r="M1165" s="57">
        <v>8.16</v>
      </c>
      <c r="N1165" s="58">
        <v>2380.11</v>
      </c>
      <c r="R1165" s="159"/>
      <c r="S1165" s="156">
        <f t="shared" si="17"/>
        <v>0</v>
      </c>
      <c r="AF1165" s="38"/>
      <c r="AG1165" s="47"/>
      <c r="AJ1165" s="3" t="s">
        <v>86</v>
      </c>
      <c r="AM1165" s="47"/>
      <c r="AP1165" s="47"/>
      <c r="AR1165" s="47"/>
      <c r="AS1165" s="47"/>
    </row>
    <row r="1166" spans="1:45" customFormat="1" ht="14.4" x14ac:dyDescent="0.3">
      <c r="A1166" s="60"/>
      <c r="B1166" s="51"/>
      <c r="C1166" s="130" t="s">
        <v>87</v>
      </c>
      <c r="D1166" s="130"/>
      <c r="E1166" s="130"/>
      <c r="F1166" s="53" t="s">
        <v>72</v>
      </c>
      <c r="G1166" s="61">
        <v>357</v>
      </c>
      <c r="H1166" s="56">
        <v>1.3225</v>
      </c>
      <c r="I1166" s="76">
        <v>12.842003999999999</v>
      </c>
      <c r="J1166" s="63"/>
      <c r="K1166" s="54"/>
      <c r="L1166" s="63"/>
      <c r="M1166" s="54"/>
      <c r="N1166" s="64"/>
      <c r="R1166" s="159"/>
      <c r="S1166" s="156">
        <f t="shared" si="17"/>
        <v>0</v>
      </c>
      <c r="AF1166" s="38"/>
      <c r="AG1166" s="47"/>
      <c r="AK1166" s="3" t="s">
        <v>87</v>
      </c>
      <c r="AM1166" s="47"/>
      <c r="AP1166" s="47"/>
      <c r="AR1166" s="47"/>
      <c r="AS1166" s="47"/>
    </row>
    <row r="1167" spans="1:45" customFormat="1" ht="14.4" x14ac:dyDescent="0.3">
      <c r="A1167" s="60"/>
      <c r="B1167" s="51"/>
      <c r="C1167" s="130" t="s">
        <v>71</v>
      </c>
      <c r="D1167" s="130"/>
      <c r="E1167" s="130"/>
      <c r="F1167" s="53" t="s">
        <v>72</v>
      </c>
      <c r="G1167" s="69">
        <v>28.3</v>
      </c>
      <c r="H1167" s="56">
        <v>1.4375</v>
      </c>
      <c r="I1167" s="75">
        <v>1.10653</v>
      </c>
      <c r="J1167" s="63"/>
      <c r="K1167" s="54"/>
      <c r="L1167" s="63"/>
      <c r="M1167" s="54"/>
      <c r="N1167" s="64"/>
      <c r="R1167" s="159"/>
      <c r="S1167" s="156">
        <f t="shared" si="17"/>
        <v>0</v>
      </c>
      <c r="AF1167" s="38"/>
      <c r="AG1167" s="47"/>
      <c r="AK1167" s="3" t="s">
        <v>71</v>
      </c>
      <c r="AM1167" s="47"/>
      <c r="AP1167" s="47"/>
      <c r="AR1167" s="47"/>
      <c r="AS1167" s="47"/>
    </row>
    <row r="1168" spans="1:45" customFormat="1" ht="14.4" x14ac:dyDescent="0.3">
      <c r="A1168" s="52"/>
      <c r="B1168" s="51"/>
      <c r="C1168" s="129" t="s">
        <v>73</v>
      </c>
      <c r="D1168" s="129"/>
      <c r="E1168" s="129"/>
      <c r="F1168" s="65"/>
      <c r="G1168" s="66"/>
      <c r="H1168" s="66"/>
      <c r="I1168" s="66"/>
      <c r="J1168" s="67">
        <v>22982.21</v>
      </c>
      <c r="K1168" s="66"/>
      <c r="L1168" s="79">
        <v>760.49</v>
      </c>
      <c r="M1168" s="66"/>
      <c r="N1168" s="68">
        <v>12393.14</v>
      </c>
      <c r="R1168" s="159"/>
      <c r="S1168" s="156">
        <f t="shared" si="17"/>
        <v>0</v>
      </c>
      <c r="AF1168" s="38"/>
      <c r="AG1168" s="47"/>
      <c r="AL1168" s="3" t="s">
        <v>73</v>
      </c>
      <c r="AM1168" s="47"/>
      <c r="AP1168" s="47"/>
      <c r="AR1168" s="47"/>
      <c r="AS1168" s="47"/>
    </row>
    <row r="1169" spans="1:45" customFormat="1" ht="14.4" x14ac:dyDescent="0.3">
      <c r="A1169" s="60"/>
      <c r="B1169" s="51"/>
      <c r="C1169" s="130" t="s">
        <v>74</v>
      </c>
      <c r="D1169" s="130"/>
      <c r="E1169" s="130"/>
      <c r="F1169" s="53"/>
      <c r="G1169" s="54"/>
      <c r="H1169" s="54"/>
      <c r="I1169" s="54"/>
      <c r="J1169" s="63"/>
      <c r="K1169" s="54"/>
      <c r="L1169" s="59">
        <v>136.56</v>
      </c>
      <c r="M1169" s="54"/>
      <c r="N1169" s="58">
        <v>6113.79</v>
      </c>
      <c r="R1169" s="159"/>
      <c r="S1169" s="156">
        <f t="shared" si="17"/>
        <v>0</v>
      </c>
      <c r="AF1169" s="38"/>
      <c r="AG1169" s="47"/>
      <c r="AK1169" s="3" t="s">
        <v>74</v>
      </c>
      <c r="AM1169" s="47"/>
      <c r="AP1169" s="47"/>
      <c r="AR1169" s="47"/>
      <c r="AS1169" s="47"/>
    </row>
    <row r="1170" spans="1:45" customFormat="1" ht="21.6" x14ac:dyDescent="0.3">
      <c r="A1170" s="60"/>
      <c r="B1170" s="51" t="s">
        <v>120</v>
      </c>
      <c r="C1170" s="130" t="s">
        <v>121</v>
      </c>
      <c r="D1170" s="130"/>
      <c r="E1170" s="130"/>
      <c r="F1170" s="53" t="s">
        <v>77</v>
      </c>
      <c r="G1170" s="61">
        <v>117</v>
      </c>
      <c r="H1170" s="54"/>
      <c r="I1170" s="61">
        <v>117</v>
      </c>
      <c r="J1170" s="63"/>
      <c r="K1170" s="54"/>
      <c r="L1170" s="59">
        <v>159.78</v>
      </c>
      <c r="M1170" s="54"/>
      <c r="N1170" s="58">
        <v>7153.13</v>
      </c>
      <c r="R1170" s="159"/>
      <c r="S1170" s="156">
        <f t="shared" si="17"/>
        <v>0</v>
      </c>
      <c r="AF1170" s="38"/>
      <c r="AG1170" s="47"/>
      <c r="AK1170" s="3" t="s">
        <v>121</v>
      </c>
      <c r="AM1170" s="47"/>
      <c r="AP1170" s="47"/>
      <c r="AR1170" s="47"/>
      <c r="AS1170" s="47"/>
    </row>
    <row r="1171" spans="1:45" customFormat="1" ht="40.799999999999997" x14ac:dyDescent="0.3">
      <c r="A1171" s="60"/>
      <c r="B1171" s="51" t="s">
        <v>122</v>
      </c>
      <c r="C1171" s="130" t="s">
        <v>123</v>
      </c>
      <c r="D1171" s="130"/>
      <c r="E1171" s="130"/>
      <c r="F1171" s="53" t="s">
        <v>77</v>
      </c>
      <c r="G1171" s="61">
        <v>74</v>
      </c>
      <c r="H1171" s="57">
        <v>0.85</v>
      </c>
      <c r="I1171" s="69">
        <v>62.9</v>
      </c>
      <c r="J1171" s="63"/>
      <c r="K1171" s="54"/>
      <c r="L1171" s="59">
        <v>85.9</v>
      </c>
      <c r="M1171" s="54"/>
      <c r="N1171" s="58">
        <v>3845.57</v>
      </c>
      <c r="R1171" s="159"/>
      <c r="S1171" s="156">
        <f t="shared" si="17"/>
        <v>0</v>
      </c>
      <c r="AF1171" s="38"/>
      <c r="AG1171" s="47"/>
      <c r="AK1171" s="3" t="s">
        <v>123</v>
      </c>
      <c r="AM1171" s="47"/>
      <c r="AP1171" s="47"/>
      <c r="AR1171" s="47"/>
      <c r="AS1171" s="47"/>
    </row>
    <row r="1172" spans="1:45" customFormat="1" ht="14.4" x14ac:dyDescent="0.3">
      <c r="A1172" s="70"/>
      <c r="B1172" s="71"/>
      <c r="C1172" s="131" t="s">
        <v>80</v>
      </c>
      <c r="D1172" s="131"/>
      <c r="E1172" s="131"/>
      <c r="F1172" s="41"/>
      <c r="G1172" s="42"/>
      <c r="H1172" s="42"/>
      <c r="I1172" s="42"/>
      <c r="J1172" s="45"/>
      <c r="K1172" s="42"/>
      <c r="L1172" s="72">
        <v>1006.17</v>
      </c>
      <c r="M1172" s="66"/>
      <c r="N1172" s="73">
        <v>23391.84</v>
      </c>
      <c r="R1172" s="159">
        <v>1</v>
      </c>
      <c r="S1172" s="156">
        <f t="shared" si="17"/>
        <v>23391.84</v>
      </c>
      <c r="AF1172" s="38"/>
      <c r="AG1172" s="47"/>
      <c r="AM1172" s="47" t="s">
        <v>80</v>
      </c>
      <c r="AP1172" s="47"/>
      <c r="AR1172" s="47"/>
      <c r="AS1172" s="47"/>
    </row>
    <row r="1173" spans="1:45" customFormat="1" ht="42" x14ac:dyDescent="0.3">
      <c r="A1173" s="39" t="s">
        <v>493</v>
      </c>
      <c r="B1173" s="40" t="s">
        <v>184</v>
      </c>
      <c r="C1173" s="131" t="s">
        <v>185</v>
      </c>
      <c r="D1173" s="131"/>
      <c r="E1173" s="131"/>
      <c r="F1173" s="41" t="s">
        <v>165</v>
      </c>
      <c r="G1173" s="42">
        <v>2.7199999999999998E-2</v>
      </c>
      <c r="H1173" s="43">
        <v>1</v>
      </c>
      <c r="I1173" s="44">
        <v>2.7199999999999998E-2</v>
      </c>
      <c r="J1173" s="45"/>
      <c r="K1173" s="42"/>
      <c r="L1173" s="45"/>
      <c r="M1173" s="42"/>
      <c r="N1173" s="46"/>
      <c r="R1173" s="159"/>
      <c r="S1173" s="156">
        <f t="shared" si="17"/>
        <v>0</v>
      </c>
      <c r="AF1173" s="38"/>
      <c r="AG1173" s="47" t="s">
        <v>185</v>
      </c>
      <c r="AM1173" s="47"/>
      <c r="AP1173" s="47"/>
      <c r="AR1173" s="47"/>
      <c r="AS1173" s="47"/>
    </row>
    <row r="1174" spans="1:45" customFormat="1" ht="14.4" x14ac:dyDescent="0.3">
      <c r="A1174" s="48"/>
      <c r="B1174" s="49"/>
      <c r="C1174" s="130" t="s">
        <v>492</v>
      </c>
      <c r="D1174" s="130"/>
      <c r="E1174" s="130"/>
      <c r="F1174" s="130"/>
      <c r="G1174" s="130"/>
      <c r="H1174" s="130"/>
      <c r="I1174" s="130"/>
      <c r="J1174" s="130"/>
      <c r="K1174" s="130"/>
      <c r="L1174" s="130"/>
      <c r="M1174" s="130"/>
      <c r="N1174" s="139"/>
      <c r="R1174" s="159"/>
      <c r="S1174" s="156">
        <f t="shared" si="17"/>
        <v>0</v>
      </c>
      <c r="AF1174" s="38"/>
      <c r="AG1174" s="47"/>
      <c r="AH1174" s="3" t="s">
        <v>492</v>
      </c>
      <c r="AM1174" s="47"/>
      <c r="AP1174" s="47"/>
      <c r="AR1174" s="47"/>
      <c r="AS1174" s="47"/>
    </row>
    <row r="1175" spans="1:45" customFormat="1" ht="21.6" x14ac:dyDescent="0.3">
      <c r="A1175" s="50"/>
      <c r="B1175" s="51" t="s">
        <v>63</v>
      </c>
      <c r="C1175" s="132" t="s">
        <v>64</v>
      </c>
      <c r="D1175" s="132"/>
      <c r="E1175" s="132"/>
      <c r="F1175" s="132"/>
      <c r="G1175" s="132"/>
      <c r="H1175" s="132"/>
      <c r="I1175" s="132"/>
      <c r="J1175" s="132"/>
      <c r="K1175" s="132"/>
      <c r="L1175" s="132"/>
      <c r="M1175" s="132"/>
      <c r="N1175" s="133"/>
      <c r="R1175" s="159"/>
      <c r="S1175" s="156">
        <f t="shared" si="17"/>
        <v>0</v>
      </c>
      <c r="AF1175" s="38"/>
      <c r="AG1175" s="47"/>
      <c r="AI1175" s="3" t="s">
        <v>64</v>
      </c>
      <c r="AM1175" s="47"/>
      <c r="AP1175" s="47"/>
      <c r="AR1175" s="47"/>
      <c r="AS1175" s="47"/>
    </row>
    <row r="1176" spans="1:45" customFormat="1" ht="52.2" x14ac:dyDescent="0.3">
      <c r="A1176" s="50"/>
      <c r="B1176" s="51" t="s">
        <v>65</v>
      </c>
      <c r="C1176" s="132" t="s">
        <v>66</v>
      </c>
      <c r="D1176" s="132"/>
      <c r="E1176" s="132"/>
      <c r="F1176" s="132"/>
      <c r="G1176" s="132"/>
      <c r="H1176" s="132"/>
      <c r="I1176" s="132"/>
      <c r="J1176" s="132"/>
      <c r="K1176" s="132"/>
      <c r="L1176" s="132"/>
      <c r="M1176" s="132"/>
      <c r="N1176" s="133"/>
      <c r="R1176" s="159"/>
      <c r="S1176" s="156">
        <f t="shared" si="17"/>
        <v>0</v>
      </c>
      <c r="AF1176" s="38"/>
      <c r="AG1176" s="47"/>
      <c r="AI1176" s="3" t="s">
        <v>66</v>
      </c>
      <c r="AM1176" s="47"/>
      <c r="AP1176" s="47"/>
      <c r="AR1176" s="47"/>
      <c r="AS1176" s="47"/>
    </row>
    <row r="1177" spans="1:45" customFormat="1" ht="14.4" x14ac:dyDescent="0.3">
      <c r="A1177" s="52"/>
      <c r="B1177" s="51" t="s">
        <v>58</v>
      </c>
      <c r="C1177" s="130" t="s">
        <v>84</v>
      </c>
      <c r="D1177" s="130"/>
      <c r="E1177" s="130"/>
      <c r="F1177" s="53"/>
      <c r="G1177" s="54"/>
      <c r="H1177" s="54"/>
      <c r="I1177" s="54"/>
      <c r="J1177" s="59">
        <v>568.41999999999996</v>
      </c>
      <c r="K1177" s="56">
        <v>1.3225</v>
      </c>
      <c r="L1177" s="59">
        <v>20.45</v>
      </c>
      <c r="M1177" s="57">
        <v>44.77</v>
      </c>
      <c r="N1177" s="74">
        <v>915.55</v>
      </c>
      <c r="R1177" s="159"/>
      <c r="S1177" s="156">
        <f t="shared" si="17"/>
        <v>0</v>
      </c>
      <c r="AF1177" s="38"/>
      <c r="AG1177" s="47"/>
      <c r="AJ1177" s="3" t="s">
        <v>84</v>
      </c>
      <c r="AM1177" s="47"/>
      <c r="AP1177" s="47"/>
      <c r="AR1177" s="47"/>
      <c r="AS1177" s="47"/>
    </row>
    <row r="1178" spans="1:45" customFormat="1" ht="14.4" x14ac:dyDescent="0.3">
      <c r="A1178" s="52"/>
      <c r="B1178" s="51" t="s">
        <v>67</v>
      </c>
      <c r="C1178" s="130" t="s">
        <v>68</v>
      </c>
      <c r="D1178" s="130"/>
      <c r="E1178" s="130"/>
      <c r="F1178" s="53"/>
      <c r="G1178" s="54"/>
      <c r="H1178" s="54"/>
      <c r="I1178" s="54"/>
      <c r="J1178" s="59">
        <v>962.76</v>
      </c>
      <c r="K1178" s="56">
        <v>1.4375</v>
      </c>
      <c r="L1178" s="59">
        <v>37.64</v>
      </c>
      <c r="M1178" s="57">
        <v>13.24</v>
      </c>
      <c r="N1178" s="74">
        <v>498.35</v>
      </c>
      <c r="R1178" s="159"/>
      <c r="S1178" s="156">
        <f t="shared" si="17"/>
        <v>0</v>
      </c>
      <c r="AF1178" s="38"/>
      <c r="AG1178" s="47"/>
      <c r="AJ1178" s="3" t="s">
        <v>68</v>
      </c>
      <c r="AM1178" s="47"/>
      <c r="AP1178" s="47"/>
      <c r="AR1178" s="47"/>
      <c r="AS1178" s="47"/>
    </row>
    <row r="1179" spans="1:45" customFormat="1" ht="14.4" x14ac:dyDescent="0.3">
      <c r="A1179" s="52"/>
      <c r="B1179" s="51" t="s">
        <v>69</v>
      </c>
      <c r="C1179" s="130" t="s">
        <v>70</v>
      </c>
      <c r="D1179" s="130"/>
      <c r="E1179" s="130"/>
      <c r="F1179" s="53"/>
      <c r="G1179" s="54"/>
      <c r="H1179" s="54"/>
      <c r="I1179" s="54"/>
      <c r="J1179" s="59">
        <v>133.02000000000001</v>
      </c>
      <c r="K1179" s="56">
        <v>1.4375</v>
      </c>
      <c r="L1179" s="59">
        <v>5.2</v>
      </c>
      <c r="M1179" s="57">
        <v>44.77</v>
      </c>
      <c r="N1179" s="74">
        <v>232.8</v>
      </c>
      <c r="R1179" s="159"/>
      <c r="S1179" s="156">
        <f t="shared" si="17"/>
        <v>0</v>
      </c>
      <c r="AF1179" s="38"/>
      <c r="AG1179" s="47"/>
      <c r="AJ1179" s="3" t="s">
        <v>70</v>
      </c>
      <c r="AM1179" s="47"/>
      <c r="AP1179" s="47"/>
      <c r="AR1179" s="47"/>
      <c r="AS1179" s="47"/>
    </row>
    <row r="1180" spans="1:45" customFormat="1" ht="14.4" x14ac:dyDescent="0.3">
      <c r="A1180" s="52"/>
      <c r="B1180" s="51" t="s">
        <v>85</v>
      </c>
      <c r="C1180" s="130" t="s">
        <v>86</v>
      </c>
      <c r="D1180" s="130"/>
      <c r="E1180" s="130"/>
      <c r="F1180" s="53"/>
      <c r="G1180" s="54"/>
      <c r="H1180" s="54"/>
      <c r="I1180" s="54"/>
      <c r="J1180" s="59">
        <v>796.1</v>
      </c>
      <c r="K1180" s="54"/>
      <c r="L1180" s="59">
        <v>21.65</v>
      </c>
      <c r="M1180" s="57">
        <v>8.16</v>
      </c>
      <c r="N1180" s="74">
        <v>176.66</v>
      </c>
      <c r="R1180" s="159"/>
      <c r="S1180" s="156">
        <f t="shared" si="17"/>
        <v>0</v>
      </c>
      <c r="AF1180" s="38"/>
      <c r="AG1180" s="47"/>
      <c r="AJ1180" s="3" t="s">
        <v>86</v>
      </c>
      <c r="AM1180" s="47"/>
      <c r="AP1180" s="47"/>
      <c r="AR1180" s="47"/>
      <c r="AS1180" s="47"/>
    </row>
    <row r="1181" spans="1:45" customFormat="1" ht="14.4" x14ac:dyDescent="0.3">
      <c r="A1181" s="60"/>
      <c r="B1181" s="51"/>
      <c r="C1181" s="130" t="s">
        <v>87</v>
      </c>
      <c r="D1181" s="130"/>
      <c r="E1181" s="130"/>
      <c r="F1181" s="53" t="s">
        <v>72</v>
      </c>
      <c r="G1181" s="69">
        <v>57.3</v>
      </c>
      <c r="H1181" s="56">
        <v>1.3225</v>
      </c>
      <c r="I1181" s="62">
        <v>2.0611956</v>
      </c>
      <c r="J1181" s="63"/>
      <c r="K1181" s="54"/>
      <c r="L1181" s="63"/>
      <c r="M1181" s="54"/>
      <c r="N1181" s="64"/>
      <c r="R1181" s="159"/>
      <c r="S1181" s="156">
        <f t="shared" si="17"/>
        <v>0</v>
      </c>
      <c r="AF1181" s="38"/>
      <c r="AG1181" s="47"/>
      <c r="AK1181" s="3" t="s">
        <v>87</v>
      </c>
      <c r="AM1181" s="47"/>
      <c r="AP1181" s="47"/>
      <c r="AR1181" s="47"/>
      <c r="AS1181" s="47"/>
    </row>
    <row r="1182" spans="1:45" customFormat="1" ht="14.4" x14ac:dyDescent="0.3">
      <c r="A1182" s="60"/>
      <c r="B1182" s="51"/>
      <c r="C1182" s="130" t="s">
        <v>71</v>
      </c>
      <c r="D1182" s="130"/>
      <c r="E1182" s="130"/>
      <c r="F1182" s="53" t="s">
        <v>72</v>
      </c>
      <c r="G1182" s="57">
        <v>10.54</v>
      </c>
      <c r="H1182" s="56">
        <v>1.4375</v>
      </c>
      <c r="I1182" s="76">
        <v>0.41211399999999998</v>
      </c>
      <c r="J1182" s="63"/>
      <c r="K1182" s="54"/>
      <c r="L1182" s="63"/>
      <c r="M1182" s="54"/>
      <c r="N1182" s="64"/>
      <c r="R1182" s="159"/>
      <c r="S1182" s="156">
        <f t="shared" si="17"/>
        <v>0</v>
      </c>
      <c r="AF1182" s="38"/>
      <c r="AG1182" s="47"/>
      <c r="AK1182" s="3" t="s">
        <v>71</v>
      </c>
      <c r="AM1182" s="47"/>
      <c r="AP1182" s="47"/>
      <c r="AR1182" s="47"/>
      <c r="AS1182" s="47"/>
    </row>
    <row r="1183" spans="1:45" customFormat="1" ht="14.4" x14ac:dyDescent="0.3">
      <c r="A1183" s="52"/>
      <c r="B1183" s="51"/>
      <c r="C1183" s="129" t="s">
        <v>73</v>
      </c>
      <c r="D1183" s="129"/>
      <c r="E1183" s="129"/>
      <c r="F1183" s="65"/>
      <c r="G1183" s="66"/>
      <c r="H1183" s="66"/>
      <c r="I1183" s="66"/>
      <c r="J1183" s="67">
        <v>2327.2800000000002</v>
      </c>
      <c r="K1183" s="66"/>
      <c r="L1183" s="79">
        <v>79.739999999999995</v>
      </c>
      <c r="M1183" s="66"/>
      <c r="N1183" s="68">
        <v>1590.56</v>
      </c>
      <c r="R1183" s="159"/>
      <c r="S1183" s="156">
        <f t="shared" si="17"/>
        <v>0</v>
      </c>
      <c r="AF1183" s="38"/>
      <c r="AG1183" s="47"/>
      <c r="AL1183" s="3" t="s">
        <v>73</v>
      </c>
      <c r="AM1183" s="47"/>
      <c r="AP1183" s="47"/>
      <c r="AR1183" s="47"/>
      <c r="AS1183" s="47"/>
    </row>
    <row r="1184" spans="1:45" customFormat="1" ht="14.4" x14ac:dyDescent="0.3">
      <c r="A1184" s="60"/>
      <c r="B1184" s="51"/>
      <c r="C1184" s="130" t="s">
        <v>74</v>
      </c>
      <c r="D1184" s="130"/>
      <c r="E1184" s="130"/>
      <c r="F1184" s="53"/>
      <c r="G1184" s="54"/>
      <c r="H1184" s="54"/>
      <c r="I1184" s="54"/>
      <c r="J1184" s="63"/>
      <c r="K1184" s="54"/>
      <c r="L1184" s="59">
        <v>25.65</v>
      </c>
      <c r="M1184" s="54"/>
      <c r="N1184" s="58">
        <v>1148.3499999999999</v>
      </c>
      <c r="R1184" s="159"/>
      <c r="S1184" s="156">
        <f t="shared" si="17"/>
        <v>0</v>
      </c>
      <c r="AF1184" s="38"/>
      <c r="AG1184" s="47"/>
      <c r="AK1184" s="3" t="s">
        <v>74</v>
      </c>
      <c r="AM1184" s="47"/>
      <c r="AP1184" s="47"/>
      <c r="AR1184" s="47"/>
      <c r="AS1184" s="47"/>
    </row>
    <row r="1185" spans="1:45" customFormat="1" ht="21.6" x14ac:dyDescent="0.3">
      <c r="A1185" s="60"/>
      <c r="B1185" s="51" t="s">
        <v>120</v>
      </c>
      <c r="C1185" s="130" t="s">
        <v>121</v>
      </c>
      <c r="D1185" s="130"/>
      <c r="E1185" s="130"/>
      <c r="F1185" s="53" t="s">
        <v>77</v>
      </c>
      <c r="G1185" s="61">
        <v>117</v>
      </c>
      <c r="H1185" s="54"/>
      <c r="I1185" s="61">
        <v>117</v>
      </c>
      <c r="J1185" s="63"/>
      <c r="K1185" s="54"/>
      <c r="L1185" s="59">
        <v>30.01</v>
      </c>
      <c r="M1185" s="54"/>
      <c r="N1185" s="58">
        <v>1343.57</v>
      </c>
      <c r="R1185" s="159"/>
      <c r="S1185" s="156">
        <f t="shared" si="17"/>
        <v>0</v>
      </c>
      <c r="AF1185" s="38"/>
      <c r="AG1185" s="47"/>
      <c r="AK1185" s="3" t="s">
        <v>121</v>
      </c>
      <c r="AM1185" s="47"/>
      <c r="AP1185" s="47"/>
      <c r="AR1185" s="47"/>
      <c r="AS1185" s="47"/>
    </row>
    <row r="1186" spans="1:45" customFormat="1" ht="40.799999999999997" x14ac:dyDescent="0.3">
      <c r="A1186" s="60"/>
      <c r="B1186" s="51" t="s">
        <v>122</v>
      </c>
      <c r="C1186" s="130" t="s">
        <v>123</v>
      </c>
      <c r="D1186" s="130"/>
      <c r="E1186" s="130"/>
      <c r="F1186" s="53" t="s">
        <v>77</v>
      </c>
      <c r="G1186" s="61">
        <v>74</v>
      </c>
      <c r="H1186" s="57">
        <v>0.85</v>
      </c>
      <c r="I1186" s="69">
        <v>62.9</v>
      </c>
      <c r="J1186" s="63"/>
      <c r="K1186" s="54"/>
      <c r="L1186" s="59">
        <v>16.13</v>
      </c>
      <c r="M1186" s="54"/>
      <c r="N1186" s="74">
        <v>722.31</v>
      </c>
      <c r="R1186" s="159"/>
      <c r="S1186" s="156">
        <f t="shared" si="17"/>
        <v>0</v>
      </c>
      <c r="AF1186" s="38"/>
      <c r="AG1186" s="47"/>
      <c r="AK1186" s="3" t="s">
        <v>123</v>
      </c>
      <c r="AM1186" s="47"/>
      <c r="AP1186" s="47"/>
      <c r="AR1186" s="47"/>
      <c r="AS1186" s="47"/>
    </row>
    <row r="1187" spans="1:45" customFormat="1" ht="14.4" x14ac:dyDescent="0.3">
      <c r="A1187" s="70"/>
      <c r="B1187" s="71"/>
      <c r="C1187" s="131" t="s">
        <v>80</v>
      </c>
      <c r="D1187" s="131"/>
      <c r="E1187" s="131"/>
      <c r="F1187" s="41"/>
      <c r="G1187" s="42"/>
      <c r="H1187" s="42"/>
      <c r="I1187" s="42"/>
      <c r="J1187" s="45"/>
      <c r="K1187" s="42"/>
      <c r="L1187" s="82">
        <v>125.88</v>
      </c>
      <c r="M1187" s="66"/>
      <c r="N1187" s="73">
        <v>3656.44</v>
      </c>
      <c r="R1187" s="159">
        <v>1</v>
      </c>
      <c r="S1187" s="156">
        <f t="shared" ref="S1187:S1250" si="18">N1187*R1187</f>
        <v>3656.44</v>
      </c>
      <c r="AF1187" s="38"/>
      <c r="AG1187" s="47"/>
      <c r="AM1187" s="47" t="s">
        <v>80</v>
      </c>
      <c r="AP1187" s="47"/>
      <c r="AR1187" s="47"/>
      <c r="AS1187" s="47"/>
    </row>
    <row r="1188" spans="1:45" customFormat="1" ht="14.4" x14ac:dyDescent="0.3">
      <c r="A1188" s="39" t="s">
        <v>494</v>
      </c>
      <c r="B1188" s="40" t="s">
        <v>187</v>
      </c>
      <c r="C1188" s="131" t="s">
        <v>188</v>
      </c>
      <c r="D1188" s="131"/>
      <c r="E1188" s="131"/>
      <c r="F1188" s="41" t="s">
        <v>189</v>
      </c>
      <c r="G1188" s="42">
        <v>0.27700000000000002</v>
      </c>
      <c r="H1188" s="43">
        <v>1</v>
      </c>
      <c r="I1188" s="77">
        <v>0.27700000000000002</v>
      </c>
      <c r="J1188" s="72">
        <v>43982.400000000001</v>
      </c>
      <c r="K1188" s="42"/>
      <c r="L1188" s="72">
        <v>12183.12</v>
      </c>
      <c r="M1188" s="80">
        <v>8.16</v>
      </c>
      <c r="N1188" s="73">
        <v>99414.26</v>
      </c>
      <c r="R1188" s="159"/>
      <c r="S1188" s="156">
        <f t="shared" si="18"/>
        <v>0</v>
      </c>
      <c r="AF1188" s="38"/>
      <c r="AG1188" s="47" t="s">
        <v>188</v>
      </c>
      <c r="AM1188" s="47"/>
      <c r="AP1188" s="47"/>
      <c r="AR1188" s="47"/>
      <c r="AS1188" s="47"/>
    </row>
    <row r="1189" spans="1:45" customFormat="1" ht="14.4" x14ac:dyDescent="0.3">
      <c r="A1189" s="70"/>
      <c r="B1189" s="71"/>
      <c r="C1189" s="130" t="s">
        <v>190</v>
      </c>
      <c r="D1189" s="130"/>
      <c r="E1189" s="130"/>
      <c r="F1189" s="130"/>
      <c r="G1189" s="130"/>
      <c r="H1189" s="130"/>
      <c r="I1189" s="130"/>
      <c r="J1189" s="130"/>
      <c r="K1189" s="130"/>
      <c r="L1189" s="130"/>
      <c r="M1189" s="130"/>
      <c r="N1189" s="139"/>
      <c r="R1189" s="159"/>
      <c r="S1189" s="156">
        <f t="shared" si="18"/>
        <v>0</v>
      </c>
      <c r="AF1189" s="38"/>
      <c r="AG1189" s="47"/>
      <c r="AM1189" s="47"/>
      <c r="AN1189" s="3" t="s">
        <v>190</v>
      </c>
      <c r="AP1189" s="47"/>
      <c r="AR1189" s="47"/>
      <c r="AS1189" s="47"/>
    </row>
    <row r="1190" spans="1:45" customFormat="1" ht="14.4" x14ac:dyDescent="0.3">
      <c r="A1190" s="48"/>
      <c r="B1190" s="49"/>
      <c r="C1190" s="130" t="s">
        <v>495</v>
      </c>
      <c r="D1190" s="130"/>
      <c r="E1190" s="130"/>
      <c r="F1190" s="130"/>
      <c r="G1190" s="130"/>
      <c r="H1190" s="130"/>
      <c r="I1190" s="130"/>
      <c r="J1190" s="130"/>
      <c r="K1190" s="130"/>
      <c r="L1190" s="130"/>
      <c r="M1190" s="130"/>
      <c r="N1190" s="139"/>
      <c r="R1190" s="159"/>
      <c r="S1190" s="156">
        <f t="shared" si="18"/>
        <v>0</v>
      </c>
      <c r="AF1190" s="38"/>
      <c r="AG1190" s="47"/>
      <c r="AH1190" s="3" t="s">
        <v>495</v>
      </c>
      <c r="AM1190" s="47"/>
      <c r="AP1190" s="47"/>
      <c r="AR1190" s="47"/>
      <c r="AS1190" s="47"/>
    </row>
    <row r="1191" spans="1:45" customFormat="1" ht="14.4" x14ac:dyDescent="0.3">
      <c r="A1191" s="70"/>
      <c r="B1191" s="71"/>
      <c r="C1191" s="131" t="s">
        <v>80</v>
      </c>
      <c r="D1191" s="131"/>
      <c r="E1191" s="131"/>
      <c r="F1191" s="41"/>
      <c r="G1191" s="42"/>
      <c r="H1191" s="42"/>
      <c r="I1191" s="42"/>
      <c r="J1191" s="45"/>
      <c r="K1191" s="42"/>
      <c r="L1191" s="72">
        <v>12183.12</v>
      </c>
      <c r="M1191" s="66"/>
      <c r="N1191" s="73">
        <v>99414.26</v>
      </c>
      <c r="R1191" s="159">
        <v>1</v>
      </c>
      <c r="S1191" s="156">
        <f t="shared" si="18"/>
        <v>99414.26</v>
      </c>
      <c r="AF1191" s="38"/>
      <c r="AG1191" s="47"/>
      <c r="AM1191" s="47" t="s">
        <v>80</v>
      </c>
      <c r="AP1191" s="47"/>
      <c r="AR1191" s="47"/>
      <c r="AS1191" s="47"/>
    </row>
    <row r="1192" spans="1:45" customFormat="1" ht="21.6" x14ac:dyDescent="0.3">
      <c r="A1192" s="39" t="s">
        <v>496</v>
      </c>
      <c r="B1192" s="40" t="s">
        <v>193</v>
      </c>
      <c r="C1192" s="131" t="s">
        <v>194</v>
      </c>
      <c r="D1192" s="131"/>
      <c r="E1192" s="131"/>
      <c r="F1192" s="41" t="s">
        <v>137</v>
      </c>
      <c r="G1192" s="42">
        <v>2.3119999999999998</v>
      </c>
      <c r="H1192" s="43">
        <v>1</v>
      </c>
      <c r="I1192" s="77">
        <v>2.3119999999999998</v>
      </c>
      <c r="J1192" s="82">
        <v>12.37</v>
      </c>
      <c r="K1192" s="42"/>
      <c r="L1192" s="82">
        <v>28.6</v>
      </c>
      <c r="M1192" s="80">
        <v>8.16</v>
      </c>
      <c r="N1192" s="102">
        <v>233.38</v>
      </c>
      <c r="R1192" s="159"/>
      <c r="S1192" s="156">
        <f t="shared" si="18"/>
        <v>0</v>
      </c>
      <c r="AF1192" s="38"/>
      <c r="AG1192" s="47" t="s">
        <v>194</v>
      </c>
      <c r="AM1192" s="47"/>
      <c r="AP1192" s="47"/>
      <c r="AR1192" s="47"/>
      <c r="AS1192" s="47"/>
    </row>
    <row r="1193" spans="1:45" customFormat="1" ht="14.4" x14ac:dyDescent="0.3">
      <c r="A1193" s="70"/>
      <c r="B1193" s="71"/>
      <c r="C1193" s="130" t="s">
        <v>190</v>
      </c>
      <c r="D1193" s="130"/>
      <c r="E1193" s="130"/>
      <c r="F1193" s="130"/>
      <c r="G1193" s="130"/>
      <c r="H1193" s="130"/>
      <c r="I1193" s="130"/>
      <c r="J1193" s="130"/>
      <c r="K1193" s="130"/>
      <c r="L1193" s="130"/>
      <c r="M1193" s="130"/>
      <c r="N1193" s="139"/>
      <c r="R1193" s="159"/>
      <c r="S1193" s="156">
        <f t="shared" si="18"/>
        <v>0</v>
      </c>
      <c r="AF1193" s="38"/>
      <c r="AG1193" s="47"/>
      <c r="AM1193" s="47"/>
      <c r="AN1193" s="3" t="s">
        <v>190</v>
      </c>
      <c r="AP1193" s="47"/>
      <c r="AR1193" s="47"/>
      <c r="AS1193" s="47"/>
    </row>
    <row r="1194" spans="1:45" customFormat="1" ht="14.4" x14ac:dyDescent="0.3">
      <c r="A1194" s="70"/>
      <c r="B1194" s="71"/>
      <c r="C1194" s="131" t="s">
        <v>80</v>
      </c>
      <c r="D1194" s="131"/>
      <c r="E1194" s="131"/>
      <c r="F1194" s="41"/>
      <c r="G1194" s="42"/>
      <c r="H1194" s="42"/>
      <c r="I1194" s="42"/>
      <c r="J1194" s="45"/>
      <c r="K1194" s="42"/>
      <c r="L1194" s="82">
        <v>28.6</v>
      </c>
      <c r="M1194" s="66"/>
      <c r="N1194" s="102">
        <v>233.38</v>
      </c>
      <c r="R1194" s="159">
        <v>1</v>
      </c>
      <c r="S1194" s="156">
        <f t="shared" si="18"/>
        <v>233.38</v>
      </c>
      <c r="AF1194" s="38"/>
      <c r="AG1194" s="47"/>
      <c r="AM1194" s="47" t="s">
        <v>80</v>
      </c>
      <c r="AP1194" s="47"/>
      <c r="AR1194" s="47"/>
      <c r="AS1194" s="47"/>
    </row>
    <row r="1195" spans="1:45" customFormat="1" ht="51" x14ac:dyDescent="0.3">
      <c r="A1195" s="39" t="s">
        <v>497</v>
      </c>
      <c r="B1195" s="40" t="s">
        <v>196</v>
      </c>
      <c r="C1195" s="131" t="s">
        <v>197</v>
      </c>
      <c r="D1195" s="131"/>
      <c r="E1195" s="131"/>
      <c r="F1195" s="41" t="s">
        <v>198</v>
      </c>
      <c r="G1195" s="42">
        <v>0.27200000000000002</v>
      </c>
      <c r="H1195" s="43">
        <v>1</v>
      </c>
      <c r="I1195" s="77">
        <v>0.27200000000000002</v>
      </c>
      <c r="J1195" s="45"/>
      <c r="K1195" s="42"/>
      <c r="L1195" s="45"/>
      <c r="M1195" s="42"/>
      <c r="N1195" s="46"/>
      <c r="R1195" s="159"/>
      <c r="S1195" s="156">
        <f t="shared" si="18"/>
        <v>0</v>
      </c>
      <c r="AF1195" s="38"/>
      <c r="AG1195" s="47" t="s">
        <v>197</v>
      </c>
      <c r="AM1195" s="47"/>
      <c r="AP1195" s="47"/>
      <c r="AR1195" s="47"/>
      <c r="AS1195" s="47"/>
    </row>
    <row r="1196" spans="1:45" customFormat="1" ht="14.4" x14ac:dyDescent="0.3">
      <c r="A1196" s="48"/>
      <c r="B1196" s="49"/>
      <c r="C1196" s="130" t="s">
        <v>489</v>
      </c>
      <c r="D1196" s="130"/>
      <c r="E1196" s="130"/>
      <c r="F1196" s="130"/>
      <c r="G1196" s="130"/>
      <c r="H1196" s="130"/>
      <c r="I1196" s="130"/>
      <c r="J1196" s="130"/>
      <c r="K1196" s="130"/>
      <c r="L1196" s="130"/>
      <c r="M1196" s="130"/>
      <c r="N1196" s="139"/>
      <c r="R1196" s="159"/>
      <c r="S1196" s="156">
        <f t="shared" si="18"/>
        <v>0</v>
      </c>
      <c r="AF1196" s="38"/>
      <c r="AG1196" s="47"/>
      <c r="AH1196" s="3" t="s">
        <v>489</v>
      </c>
      <c r="AM1196" s="47"/>
      <c r="AP1196" s="47"/>
      <c r="AR1196" s="47"/>
      <c r="AS1196" s="47"/>
    </row>
    <row r="1197" spans="1:45" customFormat="1" ht="21.6" x14ac:dyDescent="0.3">
      <c r="A1197" s="50"/>
      <c r="B1197" s="51" t="s">
        <v>63</v>
      </c>
      <c r="C1197" s="132" t="s">
        <v>64</v>
      </c>
      <c r="D1197" s="132"/>
      <c r="E1197" s="132"/>
      <c r="F1197" s="132"/>
      <c r="G1197" s="132"/>
      <c r="H1197" s="132"/>
      <c r="I1197" s="132"/>
      <c r="J1197" s="132"/>
      <c r="K1197" s="132"/>
      <c r="L1197" s="132"/>
      <c r="M1197" s="132"/>
      <c r="N1197" s="133"/>
      <c r="R1197" s="159"/>
      <c r="S1197" s="156">
        <f t="shared" si="18"/>
        <v>0</v>
      </c>
      <c r="AF1197" s="38"/>
      <c r="AG1197" s="47"/>
      <c r="AI1197" s="3" t="s">
        <v>64</v>
      </c>
      <c r="AM1197" s="47"/>
      <c r="AP1197" s="47"/>
      <c r="AR1197" s="47"/>
      <c r="AS1197" s="47"/>
    </row>
    <row r="1198" spans="1:45" customFormat="1" ht="52.2" x14ac:dyDescent="0.3">
      <c r="A1198" s="50"/>
      <c r="B1198" s="51" t="s">
        <v>65</v>
      </c>
      <c r="C1198" s="132" t="s">
        <v>66</v>
      </c>
      <c r="D1198" s="132"/>
      <c r="E1198" s="132"/>
      <c r="F1198" s="132"/>
      <c r="G1198" s="132"/>
      <c r="H1198" s="132"/>
      <c r="I1198" s="132"/>
      <c r="J1198" s="132"/>
      <c r="K1198" s="132"/>
      <c r="L1198" s="132"/>
      <c r="M1198" s="132"/>
      <c r="N1198" s="133"/>
      <c r="R1198" s="159"/>
      <c r="S1198" s="156">
        <f t="shared" si="18"/>
        <v>0</v>
      </c>
      <c r="AF1198" s="38"/>
      <c r="AG1198" s="47"/>
      <c r="AI1198" s="3" t="s">
        <v>66</v>
      </c>
      <c r="AM1198" s="47"/>
      <c r="AP1198" s="47"/>
      <c r="AR1198" s="47"/>
      <c r="AS1198" s="47"/>
    </row>
    <row r="1199" spans="1:45" customFormat="1" ht="14.4" x14ac:dyDescent="0.3">
      <c r="A1199" s="52"/>
      <c r="B1199" s="51" t="s">
        <v>58</v>
      </c>
      <c r="C1199" s="130" t="s">
        <v>84</v>
      </c>
      <c r="D1199" s="130"/>
      <c r="E1199" s="130"/>
      <c r="F1199" s="53"/>
      <c r="G1199" s="54"/>
      <c r="H1199" s="54"/>
      <c r="I1199" s="54"/>
      <c r="J1199" s="59">
        <v>689.47</v>
      </c>
      <c r="K1199" s="56">
        <v>1.3225</v>
      </c>
      <c r="L1199" s="59">
        <v>248.02</v>
      </c>
      <c r="M1199" s="57">
        <v>44.77</v>
      </c>
      <c r="N1199" s="58">
        <v>11103.86</v>
      </c>
      <c r="R1199" s="159"/>
      <c r="S1199" s="156">
        <f t="shared" si="18"/>
        <v>0</v>
      </c>
      <c r="AF1199" s="38"/>
      <c r="AG1199" s="47"/>
      <c r="AJ1199" s="3" t="s">
        <v>84</v>
      </c>
      <c r="AM1199" s="47"/>
      <c r="AP1199" s="47"/>
      <c r="AR1199" s="47"/>
      <c r="AS1199" s="47"/>
    </row>
    <row r="1200" spans="1:45" customFormat="1" ht="14.4" x14ac:dyDescent="0.3">
      <c r="A1200" s="52"/>
      <c r="B1200" s="51" t="s">
        <v>67</v>
      </c>
      <c r="C1200" s="130" t="s">
        <v>68</v>
      </c>
      <c r="D1200" s="130"/>
      <c r="E1200" s="130"/>
      <c r="F1200" s="53"/>
      <c r="G1200" s="54"/>
      <c r="H1200" s="54"/>
      <c r="I1200" s="54"/>
      <c r="J1200" s="59">
        <v>72.67</v>
      </c>
      <c r="K1200" s="56">
        <v>1.4375</v>
      </c>
      <c r="L1200" s="59">
        <v>28.41</v>
      </c>
      <c r="M1200" s="57">
        <v>13.24</v>
      </c>
      <c r="N1200" s="74">
        <v>376.15</v>
      </c>
      <c r="R1200" s="159"/>
      <c r="S1200" s="156">
        <f t="shared" si="18"/>
        <v>0</v>
      </c>
      <c r="AF1200" s="38"/>
      <c r="AG1200" s="47"/>
      <c r="AJ1200" s="3" t="s">
        <v>68</v>
      </c>
      <c r="AM1200" s="47"/>
      <c r="AP1200" s="47"/>
      <c r="AR1200" s="47"/>
      <c r="AS1200" s="47"/>
    </row>
    <row r="1201" spans="1:45" customFormat="1" ht="14.4" x14ac:dyDescent="0.3">
      <c r="A1201" s="52"/>
      <c r="B1201" s="51" t="s">
        <v>69</v>
      </c>
      <c r="C1201" s="130" t="s">
        <v>70</v>
      </c>
      <c r="D1201" s="130"/>
      <c r="E1201" s="130"/>
      <c r="F1201" s="53"/>
      <c r="G1201" s="54"/>
      <c r="H1201" s="54"/>
      <c r="I1201" s="54"/>
      <c r="J1201" s="59">
        <v>0.41</v>
      </c>
      <c r="K1201" s="56">
        <v>1.4375</v>
      </c>
      <c r="L1201" s="59">
        <v>0.16</v>
      </c>
      <c r="M1201" s="57">
        <v>44.77</v>
      </c>
      <c r="N1201" s="74">
        <v>7.16</v>
      </c>
      <c r="R1201" s="159"/>
      <c r="S1201" s="156">
        <f t="shared" si="18"/>
        <v>0</v>
      </c>
      <c r="AF1201" s="38"/>
      <c r="AG1201" s="47"/>
      <c r="AJ1201" s="3" t="s">
        <v>70</v>
      </c>
      <c r="AM1201" s="47"/>
      <c r="AP1201" s="47"/>
      <c r="AR1201" s="47"/>
      <c r="AS1201" s="47"/>
    </row>
    <row r="1202" spans="1:45" customFormat="1" ht="14.4" x14ac:dyDescent="0.3">
      <c r="A1202" s="52"/>
      <c r="B1202" s="51" t="s">
        <v>85</v>
      </c>
      <c r="C1202" s="130" t="s">
        <v>86</v>
      </c>
      <c r="D1202" s="130"/>
      <c r="E1202" s="130"/>
      <c r="F1202" s="53"/>
      <c r="G1202" s="54"/>
      <c r="H1202" s="54"/>
      <c r="I1202" s="54"/>
      <c r="J1202" s="59">
        <v>484.59</v>
      </c>
      <c r="K1202" s="54"/>
      <c r="L1202" s="59">
        <v>131.81</v>
      </c>
      <c r="M1202" s="57">
        <v>8.16</v>
      </c>
      <c r="N1202" s="58">
        <v>1075.57</v>
      </c>
      <c r="R1202" s="159"/>
      <c r="S1202" s="156">
        <f t="shared" si="18"/>
        <v>0</v>
      </c>
      <c r="AF1202" s="38"/>
      <c r="AG1202" s="47"/>
      <c r="AJ1202" s="3" t="s">
        <v>86</v>
      </c>
      <c r="AM1202" s="47"/>
      <c r="AP1202" s="47"/>
      <c r="AR1202" s="47"/>
      <c r="AS1202" s="47"/>
    </row>
    <row r="1203" spans="1:45" customFormat="1" ht="14.4" x14ac:dyDescent="0.3">
      <c r="A1203" s="60"/>
      <c r="B1203" s="51"/>
      <c r="C1203" s="130" t="s">
        <v>87</v>
      </c>
      <c r="D1203" s="130"/>
      <c r="E1203" s="130"/>
      <c r="F1203" s="53" t="s">
        <v>72</v>
      </c>
      <c r="G1203" s="57">
        <v>71.67</v>
      </c>
      <c r="H1203" s="56">
        <v>1.3225</v>
      </c>
      <c r="I1203" s="62">
        <v>25.781132400000001</v>
      </c>
      <c r="J1203" s="63"/>
      <c r="K1203" s="54"/>
      <c r="L1203" s="63"/>
      <c r="M1203" s="54"/>
      <c r="N1203" s="64"/>
      <c r="R1203" s="159"/>
      <c r="S1203" s="156">
        <f t="shared" si="18"/>
        <v>0</v>
      </c>
      <c r="AF1203" s="38"/>
      <c r="AG1203" s="47"/>
      <c r="AK1203" s="3" t="s">
        <v>87</v>
      </c>
      <c r="AM1203" s="47"/>
      <c r="AP1203" s="47"/>
      <c r="AR1203" s="47"/>
      <c r="AS1203" s="47"/>
    </row>
    <row r="1204" spans="1:45" customFormat="1" ht="14.4" x14ac:dyDescent="0.3">
      <c r="A1204" s="60"/>
      <c r="B1204" s="51"/>
      <c r="C1204" s="130" t="s">
        <v>71</v>
      </c>
      <c r="D1204" s="130"/>
      <c r="E1204" s="130"/>
      <c r="F1204" s="53" t="s">
        <v>72</v>
      </c>
      <c r="G1204" s="57">
        <v>0.03</v>
      </c>
      <c r="H1204" s="56">
        <v>1.4375</v>
      </c>
      <c r="I1204" s="75">
        <v>1.1730000000000001E-2</v>
      </c>
      <c r="J1204" s="63"/>
      <c r="K1204" s="54"/>
      <c r="L1204" s="63"/>
      <c r="M1204" s="54"/>
      <c r="N1204" s="64"/>
      <c r="R1204" s="159"/>
      <c r="S1204" s="156">
        <f t="shared" si="18"/>
        <v>0</v>
      </c>
      <c r="AF1204" s="38"/>
      <c r="AG1204" s="47"/>
      <c r="AK1204" s="3" t="s">
        <v>71</v>
      </c>
      <c r="AM1204" s="47"/>
      <c r="AP1204" s="47"/>
      <c r="AR1204" s="47"/>
      <c r="AS1204" s="47"/>
    </row>
    <row r="1205" spans="1:45" customFormat="1" ht="14.4" x14ac:dyDescent="0.3">
      <c r="A1205" s="52"/>
      <c r="B1205" s="51"/>
      <c r="C1205" s="129" t="s">
        <v>73</v>
      </c>
      <c r="D1205" s="129"/>
      <c r="E1205" s="129"/>
      <c r="F1205" s="65"/>
      <c r="G1205" s="66"/>
      <c r="H1205" s="66"/>
      <c r="I1205" s="66"/>
      <c r="J1205" s="67">
        <v>1246.73</v>
      </c>
      <c r="K1205" s="66"/>
      <c r="L1205" s="79">
        <v>408.24</v>
      </c>
      <c r="M1205" s="66"/>
      <c r="N1205" s="68">
        <v>12555.58</v>
      </c>
      <c r="R1205" s="159"/>
      <c r="S1205" s="156">
        <f t="shared" si="18"/>
        <v>0</v>
      </c>
      <c r="AF1205" s="38"/>
      <c r="AG1205" s="47"/>
      <c r="AL1205" s="3" t="s">
        <v>73</v>
      </c>
      <c r="AM1205" s="47"/>
      <c r="AP1205" s="47"/>
      <c r="AR1205" s="47"/>
      <c r="AS1205" s="47"/>
    </row>
    <row r="1206" spans="1:45" customFormat="1" ht="14.4" x14ac:dyDescent="0.3">
      <c r="A1206" s="60"/>
      <c r="B1206" s="51"/>
      <c r="C1206" s="130" t="s">
        <v>74</v>
      </c>
      <c r="D1206" s="130"/>
      <c r="E1206" s="130"/>
      <c r="F1206" s="53"/>
      <c r="G1206" s="54"/>
      <c r="H1206" s="54"/>
      <c r="I1206" s="54"/>
      <c r="J1206" s="63"/>
      <c r="K1206" s="54"/>
      <c r="L1206" s="59">
        <v>248.18</v>
      </c>
      <c r="M1206" s="54"/>
      <c r="N1206" s="58">
        <v>11111.02</v>
      </c>
      <c r="R1206" s="159"/>
      <c r="S1206" s="156">
        <f t="shared" si="18"/>
        <v>0</v>
      </c>
      <c r="AF1206" s="38"/>
      <c r="AG1206" s="47"/>
      <c r="AK1206" s="3" t="s">
        <v>74</v>
      </c>
      <c r="AM1206" s="47"/>
      <c r="AP1206" s="47"/>
      <c r="AR1206" s="47"/>
      <c r="AS1206" s="47"/>
    </row>
    <row r="1207" spans="1:45" customFormat="1" ht="21.6" x14ac:dyDescent="0.3">
      <c r="A1207" s="60"/>
      <c r="B1207" s="51" t="s">
        <v>120</v>
      </c>
      <c r="C1207" s="130" t="s">
        <v>121</v>
      </c>
      <c r="D1207" s="130"/>
      <c r="E1207" s="130"/>
      <c r="F1207" s="53" t="s">
        <v>77</v>
      </c>
      <c r="G1207" s="61">
        <v>117</v>
      </c>
      <c r="H1207" s="54"/>
      <c r="I1207" s="61">
        <v>117</v>
      </c>
      <c r="J1207" s="63"/>
      <c r="K1207" s="54"/>
      <c r="L1207" s="59">
        <v>290.37</v>
      </c>
      <c r="M1207" s="54"/>
      <c r="N1207" s="58">
        <v>12999.89</v>
      </c>
      <c r="R1207" s="159"/>
      <c r="S1207" s="156">
        <f t="shared" si="18"/>
        <v>0</v>
      </c>
      <c r="AF1207" s="38"/>
      <c r="AG1207" s="47"/>
      <c r="AK1207" s="3" t="s">
        <v>121</v>
      </c>
      <c r="AM1207" s="47"/>
      <c r="AP1207" s="47"/>
      <c r="AR1207" s="47"/>
      <c r="AS1207" s="47"/>
    </row>
    <row r="1208" spans="1:45" customFormat="1" ht="40.799999999999997" x14ac:dyDescent="0.3">
      <c r="A1208" s="60"/>
      <c r="B1208" s="51" t="s">
        <v>122</v>
      </c>
      <c r="C1208" s="130" t="s">
        <v>123</v>
      </c>
      <c r="D1208" s="130"/>
      <c r="E1208" s="130"/>
      <c r="F1208" s="53" t="s">
        <v>77</v>
      </c>
      <c r="G1208" s="61">
        <v>74</v>
      </c>
      <c r="H1208" s="57">
        <v>0.85</v>
      </c>
      <c r="I1208" s="69">
        <v>62.9</v>
      </c>
      <c r="J1208" s="63"/>
      <c r="K1208" s="54"/>
      <c r="L1208" s="59">
        <v>156.11000000000001</v>
      </c>
      <c r="M1208" s="54"/>
      <c r="N1208" s="58">
        <v>6988.83</v>
      </c>
      <c r="R1208" s="159"/>
      <c r="S1208" s="156">
        <f t="shared" si="18"/>
        <v>0</v>
      </c>
      <c r="AF1208" s="38"/>
      <c r="AG1208" s="47"/>
      <c r="AK1208" s="3" t="s">
        <v>123</v>
      </c>
      <c r="AM1208" s="47"/>
      <c r="AP1208" s="47"/>
      <c r="AR1208" s="47"/>
      <c r="AS1208" s="47"/>
    </row>
    <row r="1209" spans="1:45" customFormat="1" ht="14.4" x14ac:dyDescent="0.3">
      <c r="A1209" s="70"/>
      <c r="B1209" s="71"/>
      <c r="C1209" s="131" t="s">
        <v>80</v>
      </c>
      <c r="D1209" s="131"/>
      <c r="E1209" s="131"/>
      <c r="F1209" s="41"/>
      <c r="G1209" s="42"/>
      <c r="H1209" s="42"/>
      <c r="I1209" s="42"/>
      <c r="J1209" s="45"/>
      <c r="K1209" s="42"/>
      <c r="L1209" s="82">
        <v>854.72</v>
      </c>
      <c r="M1209" s="66"/>
      <c r="N1209" s="73">
        <v>32544.3</v>
      </c>
      <c r="R1209" s="159">
        <v>1</v>
      </c>
      <c r="S1209" s="156">
        <f t="shared" si="18"/>
        <v>32544.3</v>
      </c>
      <c r="AF1209" s="38"/>
      <c r="AG1209" s="47"/>
      <c r="AM1209" s="47" t="s">
        <v>80</v>
      </c>
      <c r="AP1209" s="47"/>
      <c r="AR1209" s="47"/>
      <c r="AS1209" s="47"/>
    </row>
    <row r="1210" spans="1:45" customFormat="1" ht="14.4" x14ac:dyDescent="0.3">
      <c r="A1210" s="39" t="s">
        <v>498</v>
      </c>
      <c r="B1210" s="40" t="s">
        <v>200</v>
      </c>
      <c r="C1210" s="131" t="s">
        <v>201</v>
      </c>
      <c r="D1210" s="131"/>
      <c r="E1210" s="131"/>
      <c r="F1210" s="41" t="s">
        <v>202</v>
      </c>
      <c r="G1210" s="42">
        <v>5</v>
      </c>
      <c r="H1210" s="43">
        <v>1</v>
      </c>
      <c r="I1210" s="43">
        <v>5</v>
      </c>
      <c r="J1210" s="82">
        <v>2.79</v>
      </c>
      <c r="K1210" s="42"/>
      <c r="L1210" s="82">
        <v>13.95</v>
      </c>
      <c r="M1210" s="80">
        <v>8.16</v>
      </c>
      <c r="N1210" s="102">
        <v>113.83</v>
      </c>
      <c r="R1210" s="159"/>
      <c r="S1210" s="156">
        <f t="shared" si="18"/>
        <v>0</v>
      </c>
      <c r="AF1210" s="38"/>
      <c r="AG1210" s="47" t="s">
        <v>201</v>
      </c>
      <c r="AM1210" s="47"/>
      <c r="AP1210" s="47"/>
      <c r="AR1210" s="47"/>
      <c r="AS1210" s="47"/>
    </row>
    <row r="1211" spans="1:45" customFormat="1" ht="14.4" x14ac:dyDescent="0.3">
      <c r="A1211" s="70"/>
      <c r="B1211" s="71"/>
      <c r="C1211" s="130" t="s">
        <v>112</v>
      </c>
      <c r="D1211" s="130"/>
      <c r="E1211" s="130"/>
      <c r="F1211" s="130"/>
      <c r="G1211" s="130"/>
      <c r="H1211" s="130"/>
      <c r="I1211" s="130"/>
      <c r="J1211" s="130"/>
      <c r="K1211" s="130"/>
      <c r="L1211" s="130"/>
      <c r="M1211" s="130"/>
      <c r="N1211" s="139"/>
      <c r="R1211" s="159"/>
      <c r="S1211" s="156">
        <f t="shared" si="18"/>
        <v>0</v>
      </c>
      <c r="AF1211" s="38"/>
      <c r="AG1211" s="47"/>
      <c r="AM1211" s="47"/>
      <c r="AN1211" s="3" t="s">
        <v>112</v>
      </c>
      <c r="AP1211" s="47"/>
      <c r="AR1211" s="47"/>
      <c r="AS1211" s="47"/>
    </row>
    <row r="1212" spans="1:45" customFormat="1" ht="14.4" x14ac:dyDescent="0.3">
      <c r="A1212" s="70"/>
      <c r="B1212" s="71"/>
      <c r="C1212" s="131" t="s">
        <v>80</v>
      </c>
      <c r="D1212" s="131"/>
      <c r="E1212" s="131"/>
      <c r="F1212" s="41"/>
      <c r="G1212" s="42"/>
      <c r="H1212" s="42"/>
      <c r="I1212" s="42"/>
      <c r="J1212" s="45"/>
      <c r="K1212" s="42"/>
      <c r="L1212" s="82">
        <v>13.95</v>
      </c>
      <c r="M1212" s="66"/>
      <c r="N1212" s="102">
        <v>113.83</v>
      </c>
      <c r="R1212" s="159">
        <v>1</v>
      </c>
      <c r="S1212" s="156">
        <f t="shared" si="18"/>
        <v>113.83</v>
      </c>
      <c r="AF1212" s="38"/>
      <c r="AG1212" s="47"/>
      <c r="AM1212" s="47" t="s">
        <v>80</v>
      </c>
      <c r="AP1212" s="47"/>
      <c r="AR1212" s="47"/>
      <c r="AS1212" s="47"/>
    </row>
    <row r="1213" spans="1:45" customFormat="1" ht="21.6" x14ac:dyDescent="0.3">
      <c r="A1213" s="39" t="s">
        <v>499</v>
      </c>
      <c r="B1213" s="40" t="s">
        <v>204</v>
      </c>
      <c r="C1213" s="131" t="s">
        <v>205</v>
      </c>
      <c r="D1213" s="131"/>
      <c r="E1213" s="131"/>
      <c r="F1213" s="41" t="s">
        <v>206</v>
      </c>
      <c r="G1213" s="42">
        <v>0.2</v>
      </c>
      <c r="H1213" s="43">
        <v>1</v>
      </c>
      <c r="I1213" s="81">
        <v>0.2</v>
      </c>
      <c r="J1213" s="45"/>
      <c r="K1213" s="42"/>
      <c r="L1213" s="45"/>
      <c r="M1213" s="42"/>
      <c r="N1213" s="46"/>
      <c r="R1213" s="159"/>
      <c r="S1213" s="156">
        <f t="shared" si="18"/>
        <v>0</v>
      </c>
      <c r="AF1213" s="38"/>
      <c r="AG1213" s="47" t="s">
        <v>205</v>
      </c>
      <c r="AM1213" s="47"/>
      <c r="AP1213" s="47"/>
      <c r="AR1213" s="47"/>
      <c r="AS1213" s="47"/>
    </row>
    <row r="1214" spans="1:45" customFormat="1" ht="14.4" x14ac:dyDescent="0.3">
      <c r="A1214" s="48"/>
      <c r="B1214" s="49"/>
      <c r="C1214" s="130" t="s">
        <v>207</v>
      </c>
      <c r="D1214" s="130"/>
      <c r="E1214" s="130"/>
      <c r="F1214" s="130"/>
      <c r="G1214" s="130"/>
      <c r="H1214" s="130"/>
      <c r="I1214" s="130"/>
      <c r="J1214" s="130"/>
      <c r="K1214" s="130"/>
      <c r="L1214" s="130"/>
      <c r="M1214" s="130"/>
      <c r="N1214" s="139"/>
      <c r="R1214" s="159"/>
      <c r="S1214" s="156">
        <f t="shared" si="18"/>
        <v>0</v>
      </c>
      <c r="AF1214" s="38"/>
      <c r="AG1214" s="47"/>
      <c r="AH1214" s="3" t="s">
        <v>207</v>
      </c>
      <c r="AM1214" s="47"/>
      <c r="AP1214" s="47"/>
      <c r="AR1214" s="47"/>
      <c r="AS1214" s="47"/>
    </row>
    <row r="1215" spans="1:45" customFormat="1" ht="21.6" x14ac:dyDescent="0.3">
      <c r="A1215" s="50"/>
      <c r="B1215" s="51" t="s">
        <v>63</v>
      </c>
      <c r="C1215" s="132" t="s">
        <v>64</v>
      </c>
      <c r="D1215" s="132"/>
      <c r="E1215" s="132"/>
      <c r="F1215" s="132"/>
      <c r="G1215" s="132"/>
      <c r="H1215" s="132"/>
      <c r="I1215" s="132"/>
      <c r="J1215" s="132"/>
      <c r="K1215" s="132"/>
      <c r="L1215" s="132"/>
      <c r="M1215" s="132"/>
      <c r="N1215" s="133"/>
      <c r="R1215" s="159"/>
      <c r="S1215" s="156">
        <f t="shared" si="18"/>
        <v>0</v>
      </c>
      <c r="AF1215" s="38"/>
      <c r="AG1215" s="47"/>
      <c r="AI1215" s="3" t="s">
        <v>64</v>
      </c>
      <c r="AM1215" s="47"/>
      <c r="AP1215" s="47"/>
      <c r="AR1215" s="47"/>
      <c r="AS1215" s="47"/>
    </row>
    <row r="1216" spans="1:45" customFormat="1" ht="52.2" x14ac:dyDescent="0.3">
      <c r="A1216" s="50"/>
      <c r="B1216" s="51" t="s">
        <v>65</v>
      </c>
      <c r="C1216" s="132" t="s">
        <v>66</v>
      </c>
      <c r="D1216" s="132"/>
      <c r="E1216" s="132"/>
      <c r="F1216" s="132"/>
      <c r="G1216" s="132"/>
      <c r="H1216" s="132"/>
      <c r="I1216" s="132"/>
      <c r="J1216" s="132"/>
      <c r="K1216" s="132"/>
      <c r="L1216" s="132"/>
      <c r="M1216" s="132"/>
      <c r="N1216" s="133"/>
      <c r="R1216" s="159"/>
      <c r="S1216" s="156">
        <f t="shared" si="18"/>
        <v>0</v>
      </c>
      <c r="AF1216" s="38"/>
      <c r="AG1216" s="47"/>
      <c r="AI1216" s="3" t="s">
        <v>66</v>
      </c>
      <c r="AM1216" s="47"/>
      <c r="AP1216" s="47"/>
      <c r="AR1216" s="47"/>
      <c r="AS1216" s="47"/>
    </row>
    <row r="1217" spans="1:45" customFormat="1" ht="14.4" x14ac:dyDescent="0.3">
      <c r="A1217" s="52"/>
      <c r="B1217" s="51" t="s">
        <v>58</v>
      </c>
      <c r="C1217" s="130" t="s">
        <v>84</v>
      </c>
      <c r="D1217" s="130"/>
      <c r="E1217" s="130"/>
      <c r="F1217" s="53"/>
      <c r="G1217" s="54"/>
      <c r="H1217" s="54"/>
      <c r="I1217" s="54"/>
      <c r="J1217" s="59">
        <v>37.549999999999997</v>
      </c>
      <c r="K1217" s="56">
        <v>1.3225</v>
      </c>
      <c r="L1217" s="59">
        <v>9.93</v>
      </c>
      <c r="M1217" s="57">
        <v>44.77</v>
      </c>
      <c r="N1217" s="74">
        <v>444.57</v>
      </c>
      <c r="R1217" s="159"/>
      <c r="S1217" s="156">
        <f t="shared" si="18"/>
        <v>0</v>
      </c>
      <c r="AF1217" s="38"/>
      <c r="AG1217" s="47"/>
      <c r="AJ1217" s="3" t="s">
        <v>84</v>
      </c>
      <c r="AM1217" s="47"/>
      <c r="AP1217" s="47"/>
      <c r="AR1217" s="47"/>
      <c r="AS1217" s="47"/>
    </row>
    <row r="1218" spans="1:45" customFormat="1" ht="14.4" x14ac:dyDescent="0.3">
      <c r="A1218" s="52"/>
      <c r="B1218" s="51" t="s">
        <v>67</v>
      </c>
      <c r="C1218" s="130" t="s">
        <v>68</v>
      </c>
      <c r="D1218" s="130"/>
      <c r="E1218" s="130"/>
      <c r="F1218" s="53"/>
      <c r="G1218" s="54"/>
      <c r="H1218" s="54"/>
      <c r="I1218" s="54"/>
      <c r="J1218" s="59">
        <v>226.03</v>
      </c>
      <c r="K1218" s="56">
        <v>1.4375</v>
      </c>
      <c r="L1218" s="59">
        <v>64.98</v>
      </c>
      <c r="M1218" s="57">
        <v>13.24</v>
      </c>
      <c r="N1218" s="74">
        <v>860.34</v>
      </c>
      <c r="R1218" s="159"/>
      <c r="S1218" s="156">
        <f t="shared" si="18"/>
        <v>0</v>
      </c>
      <c r="AF1218" s="38"/>
      <c r="AG1218" s="47"/>
      <c r="AJ1218" s="3" t="s">
        <v>68</v>
      </c>
      <c r="AM1218" s="47"/>
      <c r="AP1218" s="47"/>
      <c r="AR1218" s="47"/>
      <c r="AS1218" s="47"/>
    </row>
    <row r="1219" spans="1:45" customFormat="1" ht="14.4" x14ac:dyDescent="0.3">
      <c r="A1219" s="52"/>
      <c r="B1219" s="51" t="s">
        <v>69</v>
      </c>
      <c r="C1219" s="130" t="s">
        <v>70</v>
      </c>
      <c r="D1219" s="130"/>
      <c r="E1219" s="130"/>
      <c r="F1219" s="53"/>
      <c r="G1219" s="54"/>
      <c r="H1219" s="54"/>
      <c r="I1219" s="54"/>
      <c r="J1219" s="59">
        <v>30.5</v>
      </c>
      <c r="K1219" s="56">
        <v>1.4375</v>
      </c>
      <c r="L1219" s="59">
        <v>8.77</v>
      </c>
      <c r="M1219" s="57">
        <v>44.77</v>
      </c>
      <c r="N1219" s="74">
        <v>392.63</v>
      </c>
      <c r="R1219" s="159"/>
      <c r="S1219" s="156">
        <f t="shared" si="18"/>
        <v>0</v>
      </c>
      <c r="AF1219" s="38"/>
      <c r="AG1219" s="47"/>
      <c r="AJ1219" s="3" t="s">
        <v>70</v>
      </c>
      <c r="AM1219" s="47"/>
      <c r="AP1219" s="47"/>
      <c r="AR1219" s="47"/>
      <c r="AS1219" s="47"/>
    </row>
    <row r="1220" spans="1:45" customFormat="1" ht="14.4" x14ac:dyDescent="0.3">
      <c r="A1220" s="60"/>
      <c r="B1220" s="51"/>
      <c r="C1220" s="130" t="s">
        <v>87</v>
      </c>
      <c r="D1220" s="130"/>
      <c r="E1220" s="130"/>
      <c r="F1220" s="53" t="s">
        <v>72</v>
      </c>
      <c r="G1220" s="57">
        <v>4.1399999999999997</v>
      </c>
      <c r="H1220" s="56">
        <v>1.3225</v>
      </c>
      <c r="I1220" s="75">
        <v>1.0950299999999999</v>
      </c>
      <c r="J1220" s="63"/>
      <c r="K1220" s="54"/>
      <c r="L1220" s="63"/>
      <c r="M1220" s="54"/>
      <c r="N1220" s="64"/>
      <c r="R1220" s="159"/>
      <c r="S1220" s="156">
        <f t="shared" si="18"/>
        <v>0</v>
      </c>
      <c r="AF1220" s="38"/>
      <c r="AG1220" s="47"/>
      <c r="AK1220" s="3" t="s">
        <v>87</v>
      </c>
      <c r="AM1220" s="47"/>
      <c r="AP1220" s="47"/>
      <c r="AR1220" s="47"/>
      <c r="AS1220" s="47"/>
    </row>
    <row r="1221" spans="1:45" customFormat="1" ht="14.4" x14ac:dyDescent="0.3">
      <c r="A1221" s="60"/>
      <c r="B1221" s="51"/>
      <c r="C1221" s="130" t="s">
        <v>71</v>
      </c>
      <c r="D1221" s="130"/>
      <c r="E1221" s="130"/>
      <c r="F1221" s="53" t="s">
        <v>72</v>
      </c>
      <c r="G1221" s="57">
        <v>2.2599999999999998</v>
      </c>
      <c r="H1221" s="56">
        <v>1.4375</v>
      </c>
      <c r="I1221" s="75">
        <v>0.64975000000000005</v>
      </c>
      <c r="J1221" s="63"/>
      <c r="K1221" s="54"/>
      <c r="L1221" s="63"/>
      <c r="M1221" s="54"/>
      <c r="N1221" s="64"/>
      <c r="R1221" s="159"/>
      <c r="S1221" s="156">
        <f t="shared" si="18"/>
        <v>0</v>
      </c>
      <c r="AF1221" s="38"/>
      <c r="AG1221" s="47"/>
      <c r="AK1221" s="3" t="s">
        <v>71</v>
      </c>
      <c r="AM1221" s="47"/>
      <c r="AP1221" s="47"/>
      <c r="AR1221" s="47"/>
      <c r="AS1221" s="47"/>
    </row>
    <row r="1222" spans="1:45" customFormat="1" ht="14.4" x14ac:dyDescent="0.3">
      <c r="A1222" s="52"/>
      <c r="B1222" s="51"/>
      <c r="C1222" s="129" t="s">
        <v>73</v>
      </c>
      <c r="D1222" s="129"/>
      <c r="E1222" s="129"/>
      <c r="F1222" s="65"/>
      <c r="G1222" s="66"/>
      <c r="H1222" s="66"/>
      <c r="I1222" s="66"/>
      <c r="J1222" s="79">
        <v>263.58</v>
      </c>
      <c r="K1222" s="66"/>
      <c r="L1222" s="79">
        <v>74.91</v>
      </c>
      <c r="M1222" s="66"/>
      <c r="N1222" s="68">
        <v>1304.9100000000001</v>
      </c>
      <c r="R1222" s="159"/>
      <c r="S1222" s="156">
        <f t="shared" si="18"/>
        <v>0</v>
      </c>
      <c r="AF1222" s="38"/>
      <c r="AG1222" s="47"/>
      <c r="AL1222" s="3" t="s">
        <v>73</v>
      </c>
      <c r="AM1222" s="47"/>
      <c r="AP1222" s="47"/>
      <c r="AR1222" s="47"/>
      <c r="AS1222" s="47"/>
    </row>
    <row r="1223" spans="1:45" customFormat="1" ht="14.4" x14ac:dyDescent="0.3">
      <c r="A1223" s="60"/>
      <c r="B1223" s="51"/>
      <c r="C1223" s="130" t="s">
        <v>74</v>
      </c>
      <c r="D1223" s="130"/>
      <c r="E1223" s="130"/>
      <c r="F1223" s="53"/>
      <c r="G1223" s="54"/>
      <c r="H1223" s="54"/>
      <c r="I1223" s="54"/>
      <c r="J1223" s="63"/>
      <c r="K1223" s="54"/>
      <c r="L1223" s="59">
        <v>18.7</v>
      </c>
      <c r="M1223" s="54"/>
      <c r="N1223" s="74">
        <v>837.2</v>
      </c>
      <c r="R1223" s="159"/>
      <c r="S1223" s="156">
        <f t="shared" si="18"/>
        <v>0</v>
      </c>
      <c r="AF1223" s="38"/>
      <c r="AG1223" s="47"/>
      <c r="AK1223" s="3" t="s">
        <v>74</v>
      </c>
      <c r="AM1223" s="47"/>
      <c r="AP1223" s="47"/>
      <c r="AR1223" s="47"/>
      <c r="AS1223" s="47"/>
    </row>
    <row r="1224" spans="1:45" customFormat="1" ht="21.6" x14ac:dyDescent="0.3">
      <c r="A1224" s="60"/>
      <c r="B1224" s="51" t="s">
        <v>120</v>
      </c>
      <c r="C1224" s="130" t="s">
        <v>121</v>
      </c>
      <c r="D1224" s="130"/>
      <c r="E1224" s="130"/>
      <c r="F1224" s="53" t="s">
        <v>77</v>
      </c>
      <c r="G1224" s="61">
        <v>117</v>
      </c>
      <c r="H1224" s="54"/>
      <c r="I1224" s="61">
        <v>117</v>
      </c>
      <c r="J1224" s="63"/>
      <c r="K1224" s="54"/>
      <c r="L1224" s="59">
        <v>21.88</v>
      </c>
      <c r="M1224" s="54"/>
      <c r="N1224" s="74">
        <v>979.52</v>
      </c>
      <c r="R1224" s="159"/>
      <c r="S1224" s="156">
        <f t="shared" si="18"/>
        <v>0</v>
      </c>
      <c r="AF1224" s="38"/>
      <c r="AG1224" s="47"/>
      <c r="AK1224" s="3" t="s">
        <v>121</v>
      </c>
      <c r="AM1224" s="47"/>
      <c r="AP1224" s="47"/>
      <c r="AR1224" s="47"/>
      <c r="AS1224" s="47"/>
    </row>
    <row r="1225" spans="1:45" customFormat="1" ht="40.799999999999997" x14ac:dyDescent="0.3">
      <c r="A1225" s="60"/>
      <c r="B1225" s="51" t="s">
        <v>122</v>
      </c>
      <c r="C1225" s="130" t="s">
        <v>123</v>
      </c>
      <c r="D1225" s="130"/>
      <c r="E1225" s="130"/>
      <c r="F1225" s="53" t="s">
        <v>77</v>
      </c>
      <c r="G1225" s="61">
        <v>74</v>
      </c>
      <c r="H1225" s="57">
        <v>0.85</v>
      </c>
      <c r="I1225" s="69">
        <v>62.9</v>
      </c>
      <c r="J1225" s="63"/>
      <c r="K1225" s="54"/>
      <c r="L1225" s="59">
        <v>11.76</v>
      </c>
      <c r="M1225" s="54"/>
      <c r="N1225" s="74">
        <v>526.6</v>
      </c>
      <c r="R1225" s="159"/>
      <c r="S1225" s="156">
        <f t="shared" si="18"/>
        <v>0</v>
      </c>
      <c r="AF1225" s="38"/>
      <c r="AG1225" s="47"/>
      <c r="AK1225" s="3" t="s">
        <v>123</v>
      </c>
      <c r="AM1225" s="47"/>
      <c r="AP1225" s="47"/>
      <c r="AR1225" s="47"/>
      <c r="AS1225" s="47"/>
    </row>
    <row r="1226" spans="1:45" customFormat="1" ht="14.4" x14ac:dyDescent="0.3">
      <c r="A1226" s="70"/>
      <c r="B1226" s="71"/>
      <c r="C1226" s="131" t="s">
        <v>80</v>
      </c>
      <c r="D1226" s="131"/>
      <c r="E1226" s="131"/>
      <c r="F1226" s="41"/>
      <c r="G1226" s="42"/>
      <c r="H1226" s="42"/>
      <c r="I1226" s="42"/>
      <c r="J1226" s="45"/>
      <c r="K1226" s="42"/>
      <c r="L1226" s="82">
        <v>108.55</v>
      </c>
      <c r="M1226" s="66"/>
      <c r="N1226" s="73">
        <v>2811.03</v>
      </c>
      <c r="R1226" s="159">
        <v>1</v>
      </c>
      <c r="S1226" s="156">
        <f t="shared" si="18"/>
        <v>2811.03</v>
      </c>
      <c r="AF1226" s="38"/>
      <c r="AG1226" s="47"/>
      <c r="AM1226" s="47" t="s">
        <v>80</v>
      </c>
      <c r="AP1226" s="47"/>
      <c r="AR1226" s="47"/>
      <c r="AS1226" s="47"/>
    </row>
    <row r="1227" spans="1:45" customFormat="1" ht="42" x14ac:dyDescent="0.3">
      <c r="A1227" s="39" t="s">
        <v>500</v>
      </c>
      <c r="B1227" s="40" t="s">
        <v>209</v>
      </c>
      <c r="C1227" s="131" t="s">
        <v>210</v>
      </c>
      <c r="D1227" s="131"/>
      <c r="E1227" s="131"/>
      <c r="F1227" s="41" t="s">
        <v>202</v>
      </c>
      <c r="G1227" s="42">
        <v>2</v>
      </c>
      <c r="H1227" s="43">
        <v>1</v>
      </c>
      <c r="I1227" s="43">
        <v>2</v>
      </c>
      <c r="J1227" s="82">
        <v>107.99</v>
      </c>
      <c r="K1227" s="42"/>
      <c r="L1227" s="82">
        <v>215.98</v>
      </c>
      <c r="M1227" s="80">
        <v>8.16</v>
      </c>
      <c r="N1227" s="73">
        <v>1762.4</v>
      </c>
      <c r="R1227" s="159"/>
      <c r="S1227" s="156">
        <f t="shared" si="18"/>
        <v>0</v>
      </c>
      <c r="AF1227" s="38"/>
      <c r="AG1227" s="47" t="s">
        <v>210</v>
      </c>
      <c r="AM1227" s="47"/>
      <c r="AP1227" s="47"/>
      <c r="AR1227" s="47"/>
      <c r="AS1227" s="47"/>
    </row>
    <row r="1228" spans="1:45" customFormat="1" ht="14.4" x14ac:dyDescent="0.3">
      <c r="A1228" s="70"/>
      <c r="B1228" s="71"/>
      <c r="C1228" s="130" t="s">
        <v>112</v>
      </c>
      <c r="D1228" s="130"/>
      <c r="E1228" s="130"/>
      <c r="F1228" s="130"/>
      <c r="G1228" s="130"/>
      <c r="H1228" s="130"/>
      <c r="I1228" s="130"/>
      <c r="J1228" s="130"/>
      <c r="K1228" s="130"/>
      <c r="L1228" s="130"/>
      <c r="M1228" s="130"/>
      <c r="N1228" s="139"/>
      <c r="R1228" s="159"/>
      <c r="S1228" s="156">
        <f t="shared" si="18"/>
        <v>0</v>
      </c>
      <c r="AF1228" s="38"/>
      <c r="AG1228" s="47"/>
      <c r="AM1228" s="47"/>
      <c r="AN1228" s="3" t="s">
        <v>112</v>
      </c>
      <c r="AP1228" s="47"/>
      <c r="AR1228" s="47"/>
      <c r="AS1228" s="47"/>
    </row>
    <row r="1229" spans="1:45" customFormat="1" ht="14.4" x14ac:dyDescent="0.3">
      <c r="A1229" s="70"/>
      <c r="B1229" s="71"/>
      <c r="C1229" s="131" t="s">
        <v>80</v>
      </c>
      <c r="D1229" s="131"/>
      <c r="E1229" s="131"/>
      <c r="F1229" s="41"/>
      <c r="G1229" s="42"/>
      <c r="H1229" s="42"/>
      <c r="I1229" s="42"/>
      <c r="J1229" s="45"/>
      <c r="K1229" s="42"/>
      <c r="L1229" s="82">
        <v>215.98</v>
      </c>
      <c r="M1229" s="66"/>
      <c r="N1229" s="73">
        <v>1762.4</v>
      </c>
      <c r="R1229" s="159">
        <v>1</v>
      </c>
      <c r="S1229" s="156">
        <f t="shared" si="18"/>
        <v>1762.4</v>
      </c>
      <c r="AF1229" s="38"/>
      <c r="AG1229" s="47"/>
      <c r="AM1229" s="47" t="s">
        <v>80</v>
      </c>
      <c r="AP1229" s="47"/>
      <c r="AR1229" s="47"/>
      <c r="AS1229" s="47"/>
    </row>
    <row r="1230" spans="1:45" customFormat="1" ht="31.8" x14ac:dyDescent="0.3">
      <c r="A1230" s="39" t="s">
        <v>501</v>
      </c>
      <c r="B1230" s="40" t="s">
        <v>212</v>
      </c>
      <c r="C1230" s="131" t="s">
        <v>213</v>
      </c>
      <c r="D1230" s="131"/>
      <c r="E1230" s="131"/>
      <c r="F1230" s="41" t="s">
        <v>214</v>
      </c>
      <c r="G1230" s="42">
        <v>2</v>
      </c>
      <c r="H1230" s="43">
        <v>1</v>
      </c>
      <c r="I1230" s="43">
        <v>2</v>
      </c>
      <c r="J1230" s="82">
        <v>99.91</v>
      </c>
      <c r="K1230" s="42"/>
      <c r="L1230" s="82">
        <v>199.82</v>
      </c>
      <c r="M1230" s="80">
        <v>8.16</v>
      </c>
      <c r="N1230" s="73">
        <v>1630.53</v>
      </c>
      <c r="R1230" s="159"/>
      <c r="S1230" s="156">
        <f t="shared" si="18"/>
        <v>0</v>
      </c>
      <c r="AF1230" s="38"/>
      <c r="AG1230" s="47" t="s">
        <v>213</v>
      </c>
      <c r="AM1230" s="47"/>
      <c r="AP1230" s="47"/>
      <c r="AR1230" s="47"/>
      <c r="AS1230" s="47"/>
    </row>
    <row r="1231" spans="1:45" customFormat="1" ht="14.4" x14ac:dyDescent="0.3">
      <c r="A1231" s="70"/>
      <c r="B1231" s="71"/>
      <c r="C1231" s="130" t="s">
        <v>112</v>
      </c>
      <c r="D1231" s="130"/>
      <c r="E1231" s="130"/>
      <c r="F1231" s="130"/>
      <c r="G1231" s="130"/>
      <c r="H1231" s="130"/>
      <c r="I1231" s="130"/>
      <c r="J1231" s="130"/>
      <c r="K1231" s="130"/>
      <c r="L1231" s="130"/>
      <c r="M1231" s="130"/>
      <c r="N1231" s="139"/>
      <c r="R1231" s="159"/>
      <c r="S1231" s="156">
        <f t="shared" si="18"/>
        <v>0</v>
      </c>
      <c r="AF1231" s="38"/>
      <c r="AG1231" s="47"/>
      <c r="AM1231" s="47"/>
      <c r="AN1231" s="3" t="s">
        <v>112</v>
      </c>
      <c r="AP1231" s="47"/>
      <c r="AR1231" s="47"/>
      <c r="AS1231" s="47"/>
    </row>
    <row r="1232" spans="1:45" customFormat="1" ht="14.4" x14ac:dyDescent="0.3">
      <c r="A1232" s="70"/>
      <c r="B1232" s="71"/>
      <c r="C1232" s="131" t="s">
        <v>80</v>
      </c>
      <c r="D1232" s="131"/>
      <c r="E1232" s="131"/>
      <c r="F1232" s="41"/>
      <c r="G1232" s="42"/>
      <c r="H1232" s="42"/>
      <c r="I1232" s="42"/>
      <c r="J1232" s="45"/>
      <c r="K1232" s="42"/>
      <c r="L1232" s="82">
        <v>199.82</v>
      </c>
      <c r="M1232" s="66"/>
      <c r="N1232" s="73">
        <v>1630.53</v>
      </c>
      <c r="R1232" s="159">
        <v>1</v>
      </c>
      <c r="S1232" s="156">
        <f t="shared" si="18"/>
        <v>1630.53</v>
      </c>
      <c r="AF1232" s="38"/>
      <c r="AG1232" s="47"/>
      <c r="AM1232" s="47" t="s">
        <v>80</v>
      </c>
      <c r="AP1232" s="47"/>
      <c r="AR1232" s="47"/>
      <c r="AS1232" s="47"/>
    </row>
    <row r="1233" spans="1:45" customFormat="1" ht="31.8" x14ac:dyDescent="0.3">
      <c r="A1233" s="39" t="s">
        <v>502</v>
      </c>
      <c r="B1233" s="40" t="s">
        <v>216</v>
      </c>
      <c r="C1233" s="131" t="s">
        <v>217</v>
      </c>
      <c r="D1233" s="131"/>
      <c r="E1233" s="131"/>
      <c r="F1233" s="41" t="s">
        <v>202</v>
      </c>
      <c r="G1233" s="42">
        <v>-2</v>
      </c>
      <c r="H1233" s="43">
        <v>1</v>
      </c>
      <c r="I1233" s="43">
        <v>-2</v>
      </c>
      <c r="J1233" s="82">
        <v>45</v>
      </c>
      <c r="K1233" s="42"/>
      <c r="L1233" s="82">
        <v>-90</v>
      </c>
      <c r="M1233" s="80">
        <v>8.16</v>
      </c>
      <c r="N1233" s="102">
        <v>-734.4</v>
      </c>
      <c r="R1233" s="159"/>
      <c r="S1233" s="156">
        <f t="shared" si="18"/>
        <v>0</v>
      </c>
      <c r="AF1233" s="38"/>
      <c r="AG1233" s="47" t="s">
        <v>217</v>
      </c>
      <c r="AM1233" s="47"/>
      <c r="AP1233" s="47"/>
      <c r="AR1233" s="47"/>
      <c r="AS1233" s="47"/>
    </row>
    <row r="1234" spans="1:45" customFormat="1" ht="14.4" x14ac:dyDescent="0.3">
      <c r="A1234" s="70"/>
      <c r="B1234" s="71"/>
      <c r="C1234" s="130" t="s">
        <v>112</v>
      </c>
      <c r="D1234" s="130"/>
      <c r="E1234" s="130"/>
      <c r="F1234" s="130"/>
      <c r="G1234" s="130"/>
      <c r="H1234" s="130"/>
      <c r="I1234" s="130"/>
      <c r="J1234" s="130"/>
      <c r="K1234" s="130"/>
      <c r="L1234" s="130"/>
      <c r="M1234" s="130"/>
      <c r="N1234" s="139"/>
      <c r="R1234" s="159"/>
      <c r="S1234" s="156">
        <f t="shared" si="18"/>
        <v>0</v>
      </c>
      <c r="AF1234" s="38"/>
      <c r="AG1234" s="47"/>
      <c r="AM1234" s="47"/>
      <c r="AN1234" s="3" t="s">
        <v>112</v>
      </c>
      <c r="AP1234" s="47"/>
      <c r="AR1234" s="47"/>
      <c r="AS1234" s="47"/>
    </row>
    <row r="1235" spans="1:45" customFormat="1" ht="14.4" x14ac:dyDescent="0.3">
      <c r="A1235" s="70"/>
      <c r="B1235" s="71"/>
      <c r="C1235" s="131" t="s">
        <v>80</v>
      </c>
      <c r="D1235" s="131"/>
      <c r="E1235" s="131"/>
      <c r="F1235" s="41"/>
      <c r="G1235" s="42"/>
      <c r="H1235" s="42"/>
      <c r="I1235" s="42"/>
      <c r="J1235" s="45"/>
      <c r="K1235" s="42"/>
      <c r="L1235" s="82">
        <v>-90</v>
      </c>
      <c r="M1235" s="66"/>
      <c r="N1235" s="102">
        <v>-734.4</v>
      </c>
      <c r="R1235" s="159">
        <v>1</v>
      </c>
      <c r="S1235" s="156">
        <f t="shared" si="18"/>
        <v>-734.4</v>
      </c>
      <c r="AF1235" s="38"/>
      <c r="AG1235" s="47"/>
      <c r="AM1235" s="47" t="s">
        <v>80</v>
      </c>
      <c r="AP1235" s="47"/>
      <c r="AR1235" s="47"/>
      <c r="AS1235" s="47"/>
    </row>
    <row r="1236" spans="1:45" customFormat="1" ht="21.6" x14ac:dyDescent="0.3">
      <c r="A1236" s="39" t="s">
        <v>503</v>
      </c>
      <c r="B1236" s="40" t="s">
        <v>219</v>
      </c>
      <c r="C1236" s="131" t="s">
        <v>504</v>
      </c>
      <c r="D1236" s="131"/>
      <c r="E1236" s="131"/>
      <c r="F1236" s="41" t="s">
        <v>206</v>
      </c>
      <c r="G1236" s="42">
        <v>0.2</v>
      </c>
      <c r="H1236" s="43">
        <v>1</v>
      </c>
      <c r="I1236" s="81">
        <v>0.2</v>
      </c>
      <c r="J1236" s="45"/>
      <c r="K1236" s="42"/>
      <c r="L1236" s="45"/>
      <c r="M1236" s="42"/>
      <c r="N1236" s="46"/>
      <c r="R1236" s="159"/>
      <c r="S1236" s="156">
        <f t="shared" si="18"/>
        <v>0</v>
      </c>
      <c r="AF1236" s="38"/>
      <c r="AG1236" s="47" t="s">
        <v>504</v>
      </c>
      <c r="AM1236" s="47"/>
      <c r="AP1236" s="47"/>
      <c r="AR1236" s="47"/>
      <c r="AS1236" s="47"/>
    </row>
    <row r="1237" spans="1:45" customFormat="1" ht="14.4" x14ac:dyDescent="0.3">
      <c r="A1237" s="48"/>
      <c r="B1237" s="49"/>
      <c r="C1237" s="130" t="s">
        <v>207</v>
      </c>
      <c r="D1237" s="130"/>
      <c r="E1237" s="130"/>
      <c r="F1237" s="130"/>
      <c r="G1237" s="130"/>
      <c r="H1237" s="130"/>
      <c r="I1237" s="130"/>
      <c r="J1237" s="130"/>
      <c r="K1237" s="130"/>
      <c r="L1237" s="130"/>
      <c r="M1237" s="130"/>
      <c r="N1237" s="139"/>
      <c r="R1237" s="159"/>
      <c r="S1237" s="156">
        <f t="shared" si="18"/>
        <v>0</v>
      </c>
      <c r="AF1237" s="38"/>
      <c r="AG1237" s="47"/>
      <c r="AH1237" s="3" t="s">
        <v>207</v>
      </c>
      <c r="AM1237" s="47"/>
      <c r="AP1237" s="47"/>
      <c r="AR1237" s="47"/>
      <c r="AS1237" s="47"/>
    </row>
    <row r="1238" spans="1:45" customFormat="1" ht="14.4" x14ac:dyDescent="0.3">
      <c r="A1238" s="52"/>
      <c r="B1238" s="51" t="s">
        <v>58</v>
      </c>
      <c r="C1238" s="130" t="s">
        <v>84</v>
      </c>
      <c r="D1238" s="130"/>
      <c r="E1238" s="130"/>
      <c r="F1238" s="53"/>
      <c r="G1238" s="54"/>
      <c r="H1238" s="54"/>
      <c r="I1238" s="54"/>
      <c r="J1238" s="59">
        <v>74.010000000000005</v>
      </c>
      <c r="K1238" s="54"/>
      <c r="L1238" s="59">
        <v>14.8</v>
      </c>
      <c r="M1238" s="57">
        <v>44.77</v>
      </c>
      <c r="N1238" s="74">
        <v>662.6</v>
      </c>
      <c r="R1238" s="159"/>
      <c r="S1238" s="156">
        <f t="shared" si="18"/>
        <v>0</v>
      </c>
      <c r="AF1238" s="38"/>
      <c r="AG1238" s="47"/>
      <c r="AJ1238" s="3" t="s">
        <v>84</v>
      </c>
      <c r="AM1238" s="47"/>
      <c r="AP1238" s="47"/>
      <c r="AR1238" s="47"/>
      <c r="AS1238" s="47"/>
    </row>
    <row r="1239" spans="1:45" customFormat="1" ht="14.4" x14ac:dyDescent="0.3">
      <c r="A1239" s="52"/>
      <c r="B1239" s="51" t="s">
        <v>67</v>
      </c>
      <c r="C1239" s="130" t="s">
        <v>68</v>
      </c>
      <c r="D1239" s="130"/>
      <c r="E1239" s="130"/>
      <c r="F1239" s="53"/>
      <c r="G1239" s="54"/>
      <c r="H1239" s="54"/>
      <c r="I1239" s="54"/>
      <c r="J1239" s="59">
        <v>0.28000000000000003</v>
      </c>
      <c r="K1239" s="54"/>
      <c r="L1239" s="59">
        <v>0.06</v>
      </c>
      <c r="M1239" s="57">
        <v>13.24</v>
      </c>
      <c r="N1239" s="74">
        <v>0.79</v>
      </c>
      <c r="R1239" s="159"/>
      <c r="S1239" s="156">
        <f t="shared" si="18"/>
        <v>0</v>
      </c>
      <c r="AF1239" s="38"/>
      <c r="AG1239" s="47"/>
      <c r="AJ1239" s="3" t="s">
        <v>68</v>
      </c>
      <c r="AM1239" s="47"/>
      <c r="AP1239" s="47"/>
      <c r="AR1239" s="47"/>
      <c r="AS1239" s="47"/>
    </row>
    <row r="1240" spans="1:45" customFormat="1" ht="14.4" x14ac:dyDescent="0.3">
      <c r="A1240" s="52"/>
      <c r="B1240" s="51" t="s">
        <v>85</v>
      </c>
      <c r="C1240" s="130" t="s">
        <v>86</v>
      </c>
      <c r="D1240" s="130"/>
      <c r="E1240" s="130"/>
      <c r="F1240" s="53"/>
      <c r="G1240" s="54"/>
      <c r="H1240" s="54"/>
      <c r="I1240" s="54"/>
      <c r="J1240" s="59">
        <v>0.47</v>
      </c>
      <c r="K1240" s="54"/>
      <c r="L1240" s="59">
        <v>0.09</v>
      </c>
      <c r="M1240" s="57">
        <v>8.16</v>
      </c>
      <c r="N1240" s="74">
        <v>0.73</v>
      </c>
      <c r="R1240" s="159"/>
      <c r="S1240" s="156">
        <f t="shared" si="18"/>
        <v>0</v>
      </c>
      <c r="AF1240" s="38"/>
      <c r="AG1240" s="47"/>
      <c r="AJ1240" s="3" t="s">
        <v>86</v>
      </c>
      <c r="AM1240" s="47"/>
      <c r="AP1240" s="47"/>
      <c r="AR1240" s="47"/>
      <c r="AS1240" s="47"/>
    </row>
    <row r="1241" spans="1:45" customFormat="1" ht="14.4" x14ac:dyDescent="0.3">
      <c r="A1241" s="60"/>
      <c r="B1241" s="51"/>
      <c r="C1241" s="130" t="s">
        <v>87</v>
      </c>
      <c r="D1241" s="130"/>
      <c r="E1241" s="130"/>
      <c r="F1241" s="53" t="s">
        <v>72</v>
      </c>
      <c r="G1241" s="57">
        <v>8.16</v>
      </c>
      <c r="H1241" s="54"/>
      <c r="I1241" s="78">
        <v>1.6319999999999999</v>
      </c>
      <c r="J1241" s="63"/>
      <c r="K1241" s="54"/>
      <c r="L1241" s="63"/>
      <c r="M1241" s="54"/>
      <c r="N1241" s="64"/>
      <c r="R1241" s="159"/>
      <c r="S1241" s="156">
        <f t="shared" si="18"/>
        <v>0</v>
      </c>
      <c r="AF1241" s="38"/>
      <c r="AG1241" s="47"/>
      <c r="AK1241" s="3" t="s">
        <v>87</v>
      </c>
      <c r="AM1241" s="47"/>
      <c r="AP1241" s="47"/>
      <c r="AR1241" s="47"/>
      <c r="AS1241" s="47"/>
    </row>
    <row r="1242" spans="1:45" customFormat="1" ht="14.4" x14ac:dyDescent="0.3">
      <c r="A1242" s="52"/>
      <c r="B1242" s="51"/>
      <c r="C1242" s="129" t="s">
        <v>73</v>
      </c>
      <c r="D1242" s="129"/>
      <c r="E1242" s="129"/>
      <c r="F1242" s="65"/>
      <c r="G1242" s="66"/>
      <c r="H1242" s="66"/>
      <c r="I1242" s="66"/>
      <c r="J1242" s="79">
        <v>74.760000000000005</v>
      </c>
      <c r="K1242" s="66"/>
      <c r="L1242" s="79">
        <v>14.95</v>
      </c>
      <c r="M1242" s="66"/>
      <c r="N1242" s="103">
        <v>664.12</v>
      </c>
      <c r="R1242" s="159"/>
      <c r="S1242" s="156">
        <f t="shared" si="18"/>
        <v>0</v>
      </c>
      <c r="AF1242" s="38"/>
      <c r="AG1242" s="47"/>
      <c r="AL1242" s="3" t="s">
        <v>73</v>
      </c>
      <c r="AM1242" s="47"/>
      <c r="AP1242" s="47"/>
      <c r="AR1242" s="47"/>
      <c r="AS1242" s="47"/>
    </row>
    <row r="1243" spans="1:45" customFormat="1" ht="14.4" x14ac:dyDescent="0.3">
      <c r="A1243" s="60"/>
      <c r="B1243" s="51"/>
      <c r="C1243" s="130" t="s">
        <v>74</v>
      </c>
      <c r="D1243" s="130"/>
      <c r="E1243" s="130"/>
      <c r="F1243" s="53"/>
      <c r="G1243" s="54"/>
      <c r="H1243" s="54"/>
      <c r="I1243" s="54"/>
      <c r="J1243" s="63"/>
      <c r="K1243" s="54"/>
      <c r="L1243" s="59">
        <v>14.8</v>
      </c>
      <c r="M1243" s="54"/>
      <c r="N1243" s="74">
        <v>662.6</v>
      </c>
      <c r="R1243" s="159"/>
      <c r="S1243" s="156">
        <f t="shared" si="18"/>
        <v>0</v>
      </c>
      <c r="AF1243" s="38"/>
      <c r="AG1243" s="47"/>
      <c r="AK1243" s="3" t="s">
        <v>74</v>
      </c>
      <c r="AM1243" s="47"/>
      <c r="AP1243" s="47"/>
      <c r="AR1243" s="47"/>
      <c r="AS1243" s="47"/>
    </row>
    <row r="1244" spans="1:45" customFormat="1" ht="14.4" x14ac:dyDescent="0.3">
      <c r="A1244" s="60"/>
      <c r="B1244" s="51" t="s">
        <v>221</v>
      </c>
      <c r="C1244" s="130" t="s">
        <v>222</v>
      </c>
      <c r="D1244" s="130"/>
      <c r="E1244" s="130"/>
      <c r="F1244" s="53" t="s">
        <v>77</v>
      </c>
      <c r="G1244" s="61">
        <v>146</v>
      </c>
      <c r="H1244" s="54"/>
      <c r="I1244" s="61">
        <v>146</v>
      </c>
      <c r="J1244" s="63"/>
      <c r="K1244" s="54"/>
      <c r="L1244" s="59">
        <v>21.61</v>
      </c>
      <c r="M1244" s="54"/>
      <c r="N1244" s="74">
        <v>967.4</v>
      </c>
      <c r="R1244" s="159"/>
      <c r="S1244" s="156">
        <f t="shared" si="18"/>
        <v>0</v>
      </c>
      <c r="AF1244" s="38"/>
      <c r="AG1244" s="47"/>
      <c r="AK1244" s="3" t="s">
        <v>222</v>
      </c>
      <c r="AM1244" s="47"/>
      <c r="AP1244" s="47"/>
      <c r="AR1244" s="47"/>
      <c r="AS1244" s="47"/>
    </row>
    <row r="1245" spans="1:45" customFormat="1" ht="20.399999999999999" x14ac:dyDescent="0.3">
      <c r="A1245" s="60"/>
      <c r="B1245" s="51" t="s">
        <v>223</v>
      </c>
      <c r="C1245" s="130" t="s">
        <v>224</v>
      </c>
      <c r="D1245" s="130"/>
      <c r="E1245" s="130"/>
      <c r="F1245" s="53" t="s">
        <v>77</v>
      </c>
      <c r="G1245" s="61">
        <v>75</v>
      </c>
      <c r="H1245" s="57">
        <v>0.85</v>
      </c>
      <c r="I1245" s="57">
        <v>63.75</v>
      </c>
      <c r="J1245" s="63"/>
      <c r="K1245" s="54"/>
      <c r="L1245" s="59">
        <v>9.44</v>
      </c>
      <c r="M1245" s="54"/>
      <c r="N1245" s="74">
        <v>422.41</v>
      </c>
      <c r="R1245" s="159"/>
      <c r="S1245" s="156">
        <f t="shared" si="18"/>
        <v>0</v>
      </c>
      <c r="AF1245" s="38"/>
      <c r="AG1245" s="47"/>
      <c r="AK1245" s="3" t="s">
        <v>224</v>
      </c>
      <c r="AM1245" s="47"/>
      <c r="AP1245" s="47"/>
      <c r="AR1245" s="47"/>
      <c r="AS1245" s="47"/>
    </row>
    <row r="1246" spans="1:45" customFormat="1" ht="14.4" x14ac:dyDescent="0.3">
      <c r="A1246" s="70"/>
      <c r="B1246" s="71"/>
      <c r="C1246" s="131" t="s">
        <v>80</v>
      </c>
      <c r="D1246" s="131"/>
      <c r="E1246" s="131"/>
      <c r="F1246" s="41"/>
      <c r="G1246" s="42"/>
      <c r="H1246" s="42"/>
      <c r="I1246" s="42"/>
      <c r="J1246" s="45"/>
      <c r="K1246" s="42"/>
      <c r="L1246" s="82">
        <v>46</v>
      </c>
      <c r="M1246" s="66"/>
      <c r="N1246" s="73">
        <v>2053.9299999999998</v>
      </c>
      <c r="R1246" s="159">
        <v>1</v>
      </c>
      <c r="S1246" s="156">
        <f t="shared" si="18"/>
        <v>2053.9299999999998</v>
      </c>
      <c r="AF1246" s="38"/>
      <c r="AG1246" s="47"/>
      <c r="AM1246" s="47" t="s">
        <v>80</v>
      </c>
      <c r="AP1246" s="47"/>
      <c r="AR1246" s="47"/>
      <c r="AS1246" s="47"/>
    </row>
    <row r="1247" spans="1:45" customFormat="1" ht="31.8" x14ac:dyDescent="0.3">
      <c r="A1247" s="39" t="s">
        <v>505</v>
      </c>
      <c r="B1247" s="40" t="s">
        <v>226</v>
      </c>
      <c r="C1247" s="131" t="s">
        <v>227</v>
      </c>
      <c r="D1247" s="131"/>
      <c r="E1247" s="131"/>
      <c r="F1247" s="41" t="s">
        <v>202</v>
      </c>
      <c r="G1247" s="42">
        <v>2</v>
      </c>
      <c r="H1247" s="43">
        <v>1</v>
      </c>
      <c r="I1247" s="43">
        <v>2</v>
      </c>
      <c r="J1247" s="82">
        <v>94.45</v>
      </c>
      <c r="K1247" s="42"/>
      <c r="L1247" s="82">
        <v>188.9</v>
      </c>
      <c r="M1247" s="80">
        <v>8.16</v>
      </c>
      <c r="N1247" s="73">
        <v>1541.42</v>
      </c>
      <c r="R1247" s="159"/>
      <c r="S1247" s="156">
        <f t="shared" si="18"/>
        <v>0</v>
      </c>
      <c r="AF1247" s="38"/>
      <c r="AG1247" s="47" t="s">
        <v>227</v>
      </c>
      <c r="AM1247" s="47"/>
      <c r="AP1247" s="47"/>
      <c r="AR1247" s="47"/>
      <c r="AS1247" s="47"/>
    </row>
    <row r="1248" spans="1:45" customFormat="1" ht="14.4" x14ac:dyDescent="0.3">
      <c r="A1248" s="70"/>
      <c r="B1248" s="71"/>
      <c r="C1248" s="130" t="s">
        <v>112</v>
      </c>
      <c r="D1248" s="130"/>
      <c r="E1248" s="130"/>
      <c r="F1248" s="130"/>
      <c r="G1248" s="130"/>
      <c r="H1248" s="130"/>
      <c r="I1248" s="130"/>
      <c r="J1248" s="130"/>
      <c r="K1248" s="130"/>
      <c r="L1248" s="130"/>
      <c r="M1248" s="130"/>
      <c r="N1248" s="139"/>
      <c r="R1248" s="159"/>
      <c r="S1248" s="156">
        <f t="shared" si="18"/>
        <v>0</v>
      </c>
      <c r="AF1248" s="38"/>
      <c r="AG1248" s="47"/>
      <c r="AM1248" s="47"/>
      <c r="AN1248" s="3" t="s">
        <v>112</v>
      </c>
      <c r="AP1248" s="47"/>
      <c r="AR1248" s="47"/>
      <c r="AS1248" s="47"/>
    </row>
    <row r="1249" spans="1:45" customFormat="1" ht="14.4" x14ac:dyDescent="0.3">
      <c r="A1249" s="70"/>
      <c r="B1249" s="71"/>
      <c r="C1249" s="131" t="s">
        <v>80</v>
      </c>
      <c r="D1249" s="131"/>
      <c r="E1249" s="131"/>
      <c r="F1249" s="41"/>
      <c r="G1249" s="42"/>
      <c r="H1249" s="42"/>
      <c r="I1249" s="42"/>
      <c r="J1249" s="45"/>
      <c r="K1249" s="42"/>
      <c r="L1249" s="82">
        <v>188.9</v>
      </c>
      <c r="M1249" s="66"/>
      <c r="N1249" s="73">
        <v>1541.42</v>
      </c>
      <c r="R1249" s="159">
        <v>1</v>
      </c>
      <c r="S1249" s="156">
        <f t="shared" si="18"/>
        <v>1541.42</v>
      </c>
      <c r="AF1249" s="38"/>
      <c r="AG1249" s="47"/>
      <c r="AM1249" s="47" t="s">
        <v>80</v>
      </c>
      <c r="AP1249" s="47"/>
      <c r="AR1249" s="47"/>
      <c r="AS1249" s="47"/>
    </row>
    <row r="1250" spans="1:45" customFormat="1" ht="31.8" x14ac:dyDescent="0.3">
      <c r="A1250" s="39" t="s">
        <v>506</v>
      </c>
      <c r="B1250" s="40" t="s">
        <v>229</v>
      </c>
      <c r="C1250" s="131" t="s">
        <v>230</v>
      </c>
      <c r="D1250" s="131"/>
      <c r="E1250" s="131"/>
      <c r="F1250" s="41" t="s">
        <v>111</v>
      </c>
      <c r="G1250" s="42">
        <v>2</v>
      </c>
      <c r="H1250" s="43">
        <v>1</v>
      </c>
      <c r="I1250" s="43">
        <v>2</v>
      </c>
      <c r="J1250" s="45"/>
      <c r="K1250" s="42"/>
      <c r="L1250" s="45"/>
      <c r="M1250" s="42"/>
      <c r="N1250" s="46"/>
      <c r="R1250" s="159"/>
      <c r="S1250" s="156">
        <f t="shared" si="18"/>
        <v>0</v>
      </c>
      <c r="AF1250" s="38"/>
      <c r="AG1250" s="47" t="s">
        <v>230</v>
      </c>
      <c r="AM1250" s="47"/>
      <c r="AP1250" s="47"/>
      <c r="AR1250" s="47"/>
      <c r="AS1250" s="47"/>
    </row>
    <row r="1251" spans="1:45" customFormat="1" ht="52.2" x14ac:dyDescent="0.3">
      <c r="A1251" s="50"/>
      <c r="B1251" s="51" t="s">
        <v>65</v>
      </c>
      <c r="C1251" s="132" t="s">
        <v>66</v>
      </c>
      <c r="D1251" s="132"/>
      <c r="E1251" s="132"/>
      <c r="F1251" s="132"/>
      <c r="G1251" s="132"/>
      <c r="H1251" s="132"/>
      <c r="I1251" s="132"/>
      <c r="J1251" s="132"/>
      <c r="K1251" s="132"/>
      <c r="L1251" s="132"/>
      <c r="M1251" s="132"/>
      <c r="N1251" s="133"/>
      <c r="R1251" s="159"/>
      <c r="S1251" s="156">
        <f t="shared" ref="S1251:S1267" si="19">N1251*R1251</f>
        <v>0</v>
      </c>
      <c r="AF1251" s="38"/>
      <c r="AG1251" s="47"/>
      <c r="AI1251" s="3" t="s">
        <v>66</v>
      </c>
      <c r="AM1251" s="47"/>
      <c r="AP1251" s="47"/>
      <c r="AR1251" s="47"/>
      <c r="AS1251" s="47"/>
    </row>
    <row r="1252" spans="1:45" customFormat="1" ht="14.4" x14ac:dyDescent="0.3">
      <c r="A1252" s="52"/>
      <c r="B1252" s="51" t="s">
        <v>58</v>
      </c>
      <c r="C1252" s="130" t="s">
        <v>84</v>
      </c>
      <c r="D1252" s="130"/>
      <c r="E1252" s="130"/>
      <c r="F1252" s="53"/>
      <c r="G1252" s="54"/>
      <c r="H1252" s="54"/>
      <c r="I1252" s="54"/>
      <c r="J1252" s="59">
        <v>20.64</v>
      </c>
      <c r="K1252" s="57">
        <v>1.1499999999999999</v>
      </c>
      <c r="L1252" s="59">
        <v>47.47</v>
      </c>
      <c r="M1252" s="57">
        <v>44.77</v>
      </c>
      <c r="N1252" s="58">
        <v>2125.23</v>
      </c>
      <c r="R1252" s="159"/>
      <c r="S1252" s="156">
        <f t="shared" si="19"/>
        <v>0</v>
      </c>
      <c r="AF1252" s="38"/>
      <c r="AG1252" s="47"/>
      <c r="AJ1252" s="3" t="s">
        <v>84</v>
      </c>
      <c r="AM1252" s="47"/>
      <c r="AP1252" s="47"/>
      <c r="AR1252" s="47"/>
      <c r="AS1252" s="47"/>
    </row>
    <row r="1253" spans="1:45" customFormat="1" ht="14.4" x14ac:dyDescent="0.3">
      <c r="A1253" s="52"/>
      <c r="B1253" s="51" t="s">
        <v>67</v>
      </c>
      <c r="C1253" s="130" t="s">
        <v>68</v>
      </c>
      <c r="D1253" s="130"/>
      <c r="E1253" s="130"/>
      <c r="F1253" s="53"/>
      <c r="G1253" s="54"/>
      <c r="H1253" s="54"/>
      <c r="I1253" s="54"/>
      <c r="J1253" s="59">
        <v>75.010000000000005</v>
      </c>
      <c r="K1253" s="57">
        <v>1.1499999999999999</v>
      </c>
      <c r="L1253" s="59">
        <v>172.52</v>
      </c>
      <c r="M1253" s="57">
        <v>13.24</v>
      </c>
      <c r="N1253" s="58">
        <v>2284.16</v>
      </c>
      <c r="R1253" s="159"/>
      <c r="S1253" s="156">
        <f t="shared" si="19"/>
        <v>0</v>
      </c>
      <c r="AF1253" s="38"/>
      <c r="AG1253" s="47"/>
      <c r="AJ1253" s="3" t="s">
        <v>68</v>
      </c>
      <c r="AM1253" s="47"/>
      <c r="AP1253" s="47"/>
      <c r="AR1253" s="47"/>
      <c r="AS1253" s="47"/>
    </row>
    <row r="1254" spans="1:45" customFormat="1" ht="14.4" x14ac:dyDescent="0.3">
      <c r="A1254" s="52"/>
      <c r="B1254" s="51" t="s">
        <v>69</v>
      </c>
      <c r="C1254" s="130" t="s">
        <v>70</v>
      </c>
      <c r="D1254" s="130"/>
      <c r="E1254" s="130"/>
      <c r="F1254" s="53"/>
      <c r="G1254" s="54"/>
      <c r="H1254" s="54"/>
      <c r="I1254" s="54"/>
      <c r="J1254" s="59">
        <v>10.86</v>
      </c>
      <c r="K1254" s="57">
        <v>1.1499999999999999</v>
      </c>
      <c r="L1254" s="59">
        <v>24.98</v>
      </c>
      <c r="M1254" s="57">
        <v>44.77</v>
      </c>
      <c r="N1254" s="58">
        <v>1118.3499999999999</v>
      </c>
      <c r="R1254" s="159"/>
      <c r="S1254" s="156">
        <f t="shared" si="19"/>
        <v>0</v>
      </c>
      <c r="AF1254" s="38"/>
      <c r="AG1254" s="47"/>
      <c r="AJ1254" s="3" t="s">
        <v>70</v>
      </c>
      <c r="AM1254" s="47"/>
      <c r="AP1254" s="47"/>
      <c r="AR1254" s="47"/>
      <c r="AS1254" s="47"/>
    </row>
    <row r="1255" spans="1:45" customFormat="1" ht="14.4" x14ac:dyDescent="0.3">
      <c r="A1255" s="52"/>
      <c r="B1255" s="51" t="s">
        <v>85</v>
      </c>
      <c r="C1255" s="130" t="s">
        <v>86</v>
      </c>
      <c r="D1255" s="130"/>
      <c r="E1255" s="130"/>
      <c r="F1255" s="53"/>
      <c r="G1255" s="54"/>
      <c r="H1255" s="54"/>
      <c r="I1255" s="54"/>
      <c r="J1255" s="59">
        <v>507.7</v>
      </c>
      <c r="K1255" s="54"/>
      <c r="L1255" s="55">
        <v>1015.4</v>
      </c>
      <c r="M1255" s="57">
        <v>8.16</v>
      </c>
      <c r="N1255" s="58">
        <v>8285.66</v>
      </c>
      <c r="R1255" s="159"/>
      <c r="S1255" s="156">
        <f t="shared" si="19"/>
        <v>0</v>
      </c>
      <c r="AF1255" s="38"/>
      <c r="AG1255" s="47"/>
      <c r="AJ1255" s="3" t="s">
        <v>86</v>
      </c>
      <c r="AM1255" s="47"/>
      <c r="AP1255" s="47"/>
      <c r="AR1255" s="47"/>
      <c r="AS1255" s="47"/>
    </row>
    <row r="1256" spans="1:45" customFormat="1" ht="14.4" x14ac:dyDescent="0.3">
      <c r="A1256" s="60"/>
      <c r="B1256" s="51"/>
      <c r="C1256" s="130" t="s">
        <v>87</v>
      </c>
      <c r="D1256" s="130"/>
      <c r="E1256" s="130"/>
      <c r="F1256" s="53" t="s">
        <v>72</v>
      </c>
      <c r="G1256" s="57">
        <v>2.33</v>
      </c>
      <c r="H1256" s="57">
        <v>1.1499999999999999</v>
      </c>
      <c r="I1256" s="78">
        <v>5.359</v>
      </c>
      <c r="J1256" s="63"/>
      <c r="K1256" s="54"/>
      <c r="L1256" s="63"/>
      <c r="M1256" s="54"/>
      <c r="N1256" s="64"/>
      <c r="R1256" s="159"/>
      <c r="S1256" s="156">
        <f t="shared" si="19"/>
        <v>0</v>
      </c>
      <c r="AF1256" s="38"/>
      <c r="AG1256" s="47"/>
      <c r="AK1256" s="3" t="s">
        <v>87</v>
      </c>
      <c r="AM1256" s="47"/>
      <c r="AP1256" s="47"/>
      <c r="AR1256" s="47"/>
      <c r="AS1256" s="47"/>
    </row>
    <row r="1257" spans="1:45" customFormat="1" ht="14.4" x14ac:dyDescent="0.3">
      <c r="A1257" s="60"/>
      <c r="B1257" s="51"/>
      <c r="C1257" s="130" t="s">
        <v>71</v>
      </c>
      <c r="D1257" s="130"/>
      <c r="E1257" s="130"/>
      <c r="F1257" s="53" t="s">
        <v>72</v>
      </c>
      <c r="G1257" s="57">
        <v>0.69</v>
      </c>
      <c r="H1257" s="57">
        <v>1.1499999999999999</v>
      </c>
      <c r="I1257" s="78">
        <v>1.587</v>
      </c>
      <c r="J1257" s="63"/>
      <c r="K1257" s="54"/>
      <c r="L1257" s="63"/>
      <c r="M1257" s="54"/>
      <c r="N1257" s="64"/>
      <c r="R1257" s="159"/>
      <c r="S1257" s="156">
        <f t="shared" si="19"/>
        <v>0</v>
      </c>
      <c r="AF1257" s="38"/>
      <c r="AG1257" s="47"/>
      <c r="AK1257" s="3" t="s">
        <v>71</v>
      </c>
      <c r="AM1257" s="47"/>
      <c r="AP1257" s="47"/>
      <c r="AR1257" s="47"/>
      <c r="AS1257" s="47"/>
    </row>
    <row r="1258" spans="1:45" customFormat="1" ht="14.4" x14ac:dyDescent="0.3">
      <c r="A1258" s="52"/>
      <c r="B1258" s="51"/>
      <c r="C1258" s="129" t="s">
        <v>73</v>
      </c>
      <c r="D1258" s="129"/>
      <c r="E1258" s="129"/>
      <c r="F1258" s="65"/>
      <c r="G1258" s="66"/>
      <c r="H1258" s="66"/>
      <c r="I1258" s="66"/>
      <c r="J1258" s="79">
        <v>603.35</v>
      </c>
      <c r="K1258" s="66"/>
      <c r="L1258" s="67">
        <v>1235.3900000000001</v>
      </c>
      <c r="M1258" s="66"/>
      <c r="N1258" s="68">
        <v>12695.05</v>
      </c>
      <c r="R1258" s="159"/>
      <c r="S1258" s="156">
        <f t="shared" si="19"/>
        <v>0</v>
      </c>
      <c r="AF1258" s="38"/>
      <c r="AG1258" s="47"/>
      <c r="AL1258" s="3" t="s">
        <v>73</v>
      </c>
      <c r="AM1258" s="47"/>
      <c r="AP1258" s="47"/>
      <c r="AR1258" s="47"/>
      <c r="AS1258" s="47"/>
    </row>
    <row r="1259" spans="1:45" customFormat="1" ht="14.4" x14ac:dyDescent="0.3">
      <c r="A1259" s="60"/>
      <c r="B1259" s="51"/>
      <c r="C1259" s="130" t="s">
        <v>74</v>
      </c>
      <c r="D1259" s="130"/>
      <c r="E1259" s="130"/>
      <c r="F1259" s="53"/>
      <c r="G1259" s="54"/>
      <c r="H1259" s="54"/>
      <c r="I1259" s="54"/>
      <c r="J1259" s="63"/>
      <c r="K1259" s="54"/>
      <c r="L1259" s="59">
        <v>72.45</v>
      </c>
      <c r="M1259" s="54"/>
      <c r="N1259" s="58">
        <v>3243.58</v>
      </c>
      <c r="R1259" s="159"/>
      <c r="S1259" s="156">
        <f t="shared" si="19"/>
        <v>0</v>
      </c>
      <c r="AF1259" s="38"/>
      <c r="AG1259" s="47"/>
      <c r="AK1259" s="3" t="s">
        <v>74</v>
      </c>
      <c r="AM1259" s="47"/>
      <c r="AP1259" s="47"/>
      <c r="AR1259" s="47"/>
      <c r="AS1259" s="47"/>
    </row>
    <row r="1260" spans="1:45" customFormat="1" ht="31.8" x14ac:dyDescent="0.3">
      <c r="A1260" s="60"/>
      <c r="B1260" s="51" t="s">
        <v>231</v>
      </c>
      <c r="C1260" s="130" t="s">
        <v>232</v>
      </c>
      <c r="D1260" s="130"/>
      <c r="E1260" s="130"/>
      <c r="F1260" s="53" t="s">
        <v>77</v>
      </c>
      <c r="G1260" s="61">
        <v>104</v>
      </c>
      <c r="H1260" s="54"/>
      <c r="I1260" s="61">
        <v>104</v>
      </c>
      <c r="J1260" s="63"/>
      <c r="K1260" s="54"/>
      <c r="L1260" s="59">
        <v>75.349999999999994</v>
      </c>
      <c r="M1260" s="54"/>
      <c r="N1260" s="58">
        <v>3373.32</v>
      </c>
      <c r="R1260" s="159"/>
      <c r="S1260" s="156">
        <f t="shared" si="19"/>
        <v>0</v>
      </c>
      <c r="AF1260" s="38"/>
      <c r="AG1260" s="47"/>
      <c r="AK1260" s="3" t="s">
        <v>232</v>
      </c>
      <c r="AM1260" s="47"/>
      <c r="AP1260" s="47"/>
      <c r="AR1260" s="47"/>
      <c r="AS1260" s="47"/>
    </row>
    <row r="1261" spans="1:45" customFormat="1" ht="31.8" x14ac:dyDescent="0.3">
      <c r="A1261" s="60"/>
      <c r="B1261" s="51" t="s">
        <v>233</v>
      </c>
      <c r="C1261" s="130" t="s">
        <v>234</v>
      </c>
      <c r="D1261" s="130"/>
      <c r="E1261" s="130"/>
      <c r="F1261" s="53" t="s">
        <v>77</v>
      </c>
      <c r="G1261" s="61">
        <v>60</v>
      </c>
      <c r="H1261" s="54"/>
      <c r="I1261" s="61">
        <v>60</v>
      </c>
      <c r="J1261" s="63"/>
      <c r="K1261" s="54"/>
      <c r="L1261" s="59">
        <v>43.47</v>
      </c>
      <c r="M1261" s="54"/>
      <c r="N1261" s="58">
        <v>1946.15</v>
      </c>
      <c r="R1261" s="159"/>
      <c r="S1261" s="156">
        <f t="shared" si="19"/>
        <v>0</v>
      </c>
      <c r="AF1261" s="38"/>
      <c r="AG1261" s="47"/>
      <c r="AK1261" s="3" t="s">
        <v>234</v>
      </c>
      <c r="AM1261" s="47"/>
      <c r="AP1261" s="47"/>
      <c r="AR1261" s="47"/>
      <c r="AS1261" s="47"/>
    </row>
    <row r="1262" spans="1:45" customFormat="1" ht="14.4" x14ac:dyDescent="0.3">
      <c r="A1262" s="70"/>
      <c r="B1262" s="71"/>
      <c r="C1262" s="131" t="s">
        <v>80</v>
      </c>
      <c r="D1262" s="131"/>
      <c r="E1262" s="131"/>
      <c r="F1262" s="41"/>
      <c r="G1262" s="42"/>
      <c r="H1262" s="42"/>
      <c r="I1262" s="42"/>
      <c r="J1262" s="45"/>
      <c r="K1262" s="42"/>
      <c r="L1262" s="72">
        <v>1354.21</v>
      </c>
      <c r="M1262" s="66"/>
      <c r="N1262" s="73">
        <v>18014.52</v>
      </c>
      <c r="R1262" s="159">
        <v>1</v>
      </c>
      <c r="S1262" s="156">
        <f t="shared" si="19"/>
        <v>18014.52</v>
      </c>
      <c r="AF1262" s="38"/>
      <c r="AG1262" s="47"/>
      <c r="AM1262" s="47" t="s">
        <v>80</v>
      </c>
      <c r="AP1262" s="47"/>
      <c r="AR1262" s="47"/>
      <c r="AS1262" s="47"/>
    </row>
    <row r="1263" spans="1:45" customFormat="1" ht="14.4" x14ac:dyDescent="0.3">
      <c r="A1263" s="39" t="s">
        <v>507</v>
      </c>
      <c r="B1263" s="40" t="s">
        <v>236</v>
      </c>
      <c r="C1263" s="131" t="s">
        <v>237</v>
      </c>
      <c r="D1263" s="131"/>
      <c r="E1263" s="131"/>
      <c r="F1263" s="41" t="s">
        <v>111</v>
      </c>
      <c r="G1263" s="42">
        <v>-2.0299999999999998</v>
      </c>
      <c r="H1263" s="43">
        <v>1</v>
      </c>
      <c r="I1263" s="80">
        <v>-2.0299999999999998</v>
      </c>
      <c r="J1263" s="82">
        <v>463.3</v>
      </c>
      <c r="K1263" s="42"/>
      <c r="L1263" s="82">
        <v>-940.5</v>
      </c>
      <c r="M1263" s="80">
        <v>8.16</v>
      </c>
      <c r="N1263" s="73">
        <v>-7674.48</v>
      </c>
      <c r="R1263" s="159"/>
      <c r="S1263" s="156">
        <f t="shared" si="19"/>
        <v>0</v>
      </c>
      <c r="AF1263" s="38"/>
      <c r="AG1263" s="47" t="s">
        <v>237</v>
      </c>
      <c r="AM1263" s="47"/>
      <c r="AP1263" s="47"/>
      <c r="AR1263" s="47"/>
      <c r="AS1263" s="47"/>
    </row>
    <row r="1264" spans="1:45" customFormat="1" ht="14.4" x14ac:dyDescent="0.3">
      <c r="A1264" s="70"/>
      <c r="B1264" s="71"/>
      <c r="C1264" s="130" t="s">
        <v>238</v>
      </c>
      <c r="D1264" s="130"/>
      <c r="E1264" s="130"/>
      <c r="F1264" s="130"/>
      <c r="G1264" s="130"/>
      <c r="H1264" s="130"/>
      <c r="I1264" s="130"/>
      <c r="J1264" s="130"/>
      <c r="K1264" s="130"/>
      <c r="L1264" s="130"/>
      <c r="M1264" s="130"/>
      <c r="N1264" s="139"/>
      <c r="R1264" s="159"/>
      <c r="S1264" s="156">
        <f t="shared" si="19"/>
        <v>0</v>
      </c>
      <c r="AF1264" s="38"/>
      <c r="AG1264" s="47"/>
      <c r="AM1264" s="47"/>
      <c r="AN1264" s="3" t="s">
        <v>238</v>
      </c>
      <c r="AP1264" s="47"/>
      <c r="AR1264" s="47"/>
      <c r="AS1264" s="47"/>
    </row>
    <row r="1265" spans="1:45" customFormat="1" ht="14.4" x14ac:dyDescent="0.3">
      <c r="A1265" s="70"/>
      <c r="B1265" s="71"/>
      <c r="C1265" s="131" t="s">
        <v>80</v>
      </c>
      <c r="D1265" s="131"/>
      <c r="E1265" s="131"/>
      <c r="F1265" s="41"/>
      <c r="G1265" s="42"/>
      <c r="H1265" s="42"/>
      <c r="I1265" s="42"/>
      <c r="J1265" s="45"/>
      <c r="K1265" s="42"/>
      <c r="L1265" s="82">
        <v>-940.5</v>
      </c>
      <c r="M1265" s="66"/>
      <c r="N1265" s="73">
        <v>-7674.48</v>
      </c>
      <c r="R1265" s="159">
        <v>1</v>
      </c>
      <c r="S1265" s="156">
        <f t="shared" si="19"/>
        <v>-7674.48</v>
      </c>
      <c r="AF1265" s="38"/>
      <c r="AG1265" s="47"/>
      <c r="AM1265" s="47" t="s">
        <v>80</v>
      </c>
      <c r="AP1265" s="47"/>
      <c r="AR1265" s="47"/>
      <c r="AS1265" s="47"/>
    </row>
    <row r="1266" spans="1:45" customFormat="1" ht="14.4" x14ac:dyDescent="0.3">
      <c r="A1266" s="39" t="s">
        <v>508</v>
      </c>
      <c r="B1266" s="40" t="s">
        <v>240</v>
      </c>
      <c r="C1266" s="131" t="s">
        <v>241</v>
      </c>
      <c r="D1266" s="131"/>
      <c r="E1266" s="131"/>
      <c r="F1266" s="41" t="s">
        <v>111</v>
      </c>
      <c r="G1266" s="42">
        <v>2.0299999999999998</v>
      </c>
      <c r="H1266" s="43">
        <v>1</v>
      </c>
      <c r="I1266" s="80">
        <v>2.0299999999999998</v>
      </c>
      <c r="J1266" s="82">
        <v>519.79999999999995</v>
      </c>
      <c r="K1266" s="42"/>
      <c r="L1266" s="72">
        <v>1055.19</v>
      </c>
      <c r="M1266" s="80">
        <v>8.16</v>
      </c>
      <c r="N1266" s="73">
        <v>8610.35</v>
      </c>
      <c r="R1266" s="159"/>
      <c r="S1266" s="156">
        <f t="shared" si="19"/>
        <v>0</v>
      </c>
      <c r="AF1266" s="38"/>
      <c r="AG1266" s="47" t="s">
        <v>241</v>
      </c>
      <c r="AM1266" s="47"/>
      <c r="AP1266" s="47"/>
      <c r="AR1266" s="47"/>
      <c r="AS1266" s="47"/>
    </row>
    <row r="1267" spans="1:45" customFormat="1" ht="14.4" x14ac:dyDescent="0.3">
      <c r="A1267" s="70"/>
      <c r="B1267" s="71"/>
      <c r="C1267" s="130" t="s">
        <v>112</v>
      </c>
      <c r="D1267" s="130"/>
      <c r="E1267" s="130"/>
      <c r="F1267" s="130"/>
      <c r="G1267" s="130"/>
      <c r="H1267" s="130"/>
      <c r="I1267" s="130"/>
      <c r="J1267" s="130"/>
      <c r="K1267" s="130"/>
      <c r="L1267" s="130"/>
      <c r="M1267" s="130"/>
      <c r="N1267" s="139"/>
      <c r="R1267" s="159"/>
      <c r="S1267" s="156">
        <f t="shared" si="19"/>
        <v>0</v>
      </c>
      <c r="AF1267" s="38"/>
      <c r="AG1267" s="47"/>
      <c r="AM1267" s="47"/>
      <c r="AN1267" s="3" t="s">
        <v>112</v>
      </c>
      <c r="AP1267" s="47"/>
      <c r="AR1267" s="47"/>
      <c r="AS1267" s="47"/>
    </row>
    <row r="1268" spans="1:45" customFormat="1" ht="14.4" x14ac:dyDescent="0.3">
      <c r="A1268" s="70"/>
      <c r="B1268" s="71"/>
      <c r="C1268" s="131" t="s">
        <v>80</v>
      </c>
      <c r="D1268" s="131"/>
      <c r="E1268" s="131"/>
      <c r="F1268" s="41"/>
      <c r="G1268" s="42"/>
      <c r="H1268" s="42"/>
      <c r="I1268" s="42"/>
      <c r="J1268" s="45"/>
      <c r="K1268" s="42"/>
      <c r="L1268" s="72">
        <v>1055.19</v>
      </c>
      <c r="M1268" s="66"/>
      <c r="N1268" s="73">
        <v>8610.35</v>
      </c>
      <c r="R1268" s="159">
        <v>1</v>
      </c>
      <c r="S1268" s="156">
        <f>N1268*R1268</f>
        <v>8610.35</v>
      </c>
      <c r="AF1268" s="38"/>
      <c r="AG1268" s="47"/>
      <c r="AM1268" s="47" t="s">
        <v>80</v>
      </c>
      <c r="AP1268" s="47"/>
      <c r="AR1268" s="47"/>
      <c r="AS1268" s="47"/>
    </row>
    <row r="1269" spans="1:45" customFormat="1" ht="0" hidden="1" customHeight="1" x14ac:dyDescent="0.3">
      <c r="A1269" s="83"/>
      <c r="B1269" s="84"/>
      <c r="C1269" s="84"/>
      <c r="D1269" s="84"/>
      <c r="E1269" s="84"/>
      <c r="F1269" s="85"/>
      <c r="G1269" s="85"/>
      <c r="H1269" s="85"/>
      <c r="I1269" s="85"/>
      <c r="J1269" s="86"/>
      <c r="K1269" s="85"/>
      <c r="L1269" s="86"/>
      <c r="M1269" s="54"/>
      <c r="N1269" s="86"/>
      <c r="R1269" s="159"/>
      <c r="S1269" s="156"/>
      <c r="AF1269" s="38"/>
      <c r="AG1269" s="47"/>
      <c r="AM1269" s="47"/>
      <c r="AP1269" s="47"/>
      <c r="AR1269" s="47"/>
      <c r="AS1269" s="47"/>
    </row>
    <row r="1270" spans="1:45" customFormat="1" ht="14.4" x14ac:dyDescent="0.3">
      <c r="A1270" s="87"/>
      <c r="B1270" s="88"/>
      <c r="C1270" s="131" t="s">
        <v>509</v>
      </c>
      <c r="D1270" s="131"/>
      <c r="E1270" s="131"/>
      <c r="F1270" s="131"/>
      <c r="G1270" s="131"/>
      <c r="H1270" s="131"/>
      <c r="I1270" s="131"/>
      <c r="J1270" s="131"/>
      <c r="K1270" s="131"/>
      <c r="L1270" s="89"/>
      <c r="M1270" s="90"/>
      <c r="N1270" s="91"/>
      <c r="R1270" s="159"/>
      <c r="S1270" s="156"/>
      <c r="AF1270" s="38"/>
      <c r="AG1270" s="47"/>
      <c r="AM1270" s="47"/>
      <c r="AP1270" s="47" t="s">
        <v>509</v>
      </c>
      <c r="AR1270" s="47"/>
      <c r="AS1270" s="47"/>
    </row>
    <row r="1271" spans="1:45" customFormat="1" ht="14.4" x14ac:dyDescent="0.3">
      <c r="A1271" s="92"/>
      <c r="B1271" s="51"/>
      <c r="C1271" s="130" t="s">
        <v>144</v>
      </c>
      <c r="D1271" s="130"/>
      <c r="E1271" s="130"/>
      <c r="F1271" s="130"/>
      <c r="G1271" s="130"/>
      <c r="H1271" s="130"/>
      <c r="I1271" s="130"/>
      <c r="J1271" s="130"/>
      <c r="K1271" s="130"/>
      <c r="L1271" s="93">
        <v>32955.68</v>
      </c>
      <c r="M1271" s="94"/>
      <c r="N1271" s="95"/>
      <c r="R1271" s="159"/>
      <c r="S1271" s="156"/>
      <c r="AF1271" s="38"/>
      <c r="AG1271" s="47"/>
      <c r="AM1271" s="47"/>
      <c r="AP1271" s="47"/>
      <c r="AQ1271" s="3" t="s">
        <v>144</v>
      </c>
      <c r="AR1271" s="47"/>
      <c r="AS1271" s="47"/>
    </row>
    <row r="1272" spans="1:45" customFormat="1" ht="14.4" x14ac:dyDescent="0.3">
      <c r="A1272" s="92"/>
      <c r="B1272" s="51"/>
      <c r="C1272" s="130" t="s">
        <v>145</v>
      </c>
      <c r="D1272" s="130"/>
      <c r="E1272" s="130"/>
      <c r="F1272" s="130"/>
      <c r="G1272" s="130"/>
      <c r="H1272" s="130"/>
      <c r="I1272" s="130"/>
      <c r="J1272" s="130"/>
      <c r="K1272" s="130"/>
      <c r="L1272" s="96"/>
      <c r="M1272" s="94"/>
      <c r="N1272" s="95"/>
      <c r="R1272" s="159"/>
      <c r="S1272" s="156"/>
      <c r="AF1272" s="38"/>
      <c r="AG1272" s="47"/>
      <c r="AM1272" s="47"/>
      <c r="AP1272" s="47"/>
      <c r="AQ1272" s="3" t="s">
        <v>145</v>
      </c>
      <c r="AR1272" s="47"/>
      <c r="AS1272" s="47"/>
    </row>
    <row r="1273" spans="1:45" customFormat="1" ht="14.4" x14ac:dyDescent="0.3">
      <c r="A1273" s="92"/>
      <c r="B1273" s="51"/>
      <c r="C1273" s="130" t="s">
        <v>146</v>
      </c>
      <c r="D1273" s="130"/>
      <c r="E1273" s="130"/>
      <c r="F1273" s="130"/>
      <c r="G1273" s="130"/>
      <c r="H1273" s="130"/>
      <c r="I1273" s="130"/>
      <c r="J1273" s="130"/>
      <c r="K1273" s="130"/>
      <c r="L1273" s="104">
        <v>725.1</v>
      </c>
      <c r="M1273" s="94"/>
      <c r="N1273" s="95"/>
      <c r="R1273" s="159"/>
      <c r="S1273" s="156"/>
      <c r="AF1273" s="38"/>
      <c r="AG1273" s="47"/>
      <c r="AM1273" s="47"/>
      <c r="AP1273" s="47"/>
      <c r="AQ1273" s="3" t="s">
        <v>146</v>
      </c>
      <c r="AR1273" s="47"/>
      <c r="AS1273" s="47"/>
    </row>
    <row r="1274" spans="1:45" customFormat="1" ht="14.4" x14ac:dyDescent="0.3">
      <c r="A1274" s="92"/>
      <c r="B1274" s="51"/>
      <c r="C1274" s="130" t="s">
        <v>147</v>
      </c>
      <c r="D1274" s="130"/>
      <c r="E1274" s="130"/>
      <c r="F1274" s="130"/>
      <c r="G1274" s="130"/>
      <c r="H1274" s="130"/>
      <c r="I1274" s="130"/>
      <c r="J1274" s="130"/>
      <c r="K1274" s="130"/>
      <c r="L1274" s="93">
        <v>1358.33</v>
      </c>
      <c r="M1274" s="94"/>
      <c r="N1274" s="95"/>
      <c r="R1274" s="159"/>
      <c r="S1274" s="156"/>
      <c r="AF1274" s="38"/>
      <c r="AG1274" s="47"/>
      <c r="AM1274" s="47"/>
      <c r="AP1274" s="47"/>
      <c r="AQ1274" s="3" t="s">
        <v>147</v>
      </c>
      <c r="AR1274" s="47"/>
      <c r="AS1274" s="47"/>
    </row>
    <row r="1275" spans="1:45" customFormat="1" ht="14.4" x14ac:dyDescent="0.3">
      <c r="A1275" s="92"/>
      <c r="B1275" s="51"/>
      <c r="C1275" s="130" t="s">
        <v>148</v>
      </c>
      <c r="D1275" s="130"/>
      <c r="E1275" s="130"/>
      <c r="F1275" s="130"/>
      <c r="G1275" s="130"/>
      <c r="H1275" s="130"/>
      <c r="I1275" s="130"/>
      <c r="J1275" s="130"/>
      <c r="K1275" s="130"/>
      <c r="L1275" s="104">
        <v>123.95</v>
      </c>
      <c r="M1275" s="94"/>
      <c r="N1275" s="95"/>
      <c r="R1275" s="159"/>
      <c r="S1275" s="156"/>
      <c r="AF1275" s="38"/>
      <c r="AG1275" s="47"/>
      <c r="AM1275" s="47"/>
      <c r="AP1275" s="47"/>
      <c r="AQ1275" s="3" t="s">
        <v>148</v>
      </c>
      <c r="AR1275" s="47"/>
      <c r="AS1275" s="47"/>
    </row>
    <row r="1276" spans="1:45" customFormat="1" ht="14.4" x14ac:dyDescent="0.3">
      <c r="A1276" s="92"/>
      <c r="B1276" s="51"/>
      <c r="C1276" s="130" t="s">
        <v>149</v>
      </c>
      <c r="D1276" s="130"/>
      <c r="E1276" s="130"/>
      <c r="F1276" s="130"/>
      <c r="G1276" s="130"/>
      <c r="H1276" s="130"/>
      <c r="I1276" s="130"/>
      <c r="J1276" s="130"/>
      <c r="K1276" s="130"/>
      <c r="L1276" s="93">
        <v>30872.25</v>
      </c>
      <c r="M1276" s="94"/>
      <c r="N1276" s="95"/>
      <c r="R1276" s="159"/>
      <c r="S1276" s="156"/>
      <c r="AF1276" s="38"/>
      <c r="AG1276" s="47"/>
      <c r="AM1276" s="47"/>
      <c r="AP1276" s="47"/>
      <c r="AQ1276" s="3" t="s">
        <v>149</v>
      </c>
      <c r="AR1276" s="47"/>
      <c r="AS1276" s="47"/>
    </row>
    <row r="1277" spans="1:45" customFormat="1" ht="14.4" x14ac:dyDescent="0.3">
      <c r="A1277" s="92"/>
      <c r="B1277" s="51"/>
      <c r="C1277" s="130" t="s">
        <v>150</v>
      </c>
      <c r="D1277" s="130"/>
      <c r="E1277" s="130"/>
      <c r="F1277" s="130"/>
      <c r="G1277" s="130"/>
      <c r="H1277" s="130"/>
      <c r="I1277" s="130"/>
      <c r="J1277" s="130"/>
      <c r="K1277" s="130"/>
      <c r="L1277" s="93">
        <v>34476.04</v>
      </c>
      <c r="M1277" s="94"/>
      <c r="N1277" s="95"/>
      <c r="R1277" s="159"/>
      <c r="S1277" s="156"/>
      <c r="AF1277" s="38"/>
      <c r="AG1277" s="47"/>
      <c r="AM1277" s="47"/>
      <c r="AP1277" s="47"/>
      <c r="AQ1277" s="3" t="s">
        <v>150</v>
      </c>
      <c r="AR1277" s="47"/>
      <c r="AS1277" s="47"/>
    </row>
    <row r="1278" spans="1:45" customFormat="1" ht="14.4" x14ac:dyDescent="0.3">
      <c r="A1278" s="92"/>
      <c r="B1278" s="51"/>
      <c r="C1278" s="130" t="s">
        <v>145</v>
      </c>
      <c r="D1278" s="130"/>
      <c r="E1278" s="130"/>
      <c r="F1278" s="130"/>
      <c r="G1278" s="130"/>
      <c r="H1278" s="130"/>
      <c r="I1278" s="130"/>
      <c r="J1278" s="130"/>
      <c r="K1278" s="130"/>
      <c r="L1278" s="96"/>
      <c r="M1278" s="94"/>
      <c r="N1278" s="95"/>
      <c r="R1278" s="159"/>
      <c r="S1278" s="156"/>
      <c r="AF1278" s="38"/>
      <c r="AG1278" s="47"/>
      <c r="AM1278" s="47"/>
      <c r="AP1278" s="47"/>
      <c r="AQ1278" s="3" t="s">
        <v>145</v>
      </c>
      <c r="AR1278" s="47"/>
      <c r="AS1278" s="47"/>
    </row>
    <row r="1279" spans="1:45" customFormat="1" ht="14.4" x14ac:dyDescent="0.3">
      <c r="A1279" s="92"/>
      <c r="B1279" s="51"/>
      <c r="C1279" s="130" t="s">
        <v>151</v>
      </c>
      <c r="D1279" s="130"/>
      <c r="E1279" s="130"/>
      <c r="F1279" s="130"/>
      <c r="G1279" s="130"/>
      <c r="H1279" s="130"/>
      <c r="I1279" s="130"/>
      <c r="J1279" s="130"/>
      <c r="K1279" s="130"/>
      <c r="L1279" s="104">
        <v>725.1</v>
      </c>
      <c r="M1279" s="94"/>
      <c r="N1279" s="95"/>
      <c r="R1279" s="159"/>
      <c r="S1279" s="156"/>
      <c r="AF1279" s="38"/>
      <c r="AG1279" s="47"/>
      <c r="AM1279" s="47"/>
      <c r="AP1279" s="47"/>
      <c r="AQ1279" s="3" t="s">
        <v>151</v>
      </c>
      <c r="AR1279" s="47"/>
      <c r="AS1279" s="47"/>
    </row>
    <row r="1280" spans="1:45" customFormat="1" ht="14.4" x14ac:dyDescent="0.3">
      <c r="A1280" s="92"/>
      <c r="B1280" s="51"/>
      <c r="C1280" s="130" t="s">
        <v>152</v>
      </c>
      <c r="D1280" s="130"/>
      <c r="E1280" s="130"/>
      <c r="F1280" s="130"/>
      <c r="G1280" s="130"/>
      <c r="H1280" s="130"/>
      <c r="I1280" s="130"/>
      <c r="J1280" s="130"/>
      <c r="K1280" s="130"/>
      <c r="L1280" s="93">
        <v>1358.33</v>
      </c>
      <c r="M1280" s="94"/>
      <c r="N1280" s="95"/>
      <c r="R1280" s="159"/>
      <c r="S1280" s="156"/>
      <c r="AF1280" s="38"/>
      <c r="AG1280" s="47"/>
      <c r="AM1280" s="47"/>
      <c r="AP1280" s="47"/>
      <c r="AQ1280" s="3" t="s">
        <v>152</v>
      </c>
      <c r="AR1280" s="47"/>
      <c r="AS1280" s="47"/>
    </row>
    <row r="1281" spans="1:47" customFormat="1" ht="14.4" x14ac:dyDescent="0.3">
      <c r="A1281" s="92"/>
      <c r="B1281" s="51"/>
      <c r="C1281" s="130" t="s">
        <v>153</v>
      </c>
      <c r="D1281" s="130"/>
      <c r="E1281" s="130"/>
      <c r="F1281" s="130"/>
      <c r="G1281" s="130"/>
      <c r="H1281" s="130"/>
      <c r="I1281" s="130"/>
      <c r="J1281" s="130"/>
      <c r="K1281" s="130"/>
      <c r="L1281" s="104">
        <v>123.95</v>
      </c>
      <c r="M1281" s="94"/>
      <c r="N1281" s="95"/>
      <c r="R1281" s="159"/>
      <c r="S1281" s="156"/>
      <c r="AF1281" s="38"/>
      <c r="AG1281" s="47"/>
      <c r="AM1281" s="47"/>
      <c r="AP1281" s="47"/>
      <c r="AQ1281" s="3" t="s">
        <v>153</v>
      </c>
      <c r="AR1281" s="47"/>
      <c r="AS1281" s="47"/>
    </row>
    <row r="1282" spans="1:47" customFormat="1" ht="14.4" x14ac:dyDescent="0.3">
      <c r="A1282" s="92"/>
      <c r="B1282" s="51"/>
      <c r="C1282" s="130" t="s">
        <v>154</v>
      </c>
      <c r="D1282" s="130"/>
      <c r="E1282" s="130"/>
      <c r="F1282" s="130"/>
      <c r="G1282" s="130"/>
      <c r="H1282" s="130"/>
      <c r="I1282" s="130"/>
      <c r="J1282" s="130"/>
      <c r="K1282" s="130"/>
      <c r="L1282" s="93">
        <v>30872.25</v>
      </c>
      <c r="M1282" s="94"/>
      <c r="N1282" s="95"/>
      <c r="R1282" s="159"/>
      <c r="S1282" s="156"/>
      <c r="AF1282" s="38"/>
      <c r="AG1282" s="47"/>
      <c r="AM1282" s="47"/>
      <c r="AP1282" s="47"/>
      <c r="AQ1282" s="3" t="s">
        <v>154</v>
      </c>
      <c r="AR1282" s="47"/>
      <c r="AS1282" s="47"/>
    </row>
    <row r="1283" spans="1:47" customFormat="1" ht="14.4" x14ac:dyDescent="0.3">
      <c r="A1283" s="92"/>
      <c r="B1283" s="51"/>
      <c r="C1283" s="130" t="s">
        <v>155</v>
      </c>
      <c r="D1283" s="130"/>
      <c r="E1283" s="130"/>
      <c r="F1283" s="130"/>
      <c r="G1283" s="130"/>
      <c r="H1283" s="130"/>
      <c r="I1283" s="130"/>
      <c r="J1283" s="130"/>
      <c r="K1283" s="130"/>
      <c r="L1283" s="104">
        <v>988.27</v>
      </c>
      <c r="M1283" s="94"/>
      <c r="N1283" s="95"/>
      <c r="R1283" s="159"/>
      <c r="S1283" s="156"/>
      <c r="AF1283" s="38"/>
      <c r="AG1283" s="47"/>
      <c r="AM1283" s="47"/>
      <c r="AP1283" s="47"/>
      <c r="AQ1283" s="3" t="s">
        <v>155</v>
      </c>
      <c r="AR1283" s="47"/>
      <c r="AS1283" s="47"/>
    </row>
    <row r="1284" spans="1:47" customFormat="1" ht="14.4" x14ac:dyDescent="0.3">
      <c r="A1284" s="92"/>
      <c r="B1284" s="51"/>
      <c r="C1284" s="130" t="s">
        <v>156</v>
      </c>
      <c r="D1284" s="130"/>
      <c r="E1284" s="130"/>
      <c r="F1284" s="130"/>
      <c r="G1284" s="130"/>
      <c r="H1284" s="130"/>
      <c r="I1284" s="130"/>
      <c r="J1284" s="130"/>
      <c r="K1284" s="130"/>
      <c r="L1284" s="104">
        <v>532.09</v>
      </c>
      <c r="M1284" s="94"/>
      <c r="N1284" s="95"/>
      <c r="R1284" s="159"/>
      <c r="S1284" s="156"/>
      <c r="AF1284" s="38"/>
      <c r="AG1284" s="47"/>
      <c r="AM1284" s="47"/>
      <c r="AP1284" s="47"/>
      <c r="AQ1284" s="3" t="s">
        <v>156</v>
      </c>
      <c r="AR1284" s="47"/>
      <c r="AS1284" s="47"/>
    </row>
    <row r="1285" spans="1:47" customFormat="1" ht="14.4" x14ac:dyDescent="0.3">
      <c r="A1285" s="92"/>
      <c r="B1285" s="51"/>
      <c r="C1285" s="130" t="s">
        <v>157</v>
      </c>
      <c r="D1285" s="130"/>
      <c r="E1285" s="130"/>
      <c r="F1285" s="130"/>
      <c r="G1285" s="130"/>
      <c r="H1285" s="130"/>
      <c r="I1285" s="130"/>
      <c r="J1285" s="130"/>
      <c r="K1285" s="130"/>
      <c r="L1285" s="104">
        <v>849.05</v>
      </c>
      <c r="M1285" s="94"/>
      <c r="N1285" s="95"/>
      <c r="R1285" s="159"/>
      <c r="S1285" s="156"/>
      <c r="AF1285" s="38"/>
      <c r="AG1285" s="47"/>
      <c r="AM1285" s="47"/>
      <c r="AP1285" s="47"/>
      <c r="AQ1285" s="3" t="s">
        <v>157</v>
      </c>
      <c r="AR1285" s="47"/>
      <c r="AS1285" s="47"/>
    </row>
    <row r="1286" spans="1:47" customFormat="1" ht="14.4" x14ac:dyDescent="0.3">
      <c r="A1286" s="92"/>
      <c r="B1286" s="51"/>
      <c r="C1286" s="130" t="s">
        <v>158</v>
      </c>
      <c r="D1286" s="130"/>
      <c r="E1286" s="130"/>
      <c r="F1286" s="130"/>
      <c r="G1286" s="130"/>
      <c r="H1286" s="130"/>
      <c r="I1286" s="130"/>
      <c r="J1286" s="130"/>
      <c r="K1286" s="130"/>
      <c r="L1286" s="104">
        <v>988.27</v>
      </c>
      <c r="M1286" s="94"/>
      <c r="N1286" s="95"/>
      <c r="R1286" s="159"/>
      <c r="S1286" s="156"/>
      <c r="AF1286" s="38"/>
      <c r="AG1286" s="47"/>
      <c r="AM1286" s="47"/>
      <c r="AP1286" s="47"/>
      <c r="AQ1286" s="3" t="s">
        <v>158</v>
      </c>
      <c r="AR1286" s="47"/>
      <c r="AS1286" s="47"/>
    </row>
    <row r="1287" spans="1:47" customFormat="1" ht="14.4" x14ac:dyDescent="0.3">
      <c r="A1287" s="92"/>
      <c r="B1287" s="51"/>
      <c r="C1287" s="130" t="s">
        <v>159</v>
      </c>
      <c r="D1287" s="130"/>
      <c r="E1287" s="130"/>
      <c r="F1287" s="130"/>
      <c r="G1287" s="130"/>
      <c r="H1287" s="130"/>
      <c r="I1287" s="130"/>
      <c r="J1287" s="130"/>
      <c r="K1287" s="130"/>
      <c r="L1287" s="104">
        <v>532.09</v>
      </c>
      <c r="M1287" s="94"/>
      <c r="N1287" s="95"/>
      <c r="R1287" s="159"/>
      <c r="S1287" s="156"/>
      <c r="AF1287" s="38"/>
      <c r="AG1287" s="47"/>
      <c r="AM1287" s="47"/>
      <c r="AP1287" s="47"/>
      <c r="AQ1287" s="3" t="s">
        <v>159</v>
      </c>
      <c r="AR1287" s="47"/>
      <c r="AS1287" s="47"/>
    </row>
    <row r="1288" spans="1:47" customFormat="1" ht="14.4" x14ac:dyDescent="0.3">
      <c r="A1288" s="92"/>
      <c r="B1288" s="97"/>
      <c r="C1288" s="146" t="s">
        <v>510</v>
      </c>
      <c r="D1288" s="146"/>
      <c r="E1288" s="146"/>
      <c r="F1288" s="146"/>
      <c r="G1288" s="146"/>
      <c r="H1288" s="146"/>
      <c r="I1288" s="146"/>
      <c r="J1288" s="146"/>
      <c r="K1288" s="146"/>
      <c r="L1288" s="98">
        <v>34476.04</v>
      </c>
      <c r="M1288" s="99"/>
      <c r="N1288" s="100"/>
      <c r="R1288" s="159"/>
      <c r="S1288" s="156"/>
      <c r="AF1288" s="38"/>
      <c r="AG1288" s="47"/>
      <c r="AM1288" s="47"/>
      <c r="AP1288" s="47"/>
      <c r="AR1288" s="47" t="s">
        <v>510</v>
      </c>
      <c r="AS1288" s="47"/>
    </row>
    <row r="1289" spans="1:47" customFormat="1" ht="11.25" hidden="1" customHeight="1" x14ac:dyDescent="0.3">
      <c r="B1289" s="105"/>
      <c r="C1289" s="105"/>
      <c r="D1289" s="105"/>
      <c r="E1289" s="105"/>
      <c r="F1289" s="105"/>
      <c r="G1289" s="105"/>
      <c r="H1289" s="105"/>
      <c r="I1289" s="105"/>
      <c r="J1289" s="105"/>
      <c r="K1289" s="105"/>
      <c r="L1289" s="106"/>
      <c r="M1289" s="106"/>
      <c r="N1289" s="106"/>
      <c r="R1289" s="160"/>
      <c r="S1289" s="156"/>
    </row>
    <row r="1290" spans="1:47" customFormat="1" ht="14.4" x14ac:dyDescent="0.3">
      <c r="A1290" s="87"/>
      <c r="B1290" s="88"/>
      <c r="C1290" s="131" t="s">
        <v>511</v>
      </c>
      <c r="D1290" s="131"/>
      <c r="E1290" s="131"/>
      <c r="F1290" s="131"/>
      <c r="G1290" s="131"/>
      <c r="H1290" s="131"/>
      <c r="I1290" s="131"/>
      <c r="J1290" s="131"/>
      <c r="K1290" s="131"/>
      <c r="L1290" s="89"/>
      <c r="M1290" s="90"/>
      <c r="N1290" s="91"/>
      <c r="R1290" s="159"/>
      <c r="S1290" s="156"/>
      <c r="AT1290" s="47" t="s">
        <v>511</v>
      </c>
    </row>
    <row r="1291" spans="1:47" customFormat="1" ht="14.4" x14ac:dyDescent="0.3">
      <c r="A1291" s="92"/>
      <c r="B1291" s="51"/>
      <c r="C1291" s="130" t="s">
        <v>144</v>
      </c>
      <c r="D1291" s="130"/>
      <c r="E1291" s="130"/>
      <c r="F1291" s="130"/>
      <c r="G1291" s="130"/>
      <c r="H1291" s="130"/>
      <c r="I1291" s="130"/>
      <c r="J1291" s="130"/>
      <c r="K1291" s="130"/>
      <c r="L1291" s="93">
        <v>986497.55</v>
      </c>
      <c r="M1291" s="94"/>
      <c r="N1291" s="107">
        <v>8957928.7799999993</v>
      </c>
      <c r="R1291" s="159"/>
      <c r="S1291" s="156"/>
      <c r="AT1291" s="47"/>
      <c r="AU1291" s="3" t="s">
        <v>144</v>
      </c>
    </row>
    <row r="1292" spans="1:47" customFormat="1" ht="14.4" x14ac:dyDescent="0.3">
      <c r="A1292" s="92"/>
      <c r="B1292" s="51"/>
      <c r="C1292" s="130" t="s">
        <v>145</v>
      </c>
      <c r="D1292" s="130"/>
      <c r="E1292" s="130"/>
      <c r="F1292" s="130"/>
      <c r="G1292" s="130"/>
      <c r="H1292" s="130"/>
      <c r="I1292" s="130"/>
      <c r="J1292" s="130"/>
      <c r="K1292" s="130"/>
      <c r="L1292" s="96"/>
      <c r="M1292" s="94"/>
      <c r="N1292" s="95"/>
      <c r="R1292" s="159"/>
      <c r="S1292" s="156"/>
      <c r="AT1292" s="47"/>
      <c r="AU1292" s="3" t="s">
        <v>145</v>
      </c>
    </row>
    <row r="1293" spans="1:47" customFormat="1" ht="14.4" x14ac:dyDescent="0.3">
      <c r="A1293" s="92"/>
      <c r="B1293" s="51"/>
      <c r="C1293" s="130" t="s">
        <v>146</v>
      </c>
      <c r="D1293" s="130"/>
      <c r="E1293" s="130"/>
      <c r="F1293" s="130"/>
      <c r="G1293" s="130"/>
      <c r="H1293" s="130"/>
      <c r="I1293" s="130"/>
      <c r="J1293" s="130"/>
      <c r="K1293" s="130"/>
      <c r="L1293" s="93">
        <v>19642.939999999999</v>
      </c>
      <c r="M1293" s="94"/>
      <c r="N1293" s="107">
        <v>879414.42</v>
      </c>
      <c r="R1293" s="159"/>
      <c r="S1293" s="156"/>
      <c r="AT1293" s="47"/>
      <c r="AU1293" s="3" t="s">
        <v>146</v>
      </c>
    </row>
    <row r="1294" spans="1:47" customFormat="1" ht="14.4" x14ac:dyDescent="0.3">
      <c r="A1294" s="92"/>
      <c r="B1294" s="51"/>
      <c r="C1294" s="130" t="s">
        <v>147</v>
      </c>
      <c r="D1294" s="130"/>
      <c r="E1294" s="130"/>
      <c r="F1294" s="130"/>
      <c r="G1294" s="130"/>
      <c r="H1294" s="130"/>
      <c r="I1294" s="130"/>
      <c r="J1294" s="130"/>
      <c r="K1294" s="130"/>
      <c r="L1294" s="93">
        <v>37200.94</v>
      </c>
      <c r="M1294" s="94"/>
      <c r="N1294" s="107">
        <v>492540.43</v>
      </c>
      <c r="R1294" s="159"/>
      <c r="S1294" s="156"/>
      <c r="AT1294" s="47"/>
      <c r="AU1294" s="3" t="s">
        <v>147</v>
      </c>
    </row>
    <row r="1295" spans="1:47" customFormat="1" ht="14.4" x14ac:dyDescent="0.3">
      <c r="A1295" s="92"/>
      <c r="B1295" s="51"/>
      <c r="C1295" s="130" t="s">
        <v>148</v>
      </c>
      <c r="D1295" s="130"/>
      <c r="E1295" s="130"/>
      <c r="F1295" s="130"/>
      <c r="G1295" s="130"/>
      <c r="H1295" s="130"/>
      <c r="I1295" s="130"/>
      <c r="J1295" s="130"/>
      <c r="K1295" s="130"/>
      <c r="L1295" s="93">
        <v>4316.6400000000003</v>
      </c>
      <c r="M1295" s="94"/>
      <c r="N1295" s="107">
        <v>193255.94</v>
      </c>
      <c r="R1295" s="159"/>
      <c r="S1295" s="156"/>
      <c r="AT1295" s="47"/>
      <c r="AU1295" s="3" t="s">
        <v>148</v>
      </c>
    </row>
    <row r="1296" spans="1:47" customFormat="1" ht="14.4" x14ac:dyDescent="0.3">
      <c r="A1296" s="92"/>
      <c r="B1296" s="51"/>
      <c r="C1296" s="130" t="s">
        <v>149</v>
      </c>
      <c r="D1296" s="130"/>
      <c r="E1296" s="130"/>
      <c r="F1296" s="130"/>
      <c r="G1296" s="130"/>
      <c r="H1296" s="130"/>
      <c r="I1296" s="130"/>
      <c r="J1296" s="130"/>
      <c r="K1296" s="130"/>
      <c r="L1296" s="93">
        <v>929653.67</v>
      </c>
      <c r="M1296" s="94"/>
      <c r="N1296" s="107">
        <v>7585973.9299999997</v>
      </c>
      <c r="R1296" s="159"/>
      <c r="S1296" s="156"/>
      <c r="AT1296" s="47"/>
      <c r="AU1296" s="3" t="s">
        <v>149</v>
      </c>
    </row>
    <row r="1297" spans="1:52" customFormat="1" ht="14.4" x14ac:dyDescent="0.3">
      <c r="A1297" s="92"/>
      <c r="B1297" s="51"/>
      <c r="C1297" s="130" t="s">
        <v>150</v>
      </c>
      <c r="D1297" s="130"/>
      <c r="E1297" s="130"/>
      <c r="F1297" s="130"/>
      <c r="G1297" s="130"/>
      <c r="H1297" s="130"/>
      <c r="I1297" s="130"/>
      <c r="J1297" s="130"/>
      <c r="K1297" s="130"/>
      <c r="L1297" s="93">
        <v>1022774.4</v>
      </c>
      <c r="M1297" s="94"/>
      <c r="N1297" s="107">
        <v>10582042.85</v>
      </c>
      <c r="R1297" s="159"/>
      <c r="S1297" s="156"/>
      <c r="AT1297" s="47"/>
      <c r="AU1297" s="3" t="s">
        <v>150</v>
      </c>
    </row>
    <row r="1298" spans="1:52" customFormat="1" ht="14.4" x14ac:dyDescent="0.3">
      <c r="A1298" s="92"/>
      <c r="B1298" s="51"/>
      <c r="C1298" s="130" t="s">
        <v>145</v>
      </c>
      <c r="D1298" s="130"/>
      <c r="E1298" s="130"/>
      <c r="F1298" s="130"/>
      <c r="G1298" s="130"/>
      <c r="H1298" s="130"/>
      <c r="I1298" s="130"/>
      <c r="J1298" s="130"/>
      <c r="K1298" s="130"/>
      <c r="L1298" s="96"/>
      <c r="M1298" s="94"/>
      <c r="N1298" s="95"/>
      <c r="R1298" s="159"/>
      <c r="S1298" s="156"/>
      <c r="AT1298" s="47"/>
      <c r="AU1298" s="3" t="s">
        <v>145</v>
      </c>
    </row>
    <row r="1299" spans="1:52" customFormat="1" ht="14.4" x14ac:dyDescent="0.3">
      <c r="A1299" s="92"/>
      <c r="B1299" s="51"/>
      <c r="C1299" s="130" t="s">
        <v>151</v>
      </c>
      <c r="D1299" s="130"/>
      <c r="E1299" s="130"/>
      <c r="F1299" s="130"/>
      <c r="G1299" s="130"/>
      <c r="H1299" s="130"/>
      <c r="I1299" s="130"/>
      <c r="J1299" s="130"/>
      <c r="K1299" s="130"/>
      <c r="L1299" s="93">
        <v>19642.939999999999</v>
      </c>
      <c r="M1299" s="94"/>
      <c r="N1299" s="107">
        <v>879414.42</v>
      </c>
      <c r="R1299" s="159"/>
      <c r="S1299" s="156"/>
      <c r="AT1299" s="47"/>
      <c r="AU1299" s="3" t="s">
        <v>151</v>
      </c>
    </row>
    <row r="1300" spans="1:52" customFormat="1" ht="14.4" x14ac:dyDescent="0.3">
      <c r="A1300" s="92"/>
      <c r="B1300" s="51"/>
      <c r="C1300" s="130" t="s">
        <v>152</v>
      </c>
      <c r="D1300" s="130"/>
      <c r="E1300" s="130"/>
      <c r="F1300" s="130"/>
      <c r="G1300" s="130"/>
      <c r="H1300" s="130"/>
      <c r="I1300" s="130"/>
      <c r="J1300" s="130"/>
      <c r="K1300" s="130"/>
      <c r="L1300" s="93">
        <v>37200.94</v>
      </c>
      <c r="M1300" s="94"/>
      <c r="N1300" s="107">
        <v>492540.43</v>
      </c>
      <c r="R1300" s="159"/>
      <c r="S1300" s="156"/>
      <c r="AT1300" s="47"/>
      <c r="AU1300" s="3" t="s">
        <v>152</v>
      </c>
    </row>
    <row r="1301" spans="1:52" customFormat="1" ht="14.4" x14ac:dyDescent="0.3">
      <c r="A1301" s="92"/>
      <c r="B1301" s="51"/>
      <c r="C1301" s="130" t="s">
        <v>153</v>
      </c>
      <c r="D1301" s="130"/>
      <c r="E1301" s="130"/>
      <c r="F1301" s="130"/>
      <c r="G1301" s="130"/>
      <c r="H1301" s="130"/>
      <c r="I1301" s="130"/>
      <c r="J1301" s="130"/>
      <c r="K1301" s="130"/>
      <c r="L1301" s="93">
        <v>4316.6400000000003</v>
      </c>
      <c r="M1301" s="94"/>
      <c r="N1301" s="107">
        <v>193255.94</v>
      </c>
      <c r="R1301" s="159"/>
      <c r="S1301" s="156"/>
      <c r="AT1301" s="47"/>
      <c r="AU1301" s="3" t="s">
        <v>153</v>
      </c>
    </row>
    <row r="1302" spans="1:52" customFormat="1" ht="14.4" x14ac:dyDescent="0.3">
      <c r="A1302" s="92"/>
      <c r="B1302" s="51"/>
      <c r="C1302" s="130" t="s">
        <v>154</v>
      </c>
      <c r="D1302" s="130"/>
      <c r="E1302" s="130"/>
      <c r="F1302" s="130"/>
      <c r="G1302" s="130"/>
      <c r="H1302" s="130"/>
      <c r="I1302" s="130"/>
      <c r="J1302" s="130"/>
      <c r="K1302" s="130"/>
      <c r="L1302" s="93">
        <v>929653.67</v>
      </c>
      <c r="M1302" s="94"/>
      <c r="N1302" s="107">
        <v>7585973.9299999997</v>
      </c>
      <c r="R1302" s="159"/>
      <c r="S1302" s="156"/>
      <c r="AT1302" s="47"/>
      <c r="AU1302" s="3" t="s">
        <v>154</v>
      </c>
    </row>
    <row r="1303" spans="1:52" customFormat="1" ht="14.4" x14ac:dyDescent="0.3">
      <c r="A1303" s="92"/>
      <c r="B1303" s="51"/>
      <c r="C1303" s="130" t="s">
        <v>155</v>
      </c>
      <c r="D1303" s="130"/>
      <c r="E1303" s="130"/>
      <c r="F1303" s="130"/>
      <c r="G1303" s="130"/>
      <c r="H1303" s="130"/>
      <c r="I1303" s="130"/>
      <c r="J1303" s="130"/>
      <c r="K1303" s="130"/>
      <c r="L1303" s="93">
        <v>24580.86</v>
      </c>
      <c r="M1303" s="94"/>
      <c r="N1303" s="107">
        <v>1100484.3</v>
      </c>
      <c r="R1303" s="159"/>
      <c r="S1303" s="156"/>
      <c r="AT1303" s="47"/>
      <c r="AU1303" s="3" t="s">
        <v>155</v>
      </c>
    </row>
    <row r="1304" spans="1:52" customFormat="1" ht="14.4" x14ac:dyDescent="0.3">
      <c r="A1304" s="92"/>
      <c r="B1304" s="51"/>
      <c r="C1304" s="130" t="s">
        <v>156</v>
      </c>
      <c r="D1304" s="130"/>
      <c r="E1304" s="130"/>
      <c r="F1304" s="130"/>
      <c r="G1304" s="130"/>
      <c r="H1304" s="130"/>
      <c r="I1304" s="130"/>
      <c r="J1304" s="130"/>
      <c r="K1304" s="130"/>
      <c r="L1304" s="93">
        <v>11695.99</v>
      </c>
      <c r="M1304" s="94"/>
      <c r="N1304" s="107">
        <v>523629.77</v>
      </c>
      <c r="R1304" s="159"/>
      <c r="S1304" s="156"/>
      <c r="AT1304" s="47"/>
      <c r="AU1304" s="3" t="s">
        <v>156</v>
      </c>
    </row>
    <row r="1305" spans="1:52" customFormat="1" ht="14.4" x14ac:dyDescent="0.3">
      <c r="A1305" s="92"/>
      <c r="B1305" s="51"/>
      <c r="C1305" s="130" t="s">
        <v>157</v>
      </c>
      <c r="D1305" s="130"/>
      <c r="E1305" s="130"/>
      <c r="F1305" s="130"/>
      <c r="G1305" s="130"/>
      <c r="H1305" s="130"/>
      <c r="I1305" s="130"/>
      <c r="J1305" s="130"/>
      <c r="K1305" s="130"/>
      <c r="L1305" s="93">
        <v>23959.58</v>
      </c>
      <c r="M1305" s="94"/>
      <c r="N1305" s="107">
        <v>1072670.3600000001</v>
      </c>
      <c r="R1305" s="159"/>
      <c r="S1305" s="156"/>
      <c r="AT1305" s="47"/>
      <c r="AU1305" s="3" t="s">
        <v>157</v>
      </c>
    </row>
    <row r="1306" spans="1:52" customFormat="1" ht="14.4" x14ac:dyDescent="0.3">
      <c r="A1306" s="92"/>
      <c r="B1306" s="51"/>
      <c r="C1306" s="130" t="s">
        <v>158</v>
      </c>
      <c r="D1306" s="130"/>
      <c r="E1306" s="130"/>
      <c r="F1306" s="130"/>
      <c r="G1306" s="130"/>
      <c r="H1306" s="130"/>
      <c r="I1306" s="130"/>
      <c r="J1306" s="130"/>
      <c r="K1306" s="130"/>
      <c r="L1306" s="93">
        <v>24580.86</v>
      </c>
      <c r="M1306" s="94"/>
      <c r="N1306" s="107">
        <v>1100484.3</v>
      </c>
      <c r="R1306" s="159"/>
      <c r="S1306" s="156"/>
      <c r="AT1306" s="47"/>
      <c r="AU1306" s="3" t="s">
        <v>158</v>
      </c>
    </row>
    <row r="1307" spans="1:52" customFormat="1" ht="14.4" x14ac:dyDescent="0.3">
      <c r="A1307" s="92"/>
      <c r="B1307" s="51"/>
      <c r="C1307" s="130" t="s">
        <v>159</v>
      </c>
      <c r="D1307" s="130"/>
      <c r="E1307" s="130"/>
      <c r="F1307" s="130"/>
      <c r="G1307" s="130"/>
      <c r="H1307" s="130"/>
      <c r="I1307" s="130"/>
      <c r="J1307" s="130"/>
      <c r="K1307" s="130"/>
      <c r="L1307" s="93">
        <v>11695.99</v>
      </c>
      <c r="M1307" s="94"/>
      <c r="N1307" s="107">
        <v>523629.77</v>
      </c>
      <c r="R1307" s="159"/>
      <c r="S1307" s="156"/>
      <c r="AT1307" s="47"/>
      <c r="AU1307" s="3" t="s">
        <v>159</v>
      </c>
    </row>
    <row r="1308" spans="1:52" customFormat="1" ht="14.4" x14ac:dyDescent="0.3">
      <c r="A1308" s="92"/>
      <c r="B1308" s="97"/>
      <c r="C1308" s="146" t="s">
        <v>512</v>
      </c>
      <c r="D1308" s="146"/>
      <c r="E1308" s="146"/>
      <c r="F1308" s="146"/>
      <c r="G1308" s="146"/>
      <c r="H1308" s="146"/>
      <c r="I1308" s="146"/>
      <c r="J1308" s="146"/>
      <c r="K1308" s="146"/>
      <c r="L1308" s="98">
        <v>1022774.4</v>
      </c>
      <c r="M1308" s="99"/>
      <c r="N1308" s="108">
        <v>10582042.85</v>
      </c>
      <c r="R1308" s="159"/>
      <c r="S1308" s="156">
        <f>SUM(S36:S1307)</f>
        <v>3192183.6449999972</v>
      </c>
      <c r="AT1308" s="47"/>
      <c r="AV1308" s="47" t="s">
        <v>512</v>
      </c>
    </row>
    <row r="1309" spans="1:52" customFormat="1" ht="13.5" hidden="1" customHeight="1" x14ac:dyDescent="0.3">
      <c r="B1309" s="86"/>
      <c r="C1309" s="84"/>
      <c r="D1309" s="84"/>
      <c r="E1309" s="84"/>
      <c r="F1309" s="84"/>
      <c r="G1309" s="84"/>
      <c r="H1309" s="84"/>
      <c r="I1309" s="84"/>
      <c r="J1309" s="84"/>
      <c r="K1309" s="84"/>
      <c r="L1309" s="98"/>
      <c r="M1309" s="109"/>
      <c r="N1309" s="110"/>
      <c r="R1309" s="157"/>
    </row>
    <row r="1310" spans="1:52" customFormat="1" ht="26.25" customHeight="1" x14ac:dyDescent="0.3">
      <c r="A1310" s="111"/>
      <c r="B1310" s="112"/>
      <c r="C1310" s="112"/>
      <c r="D1310" s="112"/>
      <c r="E1310" s="112"/>
      <c r="F1310" s="112"/>
      <c r="G1310" s="112"/>
      <c r="H1310" s="112"/>
      <c r="I1310" s="112"/>
      <c r="J1310" s="112"/>
      <c r="K1310" s="112"/>
      <c r="L1310" s="112"/>
      <c r="M1310" s="112"/>
      <c r="N1310" s="112"/>
      <c r="R1310" s="157"/>
    </row>
    <row r="1311" spans="1:52" s="7" customFormat="1" ht="14.4" x14ac:dyDescent="0.3">
      <c r="A1311" s="5"/>
      <c r="B1311" s="113" t="s">
        <v>513</v>
      </c>
      <c r="C1311" s="154"/>
      <c r="D1311" s="154"/>
      <c r="E1311" s="154"/>
      <c r="F1311" s="154"/>
      <c r="G1311" s="154"/>
      <c r="H1311" s="155" t="s">
        <v>514</v>
      </c>
      <c r="I1311" s="155"/>
      <c r="J1311" s="155"/>
      <c r="K1311" s="155"/>
      <c r="L1311" s="155"/>
      <c r="M1311"/>
      <c r="N1311"/>
      <c r="O1311"/>
      <c r="P1311"/>
      <c r="Q1311"/>
      <c r="R1311" s="157"/>
      <c r="S1311"/>
      <c r="T1311"/>
      <c r="U13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 t="s">
        <v>10</v>
      </c>
      <c r="AX1311" s="11" t="s">
        <v>514</v>
      </c>
      <c r="AY1311" s="11"/>
      <c r="AZ1311" s="11"/>
    </row>
    <row r="1312" spans="1:52" s="114" customFormat="1" ht="16.5" customHeight="1" x14ac:dyDescent="0.3">
      <c r="A1312" s="9"/>
      <c r="B1312" s="113"/>
      <c r="C1312" s="153" t="s">
        <v>515</v>
      </c>
      <c r="D1312" s="153"/>
      <c r="E1312" s="153"/>
      <c r="F1312" s="153"/>
      <c r="G1312" s="153"/>
      <c r="H1312" s="153"/>
      <c r="I1312" s="153"/>
      <c r="J1312" s="153"/>
      <c r="K1312" s="153"/>
      <c r="L1312" s="153"/>
      <c r="R1312" s="161"/>
      <c r="V1312" s="115"/>
      <c r="W1312" s="115"/>
      <c r="X1312" s="115"/>
      <c r="Y1312" s="115"/>
      <c r="Z1312" s="115"/>
      <c r="AA1312" s="115"/>
      <c r="AB1312" s="115"/>
      <c r="AC1312" s="115"/>
      <c r="AD1312" s="115"/>
      <c r="AE1312" s="115"/>
      <c r="AF1312" s="115"/>
      <c r="AG1312" s="115"/>
      <c r="AH1312" s="115"/>
      <c r="AI1312" s="115"/>
      <c r="AJ1312" s="115"/>
      <c r="AK1312" s="115"/>
      <c r="AL1312" s="115"/>
      <c r="AM1312" s="115"/>
      <c r="AN1312" s="115"/>
      <c r="AO1312" s="115"/>
      <c r="AP1312" s="115"/>
      <c r="AQ1312" s="115"/>
      <c r="AR1312" s="115"/>
      <c r="AS1312" s="115"/>
      <c r="AT1312" s="115"/>
      <c r="AU1312" s="115"/>
      <c r="AV1312" s="115"/>
      <c r="AW1312" s="115"/>
      <c r="AX1312" s="115"/>
      <c r="AY1312" s="115"/>
      <c r="AZ1312" s="115"/>
    </row>
    <row r="1313" spans="1:52" s="7" customFormat="1" ht="14.4" x14ac:dyDescent="0.3">
      <c r="A1313" s="5"/>
      <c r="B1313" s="113" t="s">
        <v>516</v>
      </c>
      <c r="C1313" s="154"/>
      <c r="D1313" s="154"/>
      <c r="E1313" s="154"/>
      <c r="F1313" s="154"/>
      <c r="G1313" s="154"/>
      <c r="H1313" s="155"/>
      <c r="I1313" s="155"/>
      <c r="J1313" s="155"/>
      <c r="K1313" s="155"/>
      <c r="L1313" s="155"/>
      <c r="M1313"/>
      <c r="N1313"/>
      <c r="O1313"/>
      <c r="P1313"/>
      <c r="Q1313"/>
      <c r="R1313" s="157"/>
      <c r="S1313"/>
      <c r="T1313"/>
      <c r="U1313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 t="s">
        <v>10</v>
      </c>
      <c r="AZ1313" s="11" t="s">
        <v>10</v>
      </c>
    </row>
    <row r="1314" spans="1:52" s="114" customFormat="1" ht="16.5" customHeight="1" x14ac:dyDescent="0.3">
      <c r="A1314" s="9"/>
      <c r="C1314" s="153" t="s">
        <v>515</v>
      </c>
      <c r="D1314" s="153"/>
      <c r="E1314" s="153"/>
      <c r="F1314" s="153"/>
      <c r="G1314" s="153"/>
      <c r="H1314" s="153"/>
      <c r="I1314" s="153"/>
      <c r="J1314" s="153"/>
      <c r="K1314" s="153"/>
      <c r="L1314" s="153"/>
      <c r="R1314" s="161"/>
      <c r="V1314" s="115"/>
      <c r="W1314" s="115"/>
      <c r="X1314" s="115"/>
      <c r="Y1314" s="115"/>
      <c r="Z1314" s="115"/>
      <c r="AA1314" s="115"/>
      <c r="AB1314" s="115"/>
      <c r="AC1314" s="115"/>
      <c r="AD1314" s="115"/>
      <c r="AE1314" s="115"/>
      <c r="AF1314" s="115"/>
      <c r="AG1314" s="115"/>
      <c r="AH1314" s="115"/>
      <c r="AI1314" s="115"/>
      <c r="AJ1314" s="115"/>
      <c r="AK1314" s="115"/>
      <c r="AL1314" s="115"/>
      <c r="AM1314" s="115"/>
      <c r="AN1314" s="115"/>
      <c r="AO1314" s="115"/>
      <c r="AP1314" s="115"/>
      <c r="AQ1314" s="115"/>
      <c r="AR1314" s="115"/>
      <c r="AS1314" s="115"/>
      <c r="AT1314" s="115"/>
      <c r="AU1314" s="115"/>
      <c r="AV1314" s="115"/>
      <c r="AW1314" s="115"/>
      <c r="AX1314" s="115"/>
      <c r="AY1314" s="115"/>
      <c r="AZ1314" s="115"/>
    </row>
    <row r="1315" spans="1:52" s="7" customFormat="1" ht="19.5" customHeight="1" x14ac:dyDescent="0.2">
      <c r="A1315" s="5"/>
      <c r="C1315" s="116"/>
      <c r="D1315" s="116"/>
      <c r="E1315" s="116"/>
      <c r="F1315" s="116"/>
      <c r="G1315" s="116"/>
      <c r="H1315" s="116"/>
      <c r="I1315" s="116"/>
      <c r="J1315" s="116"/>
      <c r="K1315" s="116"/>
      <c r="L1315" s="116"/>
      <c r="R1315" s="162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</row>
    <row r="1316" spans="1:52" customFormat="1" ht="22.5" customHeight="1" x14ac:dyDescent="0.3">
      <c r="A1316" s="132" t="s">
        <v>517</v>
      </c>
      <c r="B1316" s="132"/>
      <c r="C1316" s="132"/>
      <c r="D1316" s="132"/>
      <c r="E1316" s="132"/>
      <c r="F1316" s="132"/>
      <c r="G1316" s="132"/>
      <c r="H1316" s="132"/>
      <c r="I1316" s="132"/>
      <c r="J1316" s="132"/>
      <c r="K1316" s="132"/>
      <c r="L1316" s="132"/>
      <c r="M1316" s="132"/>
      <c r="N1316" s="132"/>
      <c r="O1316" s="105"/>
      <c r="P1316" s="105"/>
      <c r="R1316" s="157"/>
    </row>
    <row r="1317" spans="1:52" customFormat="1" ht="12.75" customHeight="1" x14ac:dyDescent="0.3">
      <c r="A1317" s="132" t="s">
        <v>518</v>
      </c>
      <c r="B1317" s="132"/>
      <c r="C1317" s="132"/>
      <c r="D1317" s="132"/>
      <c r="E1317" s="132"/>
      <c r="F1317" s="132"/>
      <c r="G1317" s="132"/>
      <c r="H1317" s="132"/>
      <c r="I1317" s="132"/>
      <c r="J1317" s="132"/>
      <c r="K1317" s="132"/>
      <c r="L1317" s="132"/>
      <c r="M1317" s="132"/>
      <c r="N1317" s="132"/>
      <c r="O1317" s="105"/>
      <c r="P1317" s="105"/>
      <c r="R1317" s="157"/>
    </row>
    <row r="1318" spans="1:52" customFormat="1" ht="12.75" customHeight="1" x14ac:dyDescent="0.3">
      <c r="A1318" s="132" t="s">
        <v>519</v>
      </c>
      <c r="B1318" s="132"/>
      <c r="C1318" s="132"/>
      <c r="D1318" s="132"/>
      <c r="E1318" s="132"/>
      <c r="F1318" s="132"/>
      <c r="G1318" s="132"/>
      <c r="H1318" s="132"/>
      <c r="I1318" s="132"/>
      <c r="J1318" s="132"/>
      <c r="K1318" s="132"/>
      <c r="L1318" s="132"/>
      <c r="M1318" s="132"/>
      <c r="N1318" s="132"/>
      <c r="O1318" s="105"/>
      <c r="P1318" s="105"/>
      <c r="R1318" s="157"/>
    </row>
    <row r="1319" spans="1:52" customFormat="1" ht="19.5" customHeight="1" x14ac:dyDescent="0.3">
      <c r="R1319" s="157"/>
    </row>
    <row r="1320" spans="1:52" customFormat="1" ht="14.4" x14ac:dyDescent="0.3">
      <c r="B1320" s="117"/>
      <c r="D1320" s="117"/>
      <c r="F1320" s="117"/>
      <c r="R1320" s="157"/>
    </row>
  </sheetData>
  <mergeCells count="1306">
    <mergeCell ref="C1314:L1314"/>
    <mergeCell ref="A1316:N1316"/>
    <mergeCell ref="A1317:N1317"/>
    <mergeCell ref="A1318:N1318"/>
    <mergeCell ref="C1311:G1311"/>
    <mergeCell ref="H1311:L1311"/>
    <mergeCell ref="C1312:L1312"/>
    <mergeCell ref="C1313:G1313"/>
    <mergeCell ref="H1313:L1313"/>
    <mergeCell ref="C1304:K1304"/>
    <mergeCell ref="C1305:K1305"/>
    <mergeCell ref="C1306:K1306"/>
    <mergeCell ref="C1307:K1307"/>
    <mergeCell ref="C1308:K1308"/>
    <mergeCell ref="C1299:K1299"/>
    <mergeCell ref="C1300:K1300"/>
    <mergeCell ref="C1301:K1301"/>
    <mergeCell ref="C1302:K1302"/>
    <mergeCell ref="C1303:K1303"/>
    <mergeCell ref="C1294:K1294"/>
    <mergeCell ref="C1295:K1295"/>
    <mergeCell ref="C1296:K1296"/>
    <mergeCell ref="C1297:K1297"/>
    <mergeCell ref="C1298:K1298"/>
    <mergeCell ref="C1288:K1288"/>
    <mergeCell ref="C1290:K1290"/>
    <mergeCell ref="C1291:K1291"/>
    <mergeCell ref="C1292:K1292"/>
    <mergeCell ref="C1293:K1293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N1267"/>
    <mergeCell ref="C1268:E1268"/>
    <mergeCell ref="C1270:K1270"/>
    <mergeCell ref="C1271:K1271"/>
    <mergeCell ref="C1272:K1272"/>
    <mergeCell ref="C1262:E1262"/>
    <mergeCell ref="C1263:E1263"/>
    <mergeCell ref="C1264:N1264"/>
    <mergeCell ref="C1265:E1265"/>
    <mergeCell ref="C1266:E1266"/>
    <mergeCell ref="C1257:E1257"/>
    <mergeCell ref="C1258:E1258"/>
    <mergeCell ref="C1259:E1259"/>
    <mergeCell ref="C1260:E1260"/>
    <mergeCell ref="C1261:E1261"/>
    <mergeCell ref="C1252:E1252"/>
    <mergeCell ref="C1253:E1253"/>
    <mergeCell ref="C1254:E1254"/>
    <mergeCell ref="C1255:E1255"/>
    <mergeCell ref="C1256:E1256"/>
    <mergeCell ref="C1247:E1247"/>
    <mergeCell ref="C1248:N1248"/>
    <mergeCell ref="C1249:E1249"/>
    <mergeCell ref="C1250:E1250"/>
    <mergeCell ref="C1251:N1251"/>
    <mergeCell ref="C1242:E1242"/>
    <mergeCell ref="C1243:E1243"/>
    <mergeCell ref="C1244:E1244"/>
    <mergeCell ref="C1245:E1245"/>
    <mergeCell ref="C1246:E1246"/>
    <mergeCell ref="C1237:N1237"/>
    <mergeCell ref="C1238:E1238"/>
    <mergeCell ref="C1239:E1239"/>
    <mergeCell ref="C1240:E1240"/>
    <mergeCell ref="C1241:E1241"/>
    <mergeCell ref="C1232:E1232"/>
    <mergeCell ref="C1233:E1233"/>
    <mergeCell ref="C1234:N1234"/>
    <mergeCell ref="C1235:E1235"/>
    <mergeCell ref="C1236:E1236"/>
    <mergeCell ref="C1227:E1227"/>
    <mergeCell ref="C1228:N1228"/>
    <mergeCell ref="C1229:E1229"/>
    <mergeCell ref="C1230:E1230"/>
    <mergeCell ref="C1231:N1231"/>
    <mergeCell ref="C1222:E1222"/>
    <mergeCell ref="C1223:E1223"/>
    <mergeCell ref="C1224:E1224"/>
    <mergeCell ref="C1225:E1225"/>
    <mergeCell ref="C1226:E1226"/>
    <mergeCell ref="C1217:E1217"/>
    <mergeCell ref="C1218:E1218"/>
    <mergeCell ref="C1219:E1219"/>
    <mergeCell ref="C1220:E1220"/>
    <mergeCell ref="C1221:E1221"/>
    <mergeCell ref="C1212:E1212"/>
    <mergeCell ref="C1213:E1213"/>
    <mergeCell ref="C1214:N1214"/>
    <mergeCell ref="C1215:N1215"/>
    <mergeCell ref="C1216:N1216"/>
    <mergeCell ref="C1207:E1207"/>
    <mergeCell ref="C1208:E1208"/>
    <mergeCell ref="C1209:E1209"/>
    <mergeCell ref="C1210:E1210"/>
    <mergeCell ref="C1211:N1211"/>
    <mergeCell ref="C1202:E1202"/>
    <mergeCell ref="C1203:E1203"/>
    <mergeCell ref="C1204:E1204"/>
    <mergeCell ref="C1205:E1205"/>
    <mergeCell ref="C1206:E1206"/>
    <mergeCell ref="C1197:N1197"/>
    <mergeCell ref="C1198:N1198"/>
    <mergeCell ref="C1199:E1199"/>
    <mergeCell ref="C1200:E1200"/>
    <mergeCell ref="C1201:E1201"/>
    <mergeCell ref="C1192:E1192"/>
    <mergeCell ref="C1193:N1193"/>
    <mergeCell ref="C1194:E1194"/>
    <mergeCell ref="C1195:E1195"/>
    <mergeCell ref="C1196:N1196"/>
    <mergeCell ref="C1187:E1187"/>
    <mergeCell ref="C1188:E1188"/>
    <mergeCell ref="C1189:N1189"/>
    <mergeCell ref="C1190:N1190"/>
    <mergeCell ref="C1191:E1191"/>
    <mergeCell ref="C1182:E1182"/>
    <mergeCell ref="C1183:E1183"/>
    <mergeCell ref="C1184:E1184"/>
    <mergeCell ref="C1185:E1185"/>
    <mergeCell ref="C1186:E1186"/>
    <mergeCell ref="C1177:E1177"/>
    <mergeCell ref="C1178:E1178"/>
    <mergeCell ref="C1179:E1179"/>
    <mergeCell ref="C1180:E1180"/>
    <mergeCell ref="C1181:E1181"/>
    <mergeCell ref="C1172:E1172"/>
    <mergeCell ref="C1173:E1173"/>
    <mergeCell ref="C1174:N1174"/>
    <mergeCell ref="C1175:N1175"/>
    <mergeCell ref="C1176:N1176"/>
    <mergeCell ref="C1167:E1167"/>
    <mergeCell ref="C1168:E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E1157"/>
    <mergeCell ref="C1158:E1158"/>
    <mergeCell ref="C1159:N1159"/>
    <mergeCell ref="C1160:N1160"/>
    <mergeCell ref="C1161:N1161"/>
    <mergeCell ref="C1152:E1152"/>
    <mergeCell ref="C1153:E1153"/>
    <mergeCell ref="C1154:E1154"/>
    <mergeCell ref="C1155:E1155"/>
    <mergeCell ref="C1156:N1156"/>
    <mergeCell ref="C1147:E1147"/>
    <mergeCell ref="C1148:E1148"/>
    <mergeCell ref="C1149:E1149"/>
    <mergeCell ref="C1150:E1150"/>
    <mergeCell ref="C1151:E1151"/>
    <mergeCell ref="C1142:N1142"/>
    <mergeCell ref="C1143:N1143"/>
    <mergeCell ref="C1144:E1144"/>
    <mergeCell ref="C1145:E1145"/>
    <mergeCell ref="C1146:E1146"/>
    <mergeCell ref="C1137:E1137"/>
    <mergeCell ref="C1138:N1138"/>
    <mergeCell ref="C1139:E1139"/>
    <mergeCell ref="C1140:E1140"/>
    <mergeCell ref="C1141:N1141"/>
    <mergeCell ref="C1132:E1132"/>
    <mergeCell ref="C1133:E1133"/>
    <mergeCell ref="C1134:E1134"/>
    <mergeCell ref="C1135:E1135"/>
    <mergeCell ref="C1136:E1136"/>
    <mergeCell ref="C1127:E1127"/>
    <mergeCell ref="C1128:E1128"/>
    <mergeCell ref="C1129:E1129"/>
    <mergeCell ref="C1130:E1130"/>
    <mergeCell ref="C1131:E1131"/>
    <mergeCell ref="C1122:E1122"/>
    <mergeCell ref="C1123:N1123"/>
    <mergeCell ref="C1124:N1124"/>
    <mergeCell ref="C1125:N1125"/>
    <mergeCell ref="C1126:E1126"/>
    <mergeCell ref="C1117:K1117"/>
    <mergeCell ref="C1118:K1118"/>
    <mergeCell ref="C1119:K1119"/>
    <mergeCell ref="C1120:K1120"/>
    <mergeCell ref="A1121:N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2:K1102"/>
    <mergeCell ref="C1103:K1103"/>
    <mergeCell ref="C1104:K1104"/>
    <mergeCell ref="C1105:K1105"/>
    <mergeCell ref="C1106:K1106"/>
    <mergeCell ref="C1096:N1096"/>
    <mergeCell ref="C1097:E1097"/>
    <mergeCell ref="C1098:E1098"/>
    <mergeCell ref="C1099:N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E1088"/>
    <mergeCell ref="C1089:E1089"/>
    <mergeCell ref="C1090:E1090"/>
    <mergeCell ref="C1081:E1081"/>
    <mergeCell ref="C1082:E1082"/>
    <mergeCell ref="C1083:N1083"/>
    <mergeCell ref="C1084:E1084"/>
    <mergeCell ref="C1085:E1085"/>
    <mergeCell ref="C1076:E1076"/>
    <mergeCell ref="C1077:E1077"/>
    <mergeCell ref="C1078:E1078"/>
    <mergeCell ref="C1079:E1079"/>
    <mergeCell ref="C1080:N1080"/>
    <mergeCell ref="C1071:E1071"/>
    <mergeCell ref="C1072:E1072"/>
    <mergeCell ref="C1073:E1073"/>
    <mergeCell ref="C1074:E1074"/>
    <mergeCell ref="C1075:E1075"/>
    <mergeCell ref="C1066:N1066"/>
    <mergeCell ref="C1067:E1067"/>
    <mergeCell ref="C1068:E1068"/>
    <mergeCell ref="C1069:N1069"/>
    <mergeCell ref="C1070:E1070"/>
    <mergeCell ref="C1061:E1061"/>
    <mergeCell ref="C1062:E1062"/>
    <mergeCell ref="C1063:N1063"/>
    <mergeCell ref="C1064:E1064"/>
    <mergeCell ref="C1065:E1065"/>
    <mergeCell ref="C1056:E1056"/>
    <mergeCell ref="C1057:E1057"/>
    <mergeCell ref="C1058:E1058"/>
    <mergeCell ref="C1059:E1059"/>
    <mergeCell ref="C1060:N1060"/>
    <mergeCell ref="C1051:E1051"/>
    <mergeCell ref="C1052:E1052"/>
    <mergeCell ref="C1053:E1053"/>
    <mergeCell ref="C1054:E1054"/>
    <mergeCell ref="C1055:E1055"/>
    <mergeCell ref="C1046:N1046"/>
    <mergeCell ref="C1047:N1047"/>
    <mergeCell ref="C1048:N1048"/>
    <mergeCell ref="C1049:E1049"/>
    <mergeCell ref="C1050:E1050"/>
    <mergeCell ref="C1041:E1041"/>
    <mergeCell ref="C1042:E1042"/>
    <mergeCell ref="C1043:N1043"/>
    <mergeCell ref="C1044:E1044"/>
    <mergeCell ref="C1045:E1045"/>
    <mergeCell ref="C1036:E1036"/>
    <mergeCell ref="C1037:E1037"/>
    <mergeCell ref="C1038:E1038"/>
    <mergeCell ref="C1039:E1039"/>
    <mergeCell ref="C1040:E1040"/>
    <mergeCell ref="C1031:E1031"/>
    <mergeCell ref="C1032:E1032"/>
    <mergeCell ref="C1033:E1033"/>
    <mergeCell ref="C1034:E1034"/>
    <mergeCell ref="C1035:E1035"/>
    <mergeCell ref="C1026:E1026"/>
    <mergeCell ref="C1027:E1027"/>
    <mergeCell ref="C1028:N1028"/>
    <mergeCell ref="C1029:N1029"/>
    <mergeCell ref="C1030:N1030"/>
    <mergeCell ref="C1021:N1021"/>
    <mergeCell ref="C1022:N1022"/>
    <mergeCell ref="C1023:E1023"/>
    <mergeCell ref="C1024:E1024"/>
    <mergeCell ref="C1025:N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N1006"/>
    <mergeCell ref="C1007:N1007"/>
    <mergeCell ref="C1008:N1008"/>
    <mergeCell ref="C1009:E1009"/>
    <mergeCell ref="C1010:E1010"/>
    <mergeCell ref="C1001:E1001"/>
    <mergeCell ref="C1002:E1002"/>
    <mergeCell ref="C1003:E1003"/>
    <mergeCell ref="C1004:E1004"/>
    <mergeCell ref="C1005:E1005"/>
    <mergeCell ref="C996:E996"/>
    <mergeCell ref="C997:E997"/>
    <mergeCell ref="C998:E998"/>
    <mergeCell ref="C999:E999"/>
    <mergeCell ref="C1000:E1000"/>
    <mergeCell ref="C991:N991"/>
    <mergeCell ref="C992:N992"/>
    <mergeCell ref="C993:N993"/>
    <mergeCell ref="C994:E994"/>
    <mergeCell ref="C995:E995"/>
    <mergeCell ref="C986:E986"/>
    <mergeCell ref="C987:E987"/>
    <mergeCell ref="C988:N988"/>
    <mergeCell ref="C989:E989"/>
    <mergeCell ref="C990:E990"/>
    <mergeCell ref="C981:E981"/>
    <mergeCell ref="C982:E982"/>
    <mergeCell ref="C983:E983"/>
    <mergeCell ref="C984:E984"/>
    <mergeCell ref="C985:E985"/>
    <mergeCell ref="C976:E976"/>
    <mergeCell ref="C977:E977"/>
    <mergeCell ref="C978:E978"/>
    <mergeCell ref="C979:E979"/>
    <mergeCell ref="C980:E980"/>
    <mergeCell ref="C971:E971"/>
    <mergeCell ref="C972:E972"/>
    <mergeCell ref="C973:N973"/>
    <mergeCell ref="C974:N974"/>
    <mergeCell ref="C975:N975"/>
    <mergeCell ref="C966:E966"/>
    <mergeCell ref="C967:E967"/>
    <mergeCell ref="C968:E968"/>
    <mergeCell ref="C969:E969"/>
    <mergeCell ref="C970:N970"/>
    <mergeCell ref="C961:E961"/>
    <mergeCell ref="C962:E962"/>
    <mergeCell ref="C963:E963"/>
    <mergeCell ref="C964:E964"/>
    <mergeCell ref="C965:E965"/>
    <mergeCell ref="C956:N956"/>
    <mergeCell ref="C957:N957"/>
    <mergeCell ref="C958:E958"/>
    <mergeCell ref="C959:E959"/>
    <mergeCell ref="C960:E960"/>
    <mergeCell ref="C951:K951"/>
    <mergeCell ref="C952:K952"/>
    <mergeCell ref="A953:N953"/>
    <mergeCell ref="C954:E954"/>
    <mergeCell ref="C955:N955"/>
    <mergeCell ref="C946:K946"/>
    <mergeCell ref="C947:K947"/>
    <mergeCell ref="C948:K948"/>
    <mergeCell ref="C949:K949"/>
    <mergeCell ref="C950:K950"/>
    <mergeCell ref="C941:K941"/>
    <mergeCell ref="C942:K942"/>
    <mergeCell ref="C943:K943"/>
    <mergeCell ref="C944:K944"/>
    <mergeCell ref="C945:K945"/>
    <mergeCell ref="C936:K936"/>
    <mergeCell ref="C937:K937"/>
    <mergeCell ref="C938:K938"/>
    <mergeCell ref="C939:K939"/>
    <mergeCell ref="C940:K940"/>
    <mergeCell ref="C930:E930"/>
    <mergeCell ref="C931:N931"/>
    <mergeCell ref="C932:E932"/>
    <mergeCell ref="C934:K934"/>
    <mergeCell ref="C935:K935"/>
    <mergeCell ref="C925:E925"/>
    <mergeCell ref="C926:E926"/>
    <mergeCell ref="C927:E927"/>
    <mergeCell ref="C928:E928"/>
    <mergeCell ref="C929:E929"/>
    <mergeCell ref="C920:E920"/>
    <mergeCell ref="C921:E921"/>
    <mergeCell ref="C922:E922"/>
    <mergeCell ref="C923:E923"/>
    <mergeCell ref="C924:E924"/>
    <mergeCell ref="C915:E915"/>
    <mergeCell ref="C916:E916"/>
    <mergeCell ref="C917:N917"/>
    <mergeCell ref="C918:N918"/>
    <mergeCell ref="C919:E919"/>
    <mergeCell ref="C910:E910"/>
    <mergeCell ref="C911:E911"/>
    <mergeCell ref="C912:E912"/>
    <mergeCell ref="C913:E913"/>
    <mergeCell ref="C914:E914"/>
    <mergeCell ref="C905:N905"/>
    <mergeCell ref="C906:E906"/>
    <mergeCell ref="C907:E907"/>
    <mergeCell ref="C908:E908"/>
    <mergeCell ref="C909:E909"/>
    <mergeCell ref="C900:E900"/>
    <mergeCell ref="C901:N901"/>
    <mergeCell ref="C902:N902"/>
    <mergeCell ref="C903:E903"/>
    <mergeCell ref="C904:E904"/>
    <mergeCell ref="C895:N895"/>
    <mergeCell ref="C896:E896"/>
    <mergeCell ref="C897:E897"/>
    <mergeCell ref="C898:N898"/>
    <mergeCell ref="C899:E899"/>
    <mergeCell ref="C890:E890"/>
    <mergeCell ref="C891:E891"/>
    <mergeCell ref="C892:N892"/>
    <mergeCell ref="C893:E893"/>
    <mergeCell ref="C894:E894"/>
    <mergeCell ref="C885:E885"/>
    <mergeCell ref="C886:N886"/>
    <mergeCell ref="C887:E887"/>
    <mergeCell ref="C888:E888"/>
    <mergeCell ref="C889:N889"/>
    <mergeCell ref="C880:N880"/>
    <mergeCell ref="C881:E881"/>
    <mergeCell ref="C882:E882"/>
    <mergeCell ref="C883:N883"/>
    <mergeCell ref="C884:E884"/>
    <mergeCell ref="C875:E875"/>
    <mergeCell ref="C876:E876"/>
    <mergeCell ref="C877:E877"/>
    <mergeCell ref="C878:E878"/>
    <mergeCell ref="C879:E879"/>
    <mergeCell ref="C870:E870"/>
    <mergeCell ref="C871:E871"/>
    <mergeCell ref="C872:E872"/>
    <mergeCell ref="C873:E873"/>
    <mergeCell ref="C874:E874"/>
    <mergeCell ref="C865:N865"/>
    <mergeCell ref="C866:N866"/>
    <mergeCell ref="C867:N867"/>
    <mergeCell ref="C868:E868"/>
    <mergeCell ref="C869:E869"/>
    <mergeCell ref="C860:E860"/>
    <mergeCell ref="C861:N861"/>
    <mergeCell ref="C862:E862"/>
    <mergeCell ref="A863:N863"/>
    <mergeCell ref="C864:E864"/>
    <mergeCell ref="C855:E855"/>
    <mergeCell ref="C856:E856"/>
    <mergeCell ref="C857:E857"/>
    <mergeCell ref="C858:N858"/>
    <mergeCell ref="C859:E859"/>
    <mergeCell ref="C850:E850"/>
    <mergeCell ref="C851:E851"/>
    <mergeCell ref="C852:E852"/>
    <mergeCell ref="C853:E853"/>
    <mergeCell ref="C854:E854"/>
    <mergeCell ref="C845:N845"/>
    <mergeCell ref="C846:E846"/>
    <mergeCell ref="C847:E847"/>
    <mergeCell ref="C848:E848"/>
    <mergeCell ref="C849:E849"/>
    <mergeCell ref="C840:E840"/>
    <mergeCell ref="C841:E841"/>
    <mergeCell ref="C842:N842"/>
    <mergeCell ref="C843:E843"/>
    <mergeCell ref="C844:E844"/>
    <mergeCell ref="C835:E835"/>
    <mergeCell ref="C836:E836"/>
    <mergeCell ref="C837:E837"/>
    <mergeCell ref="C838:E838"/>
    <mergeCell ref="C839:N839"/>
    <mergeCell ref="C830:E830"/>
    <mergeCell ref="C831:E831"/>
    <mergeCell ref="C832:E832"/>
    <mergeCell ref="C833:E833"/>
    <mergeCell ref="C834:E834"/>
    <mergeCell ref="C825:N825"/>
    <mergeCell ref="C826:E826"/>
    <mergeCell ref="C827:E827"/>
    <mergeCell ref="C828:N828"/>
    <mergeCell ref="C829:E829"/>
    <mergeCell ref="C820:E820"/>
    <mergeCell ref="C821:E821"/>
    <mergeCell ref="C822:N822"/>
    <mergeCell ref="C823:E823"/>
    <mergeCell ref="C824:E824"/>
    <mergeCell ref="C815:E815"/>
    <mergeCell ref="C816:N816"/>
    <mergeCell ref="C817:E817"/>
    <mergeCell ref="C818:E818"/>
    <mergeCell ref="C819:N819"/>
    <mergeCell ref="C810:N810"/>
    <mergeCell ref="C811:E811"/>
    <mergeCell ref="C812:E812"/>
    <mergeCell ref="C813:N813"/>
    <mergeCell ref="C814:E814"/>
    <mergeCell ref="C805:E805"/>
    <mergeCell ref="C806:E806"/>
    <mergeCell ref="C807:E807"/>
    <mergeCell ref="C808:E808"/>
    <mergeCell ref="C809:E809"/>
    <mergeCell ref="C800:E800"/>
    <mergeCell ref="C801:E801"/>
    <mergeCell ref="C802:E802"/>
    <mergeCell ref="C803:E803"/>
    <mergeCell ref="C804:E804"/>
    <mergeCell ref="C795:E795"/>
    <mergeCell ref="C796:N796"/>
    <mergeCell ref="C797:N797"/>
    <mergeCell ref="C798:N798"/>
    <mergeCell ref="C799:E799"/>
    <mergeCell ref="C790:E790"/>
    <mergeCell ref="C791:E791"/>
    <mergeCell ref="C792:E792"/>
    <mergeCell ref="C793:N793"/>
    <mergeCell ref="C794:E794"/>
    <mergeCell ref="C785:E785"/>
    <mergeCell ref="C786:E786"/>
    <mergeCell ref="C787:E787"/>
    <mergeCell ref="C788:E788"/>
    <mergeCell ref="C789:E789"/>
    <mergeCell ref="C780:N780"/>
    <mergeCell ref="C781:E781"/>
    <mergeCell ref="C782:E782"/>
    <mergeCell ref="C783:E783"/>
    <mergeCell ref="C784:E784"/>
    <mergeCell ref="C775:E775"/>
    <mergeCell ref="C776:N776"/>
    <mergeCell ref="C777:E777"/>
    <mergeCell ref="C778:E778"/>
    <mergeCell ref="C779:N779"/>
    <mergeCell ref="C770:E770"/>
    <mergeCell ref="C771:E771"/>
    <mergeCell ref="C772:E772"/>
    <mergeCell ref="C773:N773"/>
    <mergeCell ref="C774:E774"/>
    <mergeCell ref="C765:E765"/>
    <mergeCell ref="C766:E766"/>
    <mergeCell ref="C767:E767"/>
    <mergeCell ref="C768:E768"/>
    <mergeCell ref="C769:E769"/>
    <mergeCell ref="C760:N760"/>
    <mergeCell ref="C761:E761"/>
    <mergeCell ref="C762:E762"/>
    <mergeCell ref="C763:E763"/>
    <mergeCell ref="C764:E764"/>
    <mergeCell ref="C755:N755"/>
    <mergeCell ref="C756:E756"/>
    <mergeCell ref="C757:E757"/>
    <mergeCell ref="C758:N758"/>
    <mergeCell ref="C759:N759"/>
    <mergeCell ref="C750:E750"/>
    <mergeCell ref="C751:E751"/>
    <mergeCell ref="C752:E752"/>
    <mergeCell ref="C753:N753"/>
    <mergeCell ref="C754:N754"/>
    <mergeCell ref="C745:E745"/>
    <mergeCell ref="C746:E746"/>
    <mergeCell ref="C747:E747"/>
    <mergeCell ref="C748:E748"/>
    <mergeCell ref="C749:E749"/>
    <mergeCell ref="C740:N740"/>
    <mergeCell ref="C741:E741"/>
    <mergeCell ref="C742:E742"/>
    <mergeCell ref="C743:E743"/>
    <mergeCell ref="C744:E744"/>
    <mergeCell ref="C735:N735"/>
    <mergeCell ref="C736:N736"/>
    <mergeCell ref="C737:E737"/>
    <mergeCell ref="C738:E738"/>
    <mergeCell ref="C739:N739"/>
    <mergeCell ref="C730:E730"/>
    <mergeCell ref="C731:E731"/>
    <mergeCell ref="C732:E732"/>
    <mergeCell ref="C733:E733"/>
    <mergeCell ref="C734:N734"/>
    <mergeCell ref="C725:E725"/>
    <mergeCell ref="C726:E726"/>
    <mergeCell ref="C727:E727"/>
    <mergeCell ref="C728:E728"/>
    <mergeCell ref="C729:E729"/>
    <mergeCell ref="C720:N720"/>
    <mergeCell ref="C721:N721"/>
    <mergeCell ref="C722:E722"/>
    <mergeCell ref="C723:E723"/>
    <mergeCell ref="C724:E724"/>
    <mergeCell ref="C715:E715"/>
    <mergeCell ref="C716:E716"/>
    <mergeCell ref="C717:N717"/>
    <mergeCell ref="C718:E718"/>
    <mergeCell ref="C719:E719"/>
    <mergeCell ref="C710:E710"/>
    <mergeCell ref="C711:E711"/>
    <mergeCell ref="C712:E712"/>
    <mergeCell ref="C713:E713"/>
    <mergeCell ref="C714:E714"/>
    <mergeCell ref="C705:E705"/>
    <mergeCell ref="C706:E706"/>
    <mergeCell ref="C707:E707"/>
    <mergeCell ref="C708:E708"/>
    <mergeCell ref="C709:E709"/>
    <mergeCell ref="C700:E700"/>
    <mergeCell ref="C701:E701"/>
    <mergeCell ref="C702:N702"/>
    <mergeCell ref="C703:N703"/>
    <mergeCell ref="C704:N704"/>
    <mergeCell ref="C695:N695"/>
    <mergeCell ref="C696:N696"/>
    <mergeCell ref="C697:E697"/>
    <mergeCell ref="C698:E698"/>
    <mergeCell ref="C699:N699"/>
    <mergeCell ref="C690:E690"/>
    <mergeCell ref="C691:E691"/>
    <mergeCell ref="C692:E692"/>
    <mergeCell ref="C693:E693"/>
    <mergeCell ref="C694:E694"/>
    <mergeCell ref="C685:E685"/>
    <mergeCell ref="C686:E686"/>
    <mergeCell ref="C687:E687"/>
    <mergeCell ref="C688:E688"/>
    <mergeCell ref="C689:E689"/>
    <mergeCell ref="C680:N680"/>
    <mergeCell ref="C681:N681"/>
    <mergeCell ref="C682:N682"/>
    <mergeCell ref="C683:E683"/>
    <mergeCell ref="C684:E684"/>
    <mergeCell ref="C675:E675"/>
    <mergeCell ref="C676:E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C665:N665"/>
    <mergeCell ref="C666:N666"/>
    <mergeCell ref="C667:N667"/>
    <mergeCell ref="C668:E668"/>
    <mergeCell ref="C669:E669"/>
    <mergeCell ref="C660:E660"/>
    <mergeCell ref="C661:E661"/>
    <mergeCell ref="C662:N662"/>
    <mergeCell ref="C663:E663"/>
    <mergeCell ref="C664:E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E645"/>
    <mergeCell ref="C646:E646"/>
    <mergeCell ref="C647:N647"/>
    <mergeCell ref="C648:N648"/>
    <mergeCell ref="C649:N649"/>
    <mergeCell ref="C640:E640"/>
    <mergeCell ref="C641:E641"/>
    <mergeCell ref="C642:E642"/>
    <mergeCell ref="C643:E643"/>
    <mergeCell ref="C644:N644"/>
    <mergeCell ref="C635:E635"/>
    <mergeCell ref="C636:E636"/>
    <mergeCell ref="C637:E637"/>
    <mergeCell ref="C638:E638"/>
    <mergeCell ref="C639:E639"/>
    <mergeCell ref="C630:N630"/>
    <mergeCell ref="C631:N631"/>
    <mergeCell ref="C632:E632"/>
    <mergeCell ref="C633:E633"/>
    <mergeCell ref="C634:E634"/>
    <mergeCell ref="C625:E625"/>
    <mergeCell ref="C626:N626"/>
    <mergeCell ref="C627:E627"/>
    <mergeCell ref="C628:E628"/>
    <mergeCell ref="C629:N629"/>
    <mergeCell ref="C620:E620"/>
    <mergeCell ref="C621:E621"/>
    <mergeCell ref="C622:N622"/>
    <mergeCell ref="C623:N623"/>
    <mergeCell ref="C624:E62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C605:E605"/>
    <mergeCell ref="C606:E606"/>
    <mergeCell ref="C607:N607"/>
    <mergeCell ref="C608:N608"/>
    <mergeCell ref="C609:N609"/>
    <mergeCell ref="C600:E600"/>
    <mergeCell ref="C601:E601"/>
    <mergeCell ref="C602:E602"/>
    <mergeCell ref="C603:E603"/>
    <mergeCell ref="C604:E604"/>
    <mergeCell ref="C595:E595"/>
    <mergeCell ref="C596:E596"/>
    <mergeCell ref="C597:E597"/>
    <mergeCell ref="C598:E598"/>
    <mergeCell ref="C599:E599"/>
    <mergeCell ref="C590:E590"/>
    <mergeCell ref="C591:E591"/>
    <mergeCell ref="C592:N592"/>
    <mergeCell ref="C593:N593"/>
    <mergeCell ref="C594:N594"/>
    <mergeCell ref="C585:E585"/>
    <mergeCell ref="C586:E586"/>
    <mergeCell ref="C587:E587"/>
    <mergeCell ref="C588:E588"/>
    <mergeCell ref="C589:N589"/>
    <mergeCell ref="C580:E580"/>
    <mergeCell ref="C581:E581"/>
    <mergeCell ref="C582:E582"/>
    <mergeCell ref="C583:E583"/>
    <mergeCell ref="C584:E584"/>
    <mergeCell ref="C575:N575"/>
    <mergeCell ref="C576:N576"/>
    <mergeCell ref="C577:E577"/>
    <mergeCell ref="C578:E578"/>
    <mergeCell ref="C579:E579"/>
    <mergeCell ref="C570:E570"/>
    <mergeCell ref="C571:N571"/>
    <mergeCell ref="C572:E572"/>
    <mergeCell ref="C573:E573"/>
    <mergeCell ref="C574:N574"/>
    <mergeCell ref="C565:E565"/>
    <mergeCell ref="C566:E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C555:E555"/>
    <mergeCell ref="C556:N556"/>
    <mergeCell ref="C557:N557"/>
    <mergeCell ref="C558:N558"/>
    <mergeCell ref="C559:E559"/>
    <mergeCell ref="C550:N550"/>
    <mergeCell ref="C551:E551"/>
    <mergeCell ref="C552:E552"/>
    <mergeCell ref="C553:N553"/>
    <mergeCell ref="C554:E554"/>
    <mergeCell ref="C545:E545"/>
    <mergeCell ref="C546:E546"/>
    <mergeCell ref="C547:E547"/>
    <mergeCell ref="C548:E548"/>
    <mergeCell ref="C549:E549"/>
    <mergeCell ref="C540:E540"/>
    <mergeCell ref="C541:E541"/>
    <mergeCell ref="C542:E542"/>
    <mergeCell ref="C543:E543"/>
    <mergeCell ref="C544:E544"/>
    <mergeCell ref="C535:E535"/>
    <mergeCell ref="C536:N536"/>
    <mergeCell ref="C537:N537"/>
    <mergeCell ref="C538:N538"/>
    <mergeCell ref="C539:E539"/>
    <mergeCell ref="C530:E530"/>
    <mergeCell ref="C531:E531"/>
    <mergeCell ref="C532:N532"/>
    <mergeCell ref="C533:N533"/>
    <mergeCell ref="C534:E53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A515:N515"/>
    <mergeCell ref="C516:E516"/>
    <mergeCell ref="C517:N517"/>
    <mergeCell ref="C518:N518"/>
    <mergeCell ref="C519:N519"/>
    <mergeCell ref="C510:K510"/>
    <mergeCell ref="C511:K511"/>
    <mergeCell ref="C512:K512"/>
    <mergeCell ref="C513:K513"/>
    <mergeCell ref="C514:K514"/>
    <mergeCell ref="C505:K505"/>
    <mergeCell ref="C506:K506"/>
    <mergeCell ref="C507:K507"/>
    <mergeCell ref="C508:K508"/>
    <mergeCell ref="C509:K509"/>
    <mergeCell ref="C500:K500"/>
    <mergeCell ref="C501:K501"/>
    <mergeCell ref="C502:K502"/>
    <mergeCell ref="C503:K503"/>
    <mergeCell ref="C504:K504"/>
    <mergeCell ref="C494:E494"/>
    <mergeCell ref="C496:K496"/>
    <mergeCell ref="C497:K497"/>
    <mergeCell ref="C498:K498"/>
    <mergeCell ref="C499:K499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N477"/>
    <mergeCell ref="C478:E478"/>
    <mergeCell ref="C469:E469"/>
    <mergeCell ref="C470:E470"/>
    <mergeCell ref="C471:E471"/>
    <mergeCell ref="C472:E472"/>
    <mergeCell ref="C473:E473"/>
    <mergeCell ref="C464:E464"/>
    <mergeCell ref="C465:E465"/>
    <mergeCell ref="C466:E466"/>
    <mergeCell ref="C467:E467"/>
    <mergeCell ref="C468:E468"/>
    <mergeCell ref="C459:E459"/>
    <mergeCell ref="C460:N460"/>
    <mergeCell ref="C461:E461"/>
    <mergeCell ref="C462:E462"/>
    <mergeCell ref="C463:N463"/>
    <mergeCell ref="C454:N454"/>
    <mergeCell ref="C455:E455"/>
    <mergeCell ref="C456:E456"/>
    <mergeCell ref="C457:N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E446"/>
    <mergeCell ref="C447:E447"/>
    <mergeCell ref="C448:E448"/>
    <mergeCell ref="C439:E439"/>
    <mergeCell ref="C440:N440"/>
    <mergeCell ref="C441:N441"/>
    <mergeCell ref="C442:N442"/>
    <mergeCell ref="C443:E443"/>
    <mergeCell ref="C434:E434"/>
    <mergeCell ref="C435:E435"/>
    <mergeCell ref="C436:E436"/>
    <mergeCell ref="C437:N437"/>
    <mergeCell ref="C438:E438"/>
    <mergeCell ref="C429:E429"/>
    <mergeCell ref="C430:E430"/>
    <mergeCell ref="C431:E431"/>
    <mergeCell ref="C432:E432"/>
    <mergeCell ref="C433:E433"/>
    <mergeCell ref="C424:N424"/>
    <mergeCell ref="C425:E425"/>
    <mergeCell ref="C426:E426"/>
    <mergeCell ref="C427:E427"/>
    <mergeCell ref="C428:E428"/>
    <mergeCell ref="C419:N419"/>
    <mergeCell ref="C420:E420"/>
    <mergeCell ref="C421:E421"/>
    <mergeCell ref="C422:N422"/>
    <mergeCell ref="C423:N423"/>
    <mergeCell ref="C414:E414"/>
    <mergeCell ref="C415:N415"/>
    <mergeCell ref="C416:N416"/>
    <mergeCell ref="C417:E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E399"/>
    <mergeCell ref="C400:N400"/>
    <mergeCell ref="C401:N401"/>
    <mergeCell ref="C402:N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N385"/>
    <mergeCell ref="C386:N386"/>
    <mergeCell ref="C387:N387"/>
    <mergeCell ref="C388:E388"/>
    <mergeCell ref="C379:E379"/>
    <mergeCell ref="C380:E380"/>
    <mergeCell ref="C381:E381"/>
    <mergeCell ref="C382:N382"/>
    <mergeCell ref="C383:E383"/>
    <mergeCell ref="C374:E374"/>
    <mergeCell ref="C375:E375"/>
    <mergeCell ref="C376:E376"/>
    <mergeCell ref="C377:E377"/>
    <mergeCell ref="C378:E378"/>
    <mergeCell ref="C369:N369"/>
    <mergeCell ref="C370:E370"/>
    <mergeCell ref="C371:E371"/>
    <mergeCell ref="C372:E372"/>
    <mergeCell ref="C373:E373"/>
    <mergeCell ref="C364:N364"/>
    <mergeCell ref="C365:E365"/>
    <mergeCell ref="C366:E366"/>
    <mergeCell ref="C367:N367"/>
    <mergeCell ref="C368:N368"/>
    <mergeCell ref="C359:E359"/>
    <mergeCell ref="C360:E360"/>
    <mergeCell ref="C361:E361"/>
    <mergeCell ref="C362:E362"/>
    <mergeCell ref="C363:N363"/>
    <mergeCell ref="C354:E354"/>
    <mergeCell ref="C355:E355"/>
    <mergeCell ref="C356:E356"/>
    <mergeCell ref="C357:E357"/>
    <mergeCell ref="C358:E358"/>
    <mergeCell ref="C349:N349"/>
    <mergeCell ref="C350:N350"/>
    <mergeCell ref="C351:E351"/>
    <mergeCell ref="C352:E352"/>
    <mergeCell ref="C353:E353"/>
    <mergeCell ref="C344:K344"/>
    <mergeCell ref="C345:K345"/>
    <mergeCell ref="A346:N346"/>
    <mergeCell ref="C347:E347"/>
    <mergeCell ref="C348:N348"/>
    <mergeCell ref="C339:K339"/>
    <mergeCell ref="C340:K340"/>
    <mergeCell ref="C341:K341"/>
    <mergeCell ref="C342:K342"/>
    <mergeCell ref="C343:K343"/>
    <mergeCell ref="C334:K334"/>
    <mergeCell ref="C335:K335"/>
    <mergeCell ref="C336:K336"/>
    <mergeCell ref="C337:K337"/>
    <mergeCell ref="C338:K338"/>
    <mergeCell ref="C329:K329"/>
    <mergeCell ref="C330:K330"/>
    <mergeCell ref="C331:K331"/>
    <mergeCell ref="C332:K332"/>
    <mergeCell ref="C333:K333"/>
    <mergeCell ref="C323:E323"/>
    <mergeCell ref="C324:N324"/>
    <mergeCell ref="C325:E325"/>
    <mergeCell ref="C327:K327"/>
    <mergeCell ref="C328:K328"/>
    <mergeCell ref="C318:E318"/>
    <mergeCell ref="C319:E319"/>
    <mergeCell ref="C320:E320"/>
    <mergeCell ref="C321:N321"/>
    <mergeCell ref="C322:E322"/>
    <mergeCell ref="C313:E313"/>
    <mergeCell ref="C314:E314"/>
    <mergeCell ref="C315:E315"/>
    <mergeCell ref="C316:E316"/>
    <mergeCell ref="C317:E317"/>
    <mergeCell ref="C308:N308"/>
    <mergeCell ref="C309:E309"/>
    <mergeCell ref="C310:E310"/>
    <mergeCell ref="C311:E311"/>
    <mergeCell ref="C312:E312"/>
    <mergeCell ref="C303:E303"/>
    <mergeCell ref="C304:E304"/>
    <mergeCell ref="C305:N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N294"/>
    <mergeCell ref="C295:E295"/>
    <mergeCell ref="C296:E296"/>
    <mergeCell ref="C297:E297"/>
    <mergeCell ref="C288:N288"/>
    <mergeCell ref="C289:E289"/>
    <mergeCell ref="C290:E290"/>
    <mergeCell ref="C291:N291"/>
    <mergeCell ref="C292:E292"/>
    <mergeCell ref="C283:E283"/>
    <mergeCell ref="C284:E284"/>
    <mergeCell ref="C285:N285"/>
    <mergeCell ref="C286:E286"/>
    <mergeCell ref="C287:E287"/>
    <mergeCell ref="C278:E278"/>
    <mergeCell ref="C279:E279"/>
    <mergeCell ref="C280:E280"/>
    <mergeCell ref="C281:E281"/>
    <mergeCell ref="C282:E282"/>
    <mergeCell ref="C273:N273"/>
    <mergeCell ref="C274:E274"/>
    <mergeCell ref="C275:E275"/>
    <mergeCell ref="C276:E276"/>
    <mergeCell ref="C277:E277"/>
    <mergeCell ref="C268:N268"/>
    <mergeCell ref="C269:E269"/>
    <mergeCell ref="C270:E270"/>
    <mergeCell ref="C271:N271"/>
    <mergeCell ref="C272:N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N254"/>
    <mergeCell ref="C255:N255"/>
    <mergeCell ref="C256:E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N246"/>
    <mergeCell ref="C247:N247"/>
    <mergeCell ref="C238:E238"/>
    <mergeCell ref="C239:E239"/>
    <mergeCell ref="C240:E240"/>
    <mergeCell ref="C241:E241"/>
    <mergeCell ref="C242:E242"/>
    <mergeCell ref="C233:N233"/>
    <mergeCell ref="C234:E234"/>
    <mergeCell ref="C235:E235"/>
    <mergeCell ref="C236:E236"/>
    <mergeCell ref="C237:E237"/>
    <mergeCell ref="C228:E228"/>
    <mergeCell ref="C229:E229"/>
    <mergeCell ref="C230:E230"/>
    <mergeCell ref="C231:N231"/>
    <mergeCell ref="C232:N232"/>
    <mergeCell ref="C223:E223"/>
    <mergeCell ref="C224:E224"/>
    <mergeCell ref="C225:E225"/>
    <mergeCell ref="C226:E226"/>
    <mergeCell ref="C227:E227"/>
    <mergeCell ref="C218:N218"/>
    <mergeCell ref="C219:E219"/>
    <mergeCell ref="C220:E220"/>
    <mergeCell ref="C221:E221"/>
    <mergeCell ref="C222:E222"/>
    <mergeCell ref="C213:N213"/>
    <mergeCell ref="C214:E214"/>
    <mergeCell ref="C215:E215"/>
    <mergeCell ref="C216:N216"/>
    <mergeCell ref="C217:N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N200"/>
    <mergeCell ref="C201:E201"/>
    <mergeCell ref="C202:E202"/>
    <mergeCell ref="C193:E193"/>
    <mergeCell ref="C194:E194"/>
    <mergeCell ref="C195:N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A178:N178"/>
    <mergeCell ref="C179:E179"/>
    <mergeCell ref="C180:N180"/>
    <mergeCell ref="C181:N181"/>
    <mergeCell ref="C182:N182"/>
    <mergeCell ref="C173:K173"/>
    <mergeCell ref="C174:K174"/>
    <mergeCell ref="C175:K175"/>
    <mergeCell ref="C176:K176"/>
    <mergeCell ref="C177:K177"/>
    <mergeCell ref="C168:K168"/>
    <mergeCell ref="C169:K169"/>
    <mergeCell ref="C170:K170"/>
    <mergeCell ref="C171:K171"/>
    <mergeCell ref="C172:K172"/>
    <mergeCell ref="C163:K163"/>
    <mergeCell ref="C164:K164"/>
    <mergeCell ref="C165:K165"/>
    <mergeCell ref="C166:K166"/>
    <mergeCell ref="C167:K167"/>
    <mergeCell ref="C157:E157"/>
    <mergeCell ref="C159:K159"/>
    <mergeCell ref="C160:K160"/>
    <mergeCell ref="C161:K161"/>
    <mergeCell ref="C162:K162"/>
    <mergeCell ref="C152:N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N133"/>
    <mergeCell ref="C134:N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N119"/>
    <mergeCell ref="C120:N120"/>
    <mergeCell ref="C121:N121"/>
    <mergeCell ref="C112:E112"/>
    <mergeCell ref="C113:E113"/>
    <mergeCell ref="C114:N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N105"/>
    <mergeCell ref="C106:E106"/>
    <mergeCell ref="C97:E97"/>
    <mergeCell ref="C98:E98"/>
    <mergeCell ref="C99:E99"/>
    <mergeCell ref="C100:E100"/>
    <mergeCell ref="C101:E101"/>
    <mergeCell ref="C92:N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N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06-02-02 (в.5) НВК3 - ЛСР по Ме</vt:lpstr>
      <vt:lpstr>'06-02-02 (в.5) НВК3 - ЛСР по 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2023-10-10T07:38:26Z</dcterms:modified>
</cp:coreProperties>
</file>