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E703703-0D7E-4714-9DDC-F2A34039EF67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Стату ИД 417" sheetId="7" r:id="rId1"/>
    <sheet name="СТАТУС Закрытие 417" sheetId="4" r:id="rId2"/>
    <sheet name="старое" sheetId="8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1" hidden="1">'СТАТУС Закрытие 417'!$A$1:$N$41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4" l="1"/>
  <c r="J26" i="7"/>
  <c r="M26" i="7"/>
</calcChain>
</file>

<file path=xl/sharedStrings.xml><?xml version="1.0" encoding="utf-8"?>
<sst xmlns="http://schemas.openxmlformats.org/spreadsheetml/2006/main" count="352" uniqueCount="192">
  <si>
    <t>Демонтаж подпорной стены и эстакады</t>
  </si>
  <si>
    <t>Временный водопровод 121 цех</t>
  </si>
  <si>
    <t>Демонтаж светильников цех 75 и 121</t>
  </si>
  <si>
    <t>Контактная сеть трансбордера</t>
  </si>
  <si>
    <t>Удлинение подпорной стены трансбордера</t>
  </si>
  <si>
    <t>Узел подпорной стены по коллектору</t>
  </si>
  <si>
    <t>Удаление кустарников трансбордер и обкаточные пути</t>
  </si>
  <si>
    <t>Замена участка пути обкаточных у стрелки №8</t>
  </si>
  <si>
    <t>Геотекстиль под ЖД пути</t>
  </si>
  <si>
    <t>Песок под ЖД пути</t>
  </si>
  <si>
    <t>ВОР</t>
  </si>
  <si>
    <t>Смета</t>
  </si>
  <si>
    <t>ДС</t>
  </si>
  <si>
    <t>Повторная сборка жд путей после демонтажа на шихте</t>
  </si>
  <si>
    <t>Замена бруса (ж/б на дерево) на СП 46,48,50 для монтажа переводных механизмов</t>
  </si>
  <si>
    <t>Реконструкция колодцев ливневой и хоз.бытовой канализации на участке застройки ПЖ и ГП2 от цеха 121 до цеха 417 (демонтаж колодцев и ливнеприёмных решёток, понижение и повышение горловин колодцев)</t>
  </si>
  <si>
    <t>Наименование работ</t>
  </si>
  <si>
    <t>131-23-АС1</t>
  </si>
  <si>
    <t>131-23-АС2</t>
  </si>
  <si>
    <t>Трансбордер. Архитектурно-строительные решения. Часть 2</t>
  </si>
  <si>
    <t>131-23-НВК1</t>
  </si>
  <si>
    <t>Трансбордер. Наружные сети водоснабжения и канализации</t>
  </si>
  <si>
    <t>131-23-ТС1</t>
  </si>
  <si>
    <t>Трансбордер. Теплоснабжение. Переустройство трубопровода.</t>
  </si>
  <si>
    <t>131-23-ГП1</t>
  </si>
  <si>
    <t>131-23-АС3</t>
  </si>
  <si>
    <t>131-23-АС4</t>
  </si>
  <si>
    <t>131-23-ГП2</t>
  </si>
  <si>
    <t>Генеральный план</t>
  </si>
  <si>
    <t>131-23-ГСН</t>
  </si>
  <si>
    <t>Наружные газопроводы. Вынос газопровода среднего давления</t>
  </si>
  <si>
    <t>131-23-НВК2</t>
  </si>
  <si>
    <t>131-23-НВК3</t>
  </si>
  <si>
    <t>131-23-НВК4</t>
  </si>
  <si>
    <t>131-23-НВК5</t>
  </si>
  <si>
    <t>Наружные сети водоснабжения и канализации. Переустройство ливневой канализации</t>
  </si>
  <si>
    <t>131-23-ПЖ</t>
  </si>
  <si>
    <t>Железнодорожные пути</t>
  </si>
  <si>
    <t xml:space="preserve">131-23-ТС2 </t>
  </si>
  <si>
    <t>Теплоснабжение. Переустройство трубопровода по эстакаде</t>
  </si>
  <si>
    <t xml:space="preserve">131-23-ТС3 </t>
  </si>
  <si>
    <t>Теплоснабжение. Переустройство трубопровода</t>
  </si>
  <si>
    <t xml:space="preserve">131-23-ЭС1 </t>
  </si>
  <si>
    <t>Цех №121/18. Электроснабжение. Переустройство кабельных линий</t>
  </si>
  <si>
    <t>131-23-ЭС2</t>
  </si>
  <si>
    <t>Электроснабжение. Переустройство кабельных линий</t>
  </si>
  <si>
    <t>№ п/п</t>
  </si>
  <si>
    <t>Шифр</t>
  </si>
  <si>
    <t>Схемы</t>
  </si>
  <si>
    <t>Смета предв.</t>
  </si>
  <si>
    <t>Смета согл.</t>
  </si>
  <si>
    <t>ИД</t>
  </si>
  <si>
    <t>КС</t>
  </si>
  <si>
    <t>(В1) т. В1-1 – т. В1-1А +Гараж +Подвал</t>
  </si>
  <si>
    <t xml:space="preserve">(В1) т. В1-2 – т. В1-2А </t>
  </si>
  <si>
    <t>(В1) т. В1-30 – т. В1-31 + камера</t>
  </si>
  <si>
    <t xml:space="preserve">(В1) т. В1-3А (+ММЗ) - т. В1-4 </t>
  </si>
  <si>
    <t>(В1) т. В1-4 - т.Уг1 - т.Уг2</t>
  </si>
  <si>
    <t>(В1) т. Уг2 - В1-нов.1</t>
  </si>
  <si>
    <t>(В1) т. В1-нов.1 - В1-5 - ММЗ</t>
  </si>
  <si>
    <t>(В1) т. В1-нов.1 - цех 121/18</t>
  </si>
  <si>
    <t>(В1) т. В1-нов.1 - В1-7</t>
  </si>
  <si>
    <t>(В1) т. В1-7 - В1-8 защита плитами перекрытий</t>
  </si>
  <si>
    <t>Наружные сети водоснабжения и канализации. Переустройство хозпитьевого водопровода (объединение)</t>
  </si>
  <si>
    <t>есть</t>
  </si>
  <si>
    <r>
      <t xml:space="preserve">Цех №121/18. Переустройство хозпитьевого водопровода </t>
    </r>
    <r>
      <rPr>
        <i/>
        <sz val="12"/>
        <color theme="1"/>
        <rFont val="Times New Roman"/>
        <family val="1"/>
        <charset val="204"/>
      </rPr>
      <t>(В1-4 до В1-4А)</t>
    </r>
  </si>
  <si>
    <t>Примечания</t>
  </si>
  <si>
    <t>Рафаил на 08.04.2024 записан к Дураеву, идет с объединенным ВОР</t>
  </si>
  <si>
    <t>нет</t>
  </si>
  <si>
    <t>Забыли</t>
  </si>
  <si>
    <t>(ЭС2) ТП7-склад цеха 75</t>
  </si>
  <si>
    <t>(ЭС2) т.28А-28В</t>
  </si>
  <si>
    <t>(ЭС2) т.1-2, 7-8</t>
  </si>
  <si>
    <t>(ЭС2) Защита каб.линий ПК7+10 пути у 417</t>
  </si>
  <si>
    <t>(ЭС2) доп.1 (417-ММЗ)</t>
  </si>
  <si>
    <t>(ЭС2) Переустройство КЛ под путями 32 34 36 (Техзак не пропускает без команды сверху, хороним?)</t>
  </si>
  <si>
    <t>Согл. ВОР Техзак</t>
  </si>
  <si>
    <t>Согл. ВОР Заказчик</t>
  </si>
  <si>
    <t>Согл. ВОР Корчагин</t>
  </si>
  <si>
    <t>05.04.2024 отправлено на доработку, + требуется шурф, не доказана высота плиты</t>
  </si>
  <si>
    <t>на доработке</t>
  </si>
  <si>
    <t>(К2) на участке К15-К16-К16А</t>
  </si>
  <si>
    <t>ИД с креплением стенок котлована, сверху команды не было</t>
  </si>
  <si>
    <r>
      <t xml:space="preserve">Эстакада. Архитектурно-строительные решения </t>
    </r>
    <r>
      <rPr>
        <i/>
        <sz val="12"/>
        <color theme="1"/>
        <rFont val="Times New Roman"/>
        <family val="1"/>
        <charset val="204"/>
      </rPr>
      <t>(ферма)</t>
    </r>
  </si>
  <si>
    <r>
      <t xml:space="preserve">Цех №121/18. Архитектурно-строительные решения </t>
    </r>
    <r>
      <rPr>
        <i/>
        <sz val="12"/>
        <color theme="1"/>
        <rFont val="Times New Roman"/>
        <family val="1"/>
        <charset val="204"/>
      </rPr>
      <t>(воронка)</t>
    </r>
  </si>
  <si>
    <t>2.1</t>
  </si>
  <si>
    <t>2.2</t>
  </si>
  <si>
    <t>6.2</t>
  </si>
  <si>
    <t>СС. Переустройство кабельной канализации связи</t>
  </si>
  <si>
    <t>Кто подпишет у связистов?</t>
  </si>
  <si>
    <t>Контактная сеть обкаточные</t>
  </si>
  <si>
    <t>Доп</t>
  </si>
  <si>
    <t>Ограждение по титулу 217</t>
  </si>
  <si>
    <t>Ограждение аварийное (перспектива)</t>
  </si>
  <si>
    <t>Временный переезд возле 417</t>
  </si>
  <si>
    <t>Временный переезд возле 121</t>
  </si>
  <si>
    <r>
      <t>Трансбордер. Генеральный план</t>
    </r>
    <r>
      <rPr>
        <i/>
        <sz val="12"/>
        <color theme="1"/>
        <rFont val="Times New Roman"/>
        <family val="1"/>
        <charset val="204"/>
      </rPr>
      <t xml:space="preserve"> (в рамках изменения РД-слои, пироги)</t>
    </r>
  </si>
  <si>
    <t>6.3</t>
  </si>
  <si>
    <t>Земляные работы закрытые 1м выполнением</t>
  </si>
  <si>
    <r>
      <t>Трансбордер. Архитектурно-строительные решения. Часть 1</t>
    </r>
    <r>
      <rPr>
        <i/>
        <sz val="12"/>
        <color theme="1"/>
        <rFont val="Times New Roman"/>
        <family val="1"/>
        <charset val="204"/>
      </rPr>
      <t xml:space="preserve"> (смещение фундаментов)</t>
    </r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</si>
  <si>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</si>
  <si>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</si>
  <si>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</si>
  <si>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</si>
  <si>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</si>
  <si>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</si>
  <si>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</si>
  <si>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</si>
  <si>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</si>
  <si>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</si>
  <si>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11.1</t>
  </si>
  <si>
    <t>11.2</t>
  </si>
  <si>
    <t>16.1</t>
  </si>
  <si>
    <t>16.2</t>
  </si>
  <si>
    <t>16.3</t>
  </si>
  <si>
    <t>16.4</t>
  </si>
  <si>
    <t>16.5</t>
  </si>
  <si>
    <t>Корректировка длины рельс</t>
  </si>
  <si>
    <t>подписан 1 экз</t>
  </si>
  <si>
    <t>Только фундаменты</t>
  </si>
  <si>
    <t>Архитектурно-строительные решения. Эстакада. АС 4</t>
  </si>
  <si>
    <t>06-03-02</t>
  </si>
  <si>
    <t>Теплоснабжение. Переустройство трубопровода.ТС1</t>
  </si>
  <si>
    <t>06-03-01</t>
  </si>
  <si>
    <t>Слои песок и щебень, 4 АОСР</t>
  </si>
  <si>
    <t>Генеральный план. ГП2</t>
  </si>
  <si>
    <t>07-01-02</t>
  </si>
  <si>
    <t>10-10А</t>
  </si>
  <si>
    <t>Переустройство хозяйственно-бытовой канализации.НВК4</t>
  </si>
  <si>
    <t>06-02-01</t>
  </si>
  <si>
    <t>Трубопровод ливневых сточных вод от трансбордера. НВК1</t>
  </si>
  <si>
    <t>06-02-03</t>
  </si>
  <si>
    <t>подписано в 5 экз</t>
  </si>
  <si>
    <t>ИД КиК</t>
  </si>
  <si>
    <t>Демонтаж жб конструкций мазутопровода АО "МВМ"</t>
  </si>
  <si>
    <t>4доп-2</t>
  </si>
  <si>
    <t>Замечния переданы ЭЭ</t>
  </si>
  <si>
    <t>Перекладка теплотрассы в районе здания УГТ, Мытищи, ул.Колонцова, д.4</t>
  </si>
  <si>
    <t>4доп-1</t>
  </si>
  <si>
    <t>Восстановительные работы цеха №121/18. АС 3.</t>
  </si>
  <si>
    <t>02-02-01</t>
  </si>
  <si>
    <t>13.03.2023</t>
  </si>
  <si>
    <t>Верхнее строение пути (ПЖ)</t>
  </si>
  <si>
    <t>02-01-01</t>
  </si>
  <si>
    <r>
      <t>Разработка грунта, 2 АОСР</t>
    </r>
    <r>
      <rPr>
        <sz val="11"/>
        <color rgb="FF00B050"/>
        <rFont val="Times New Roman"/>
        <family val="1"/>
        <charset val="204"/>
      </rPr>
      <t>+резинокорд</t>
    </r>
  </si>
  <si>
    <t>Генеральный план 131-23 ГП2</t>
  </si>
  <si>
    <t>Переустройство ливневой канализации.НВК5.</t>
  </si>
  <si>
    <t>06-02-02</t>
  </si>
  <si>
    <t>стенка+забор</t>
  </si>
  <si>
    <t>Трансбордер. Архитектурно-строительные решения. Часть 2. АС2 .</t>
  </si>
  <si>
    <t>02-03-02</t>
  </si>
  <si>
    <t>Демонтаж сетей и систем  инженерного обеспечения.</t>
  </si>
  <si>
    <t xml:space="preserve"> 01-01-03</t>
  </si>
  <si>
    <t>слои, без асф и фнд</t>
  </si>
  <si>
    <t>Архитектурно-строительные решения. Часть 1.АС1</t>
  </si>
  <si>
    <t xml:space="preserve">02-03-01 </t>
  </si>
  <si>
    <t>Выполнение работ по ликвидации объектов по трассе ж.д. путей, подготовке трассы ж.д. путей.</t>
  </si>
  <si>
    <t>01-01-01</t>
  </si>
  <si>
    <t>Генеральный план. Трансбордер. ГП1</t>
  </si>
  <si>
    <t>07-01-01</t>
  </si>
  <si>
    <t>Подписаны АОСР №1,2,3</t>
  </si>
  <si>
    <t>Выполнение работ по ликвидации объекта капитального строительства</t>
  </si>
  <si>
    <t>01-01-02</t>
  </si>
  <si>
    <t>Статус</t>
  </si>
  <si>
    <t>Комментарий</t>
  </si>
  <si>
    <t>Раздел РД</t>
  </si>
  <si>
    <t>Поданное выполнение</t>
  </si>
  <si>
    <t>01.04.2024 направлено в ЭЭ для отработки замечаний</t>
  </si>
  <si>
    <t>резинокорд подписан в 5 экз, 1АОСР жду решения</t>
  </si>
  <si>
    <t>Будем делать это?</t>
  </si>
  <si>
    <t>Вор оформлен не по формату тмх, непонятен расчет объемов, ССК должен пересчитать</t>
  </si>
  <si>
    <t>Как-то хотели запихнуть в 8, статус неясен</t>
  </si>
  <si>
    <t>Сильно раздутая ИД и ВОР, необходимо упрощать или засылаем Рафаила</t>
  </si>
  <si>
    <t>вор не подписан, у меня его нет</t>
  </si>
  <si>
    <t>ЭЭ 08.04.2024 должна передать скорректированное пж</t>
  </si>
  <si>
    <t>Уточнить требования Дураева для закрытия участка (Изгачев)</t>
  </si>
  <si>
    <t>Оформить согласование выполнения доп работы</t>
  </si>
  <si>
    <t>На корректировке у Насти</t>
  </si>
  <si>
    <r>
      <t xml:space="preserve">Корректировка смет в рамках изменения РД </t>
    </r>
    <r>
      <rPr>
        <i/>
        <sz val="12"/>
        <color theme="1"/>
        <rFont val="Times New Roman"/>
        <family val="1"/>
        <charset val="204"/>
      </rPr>
      <t xml:space="preserve">(пирог АБП, </t>
    </r>
    <r>
      <rPr>
        <b/>
        <i/>
        <sz val="12"/>
        <color rgb="FFFF0000"/>
        <rFont val="Times New Roman"/>
        <family val="1"/>
        <charset val="204"/>
      </rPr>
      <t>доп резинокорд</t>
    </r>
    <r>
      <rPr>
        <i/>
        <sz val="12"/>
        <color theme="1"/>
        <rFont val="Times New Roman"/>
        <family val="1"/>
        <charset val="204"/>
      </rPr>
      <t>, площади)</t>
    </r>
  </si>
  <si>
    <t>ВОР требует корректировки</t>
  </si>
  <si>
    <t>войдет в нвк-5</t>
  </si>
  <si>
    <t>хороним???</t>
  </si>
  <si>
    <t>Роман 08.04.2024 заберу у Белоуса, перенос на 09.04.2024</t>
  </si>
  <si>
    <r>
      <t xml:space="preserve">(К1). Переустройство ХБК </t>
    </r>
    <r>
      <rPr>
        <i/>
        <sz val="12"/>
        <color theme="1"/>
        <rFont val="Times New Roman"/>
        <family val="1"/>
        <charset val="204"/>
      </rPr>
      <t>(К1сущ-К11А)</t>
    </r>
  </si>
  <si>
    <r>
      <t xml:space="preserve">Наружные сети водоснабжения и канализации. Переустройство ХБК </t>
    </r>
    <r>
      <rPr>
        <i/>
        <sz val="12"/>
        <color theme="1"/>
        <rFont val="Times New Roman"/>
        <family val="1"/>
        <charset val="204"/>
      </rPr>
      <t>(объединенная)</t>
    </r>
  </si>
  <si>
    <t>10.1</t>
  </si>
  <si>
    <t>10.2</t>
  </si>
  <si>
    <t>10.3</t>
  </si>
  <si>
    <r>
      <t xml:space="preserve">(К1). Переустройство ХБК </t>
    </r>
    <r>
      <rPr>
        <i/>
        <sz val="12"/>
        <color theme="1"/>
        <rFont val="Times New Roman"/>
        <family val="1"/>
        <charset val="204"/>
      </rPr>
      <t>(11Б-121цех)</t>
    </r>
  </si>
  <si>
    <r>
      <t xml:space="preserve">(К1). Переустройство ХБК </t>
    </r>
    <r>
      <rPr>
        <i/>
        <sz val="12"/>
        <color theme="1"/>
        <rFont val="Times New Roman"/>
        <family val="1"/>
        <charset val="204"/>
      </rPr>
      <t>(11А-К11Б)</t>
    </r>
  </si>
  <si>
    <t>объем согл</t>
  </si>
  <si>
    <t>(К2) К15Б-К15В-К17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</si>
</sst>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99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0" fontId="3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3" fillId="0" borderId="0"/>
    <xf numFmtId="0" fontId="2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0" fontId="21" fillId="0" borderId="0"/>
  </cellStyleXfs>
  <cellXfs count="54"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0" xfId="7" applyFont="1" applyAlignment="1">
      <alignment horizontal="left" vertical="top" wrapText="1"/>
    </xf>
    <xf numFmtId="0" fontId="15" fillId="0" borderId="0" xfId="7" applyFont="1" applyAlignment="1">
      <alignment horizontal="center" vertical="center" wrapText="1"/>
    </xf>
    <xf numFmtId="49" fontId="16" fillId="3" borderId="1" xfId="8" applyNumberFormat="1" applyFont="1" applyFill="1" applyBorder="1" applyAlignment="1">
      <alignment horizontal="center" vertical="center" wrapText="1"/>
    </xf>
    <xf numFmtId="49" fontId="16" fillId="0" borderId="1" xfId="8" applyNumberFormat="1" applyFont="1" applyBorder="1" applyAlignment="1">
      <alignment horizontal="center" vertical="center" wrapText="1"/>
    </xf>
    <xf numFmtId="0" fontId="16" fillId="0" borderId="1" xfId="8" applyFont="1" applyBorder="1" applyAlignment="1">
      <alignment horizontal="left" vertical="center" wrapText="1"/>
    </xf>
    <xf numFmtId="0" fontId="14" fillId="3" borderId="0" xfId="7" applyFont="1" applyFill="1" applyAlignment="1">
      <alignment horizontal="left" vertical="top" wrapText="1"/>
    </xf>
    <xf numFmtId="0" fontId="17" fillId="3" borderId="1" xfId="7" applyFont="1" applyFill="1" applyBorder="1" applyAlignment="1">
      <alignment horizontal="left" vertical="top" wrapText="1"/>
    </xf>
    <xf numFmtId="0" fontId="14" fillId="0" borderId="1" xfId="7" applyFont="1" applyBorder="1" applyAlignment="1">
      <alignment horizontal="left" vertical="top" wrapText="1"/>
    </xf>
    <xf numFmtId="0" fontId="17" fillId="6" borderId="1" xfId="7" applyFont="1" applyFill="1" applyBorder="1" applyAlignment="1">
      <alignment horizontal="left" vertical="top" wrapText="1"/>
    </xf>
    <xf numFmtId="0" fontId="14" fillId="7" borderId="0" xfId="7" applyFont="1" applyFill="1" applyAlignment="1">
      <alignment horizontal="left" vertical="top" wrapText="1"/>
    </xf>
    <xf numFmtId="0" fontId="14" fillId="7" borderId="0" xfId="7" applyFont="1" applyFill="1" applyAlignment="1">
      <alignment horizontal="left" vertical="center" wrapText="1"/>
    </xf>
    <xf numFmtId="0" fontId="14" fillId="6" borderId="0" xfId="7" applyFont="1" applyFill="1" applyAlignment="1">
      <alignment horizontal="left" vertical="top" wrapText="1"/>
    </xf>
    <xf numFmtId="49" fontId="16" fillId="6" borderId="1" xfId="8" applyNumberFormat="1" applyFont="1" applyFill="1" applyBorder="1" applyAlignment="1">
      <alignment horizontal="center" vertical="center" wrapText="1"/>
    </xf>
    <xf numFmtId="0" fontId="14" fillId="0" borderId="3" xfId="7" applyFont="1" applyBorder="1" applyAlignment="1">
      <alignment horizontal="center" vertical="center" wrapText="1"/>
    </xf>
    <xf numFmtId="0" fontId="14" fillId="7" borderId="3" xfId="7" applyFont="1" applyFill="1" applyBorder="1" applyAlignment="1">
      <alignment vertical="center" wrapText="1"/>
    </xf>
    <xf numFmtId="49" fontId="16" fillId="2" borderId="1" xfId="8" applyNumberFormat="1" applyFont="1" applyFill="1" applyBorder="1" applyAlignment="1">
      <alignment horizontal="center" vertical="center" wrapText="1"/>
    </xf>
    <xf numFmtId="0" fontId="14" fillId="0" borderId="2" xfId="7" applyFont="1" applyBorder="1" applyAlignment="1">
      <alignment horizontal="center" vertical="center" wrapText="1"/>
    </xf>
    <xf numFmtId="49" fontId="16" fillId="8" borderId="1" xfId="8" applyNumberFormat="1" applyFont="1" applyFill="1" applyBorder="1" applyAlignment="1">
      <alignment horizontal="center" vertical="center" wrapText="1"/>
    </xf>
    <xf numFmtId="0" fontId="19" fillId="0" borderId="0" xfId="7" applyFont="1" applyAlignment="1">
      <alignment horizontal="center" vertical="center" wrapText="1"/>
    </xf>
    <xf numFmtId="0" fontId="19" fillId="0" borderId="1" xfId="7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7" fillId="5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4" fillId="0" borderId="1" xfId="7" applyFont="1" applyBorder="1" applyAlignment="1">
      <alignment horizontal="center" vertical="center" wrapText="1"/>
    </xf>
  </cellXfs>
  <cellStyles count="13">
    <cellStyle name="Обычный" xfId="0" builtinId="0"/>
    <cellStyle name="Обычный 2" xfId="2" xr:uid="{00000000-0005-0000-0000-000001000000}"/>
    <cellStyle name="Обычный 2 2" xfId="9" xr:uid="{F96BBB45-5CB6-452B-A8D2-EAAACE13DB11}"/>
    <cellStyle name="Обычный 2 3" xfId="12" xr:uid="{90127088-CBDD-4B52-9C74-9684A8D36ECD}"/>
    <cellStyle name="Обычный 3" xfId="1" xr:uid="{00000000-0005-0000-0000-000002000000}"/>
    <cellStyle name="Обычный 3 2" xfId="10" xr:uid="{35B600BB-4CA8-4B7F-8488-D346961D2468}"/>
    <cellStyle name="Обычный 3 3" xfId="8" xr:uid="{00000000-0005-0000-0000-000003000000}"/>
    <cellStyle name="Обычный 4" xfId="3" xr:uid="{00000000-0005-0000-0000-000004000000}"/>
    <cellStyle name="Обычный 5" xfId="5" xr:uid="{00000000-0005-0000-0000-000005000000}"/>
    <cellStyle name="Обычный 6" xfId="7" xr:uid="{00000000-0005-0000-0000-000006000000}"/>
    <cellStyle name="Процентный 2" xfId="4" xr:uid="{00000000-0005-0000-0000-000008000000}"/>
    <cellStyle name="Финансовый 2" xfId="6" xr:uid="{00000000-0005-0000-0000-00000A000000}"/>
    <cellStyle name="Финансовый 2 2" xfId="11" xr:uid="{B25A3337-396F-4A9D-8288-EE2B6DC07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M31"/>
  <sheetViews>
    <sheetView zoomScale="115" zoomScaleNormal="115" workbookViewId="0">
      <pane ySplit="1" topLeftCell="A2" activePane="bottomLeft" state="frozen"/>
      <selection pane="bottomLeft" activeCell="E16" sqref="E16"/>
    </sheetView>
  </sheetViews>
  <sheetFormatPr defaultColWidth="8" defaultRowHeight="15.75" x14ac:dyDescent="0.25"/>
  <cols>
    <col min="1" max="1" width="11.7109375" style="19" customWidth="1"/>
    <col min="2" max="2" width="10.42578125" style="19" customWidth="1"/>
    <col min="3" max="3" width="59.28515625" style="19" customWidth="1"/>
    <col min="4" max="4" width="23.5703125" style="19" customWidth="1"/>
    <col min="5" max="5" width="34.140625" style="19" customWidth="1"/>
    <col min="6" max="6" width="1.7109375" style="20" customWidth="1"/>
    <col min="7" max="7" width="3.5703125" style="19" customWidth="1"/>
    <col min="8" max="8" width="1.42578125" style="19" customWidth="1"/>
    <col min="9" max="10" width="4.28515625" style="19" customWidth="1"/>
    <col min="11" max="11" width="1.140625" style="19" customWidth="1"/>
    <col min="12" max="13" width="4.140625" style="19" customWidth="1"/>
    <col min="14" max="16384" width="8" style="19"/>
  </cols>
  <sheetData>
    <row r="1" spans="1:7" s="37" customFormat="1" ht="42.75" x14ac:dyDescent="0.25">
      <c r="A1" s="38" t="s">
        <v>166</v>
      </c>
      <c r="B1" s="38" t="s">
        <v>11</v>
      </c>
      <c r="C1" s="38" t="s">
        <v>165</v>
      </c>
      <c r="D1" s="38" t="s">
        <v>164</v>
      </c>
      <c r="E1" s="38" t="s">
        <v>163</v>
      </c>
      <c r="F1" s="20"/>
    </row>
    <row r="2" spans="1:7" ht="2.25" customHeight="1" x14ac:dyDescent="0.25">
      <c r="A2" s="28"/>
      <c r="B2" s="28"/>
      <c r="C2" s="28"/>
      <c r="D2" s="28"/>
      <c r="E2" s="28"/>
    </row>
    <row r="3" spans="1:7" ht="30" x14ac:dyDescent="0.25">
      <c r="A3" s="53">
        <v>1</v>
      </c>
      <c r="B3" s="22" t="s">
        <v>157</v>
      </c>
      <c r="C3" s="23" t="s">
        <v>156</v>
      </c>
      <c r="D3" s="22" t="s">
        <v>133</v>
      </c>
      <c r="E3" s="31" t="s">
        <v>132</v>
      </c>
      <c r="G3" s="30">
        <v>1</v>
      </c>
    </row>
    <row r="4" spans="1:7" ht="30" x14ac:dyDescent="0.25">
      <c r="A4" s="53"/>
      <c r="B4" s="22" t="s">
        <v>162</v>
      </c>
      <c r="C4" s="23" t="s">
        <v>161</v>
      </c>
      <c r="D4" s="22" t="s">
        <v>133</v>
      </c>
      <c r="E4" s="31" t="s">
        <v>132</v>
      </c>
      <c r="G4" s="30">
        <v>1</v>
      </c>
    </row>
    <row r="5" spans="1:7" ht="30" x14ac:dyDescent="0.25">
      <c r="A5" s="53"/>
      <c r="B5" s="22" t="s">
        <v>143</v>
      </c>
      <c r="C5" s="23" t="s">
        <v>142</v>
      </c>
      <c r="D5" s="22" t="s">
        <v>160</v>
      </c>
      <c r="E5" s="36" t="s">
        <v>141</v>
      </c>
      <c r="G5" s="19">
        <v>1</v>
      </c>
    </row>
    <row r="6" spans="1:7" ht="2.25" customHeight="1" x14ac:dyDescent="0.25">
      <c r="A6" s="29"/>
      <c r="B6" s="28"/>
      <c r="C6" s="28"/>
      <c r="D6" s="28"/>
      <c r="E6" s="28"/>
    </row>
    <row r="7" spans="1:7" x14ac:dyDescent="0.25">
      <c r="A7" s="53">
        <v>2</v>
      </c>
      <c r="B7" s="22" t="s">
        <v>143</v>
      </c>
      <c r="C7" s="23" t="s">
        <v>142</v>
      </c>
      <c r="D7" s="22"/>
      <c r="E7" s="36" t="s">
        <v>141</v>
      </c>
      <c r="G7" s="19">
        <v>1</v>
      </c>
    </row>
    <row r="8" spans="1:7" x14ac:dyDescent="0.25">
      <c r="A8" s="53"/>
      <c r="B8" s="22" t="s">
        <v>159</v>
      </c>
      <c r="C8" s="23" t="s">
        <v>158</v>
      </c>
      <c r="D8" s="22" t="s">
        <v>133</v>
      </c>
      <c r="E8" s="31" t="s">
        <v>132</v>
      </c>
      <c r="G8" s="30">
        <v>1</v>
      </c>
    </row>
    <row r="9" spans="1:7" ht="30" x14ac:dyDescent="0.25">
      <c r="A9" s="53"/>
      <c r="B9" s="22" t="s">
        <v>157</v>
      </c>
      <c r="C9" s="23" t="s">
        <v>156</v>
      </c>
      <c r="D9" s="22" t="s">
        <v>133</v>
      </c>
      <c r="E9" s="31" t="s">
        <v>132</v>
      </c>
      <c r="G9" s="30">
        <v>1</v>
      </c>
    </row>
    <row r="10" spans="1:7" x14ac:dyDescent="0.25">
      <c r="A10" s="53"/>
      <c r="B10" s="22" t="s">
        <v>155</v>
      </c>
      <c r="C10" s="23" t="s">
        <v>154</v>
      </c>
      <c r="D10" s="22" t="s">
        <v>153</v>
      </c>
      <c r="E10" s="21" t="s">
        <v>118</v>
      </c>
      <c r="G10" s="19">
        <v>1</v>
      </c>
    </row>
    <row r="11" spans="1:7" ht="2.25" customHeight="1" x14ac:dyDescent="0.25">
      <c r="A11" s="29"/>
      <c r="B11" s="28"/>
      <c r="C11" s="28"/>
      <c r="D11" s="28"/>
      <c r="E11" s="28"/>
    </row>
    <row r="12" spans="1:7" x14ac:dyDescent="0.25">
      <c r="A12" s="53">
        <v>3</v>
      </c>
      <c r="B12" s="22" t="s">
        <v>152</v>
      </c>
      <c r="C12" s="23" t="s">
        <v>151</v>
      </c>
      <c r="D12" s="22" t="s">
        <v>133</v>
      </c>
      <c r="E12" s="31" t="s">
        <v>132</v>
      </c>
      <c r="G12" s="30">
        <v>1</v>
      </c>
    </row>
    <row r="13" spans="1:7" ht="30" x14ac:dyDescent="0.25">
      <c r="A13" s="53"/>
      <c r="B13" s="22" t="s">
        <v>150</v>
      </c>
      <c r="C13" s="23" t="s">
        <v>149</v>
      </c>
      <c r="D13" s="22" t="s">
        <v>148</v>
      </c>
      <c r="E13" s="31" t="s">
        <v>132</v>
      </c>
      <c r="G13" s="30">
        <v>1</v>
      </c>
    </row>
    <row r="14" spans="1:7" x14ac:dyDescent="0.25">
      <c r="A14" s="53"/>
      <c r="B14" s="22" t="s">
        <v>147</v>
      </c>
      <c r="C14" s="23" t="s">
        <v>146</v>
      </c>
      <c r="D14" s="22"/>
      <c r="E14" s="21" t="s">
        <v>118</v>
      </c>
      <c r="G14" s="24">
        <v>1</v>
      </c>
    </row>
    <row r="15" spans="1:7" ht="30" x14ac:dyDescent="0.25">
      <c r="A15" s="53"/>
      <c r="B15" s="22" t="s">
        <v>126</v>
      </c>
      <c r="C15" s="23" t="s">
        <v>145</v>
      </c>
      <c r="D15" s="22" t="s">
        <v>144</v>
      </c>
      <c r="E15" s="34" t="s">
        <v>168</v>
      </c>
      <c r="G15" s="19">
        <v>1</v>
      </c>
    </row>
    <row r="16" spans="1:7" x14ac:dyDescent="0.25">
      <c r="A16" s="53"/>
      <c r="B16" s="22" t="s">
        <v>143</v>
      </c>
      <c r="C16" s="23" t="s">
        <v>142</v>
      </c>
      <c r="D16" s="22"/>
      <c r="E16" s="36" t="s">
        <v>141</v>
      </c>
      <c r="G16" s="19">
        <v>1</v>
      </c>
    </row>
    <row r="17" spans="1:13" ht="2.25" customHeight="1" x14ac:dyDescent="0.25">
      <c r="A17" s="29"/>
      <c r="B17" s="28"/>
      <c r="C17" s="28"/>
      <c r="D17" s="28"/>
      <c r="E17" s="28"/>
    </row>
    <row r="18" spans="1:13" x14ac:dyDescent="0.25">
      <c r="A18" s="35">
        <v>4</v>
      </c>
      <c r="B18" s="22" t="s">
        <v>140</v>
      </c>
      <c r="C18" s="23" t="s">
        <v>139</v>
      </c>
      <c r="D18" s="22" t="s">
        <v>133</v>
      </c>
      <c r="E18" s="21" t="s">
        <v>118</v>
      </c>
      <c r="G18" s="24">
        <v>1</v>
      </c>
    </row>
    <row r="19" spans="1:13" ht="2.25" customHeight="1" x14ac:dyDescent="0.25">
      <c r="A19" s="33"/>
      <c r="B19" s="28"/>
      <c r="C19" s="28"/>
      <c r="D19" s="28"/>
      <c r="E19" s="28"/>
    </row>
    <row r="20" spans="1:13" ht="30" x14ac:dyDescent="0.25">
      <c r="A20" s="32" t="s">
        <v>138</v>
      </c>
      <c r="B20" s="22"/>
      <c r="C20" s="23" t="s">
        <v>137</v>
      </c>
      <c r="D20" s="22"/>
      <c r="E20" s="34" t="s">
        <v>136</v>
      </c>
      <c r="G20" s="19">
        <v>1</v>
      </c>
    </row>
    <row r="21" spans="1:13" ht="2.25" customHeight="1" x14ac:dyDescent="0.25">
      <c r="A21" s="33"/>
      <c r="B21" s="28"/>
      <c r="C21" s="28"/>
      <c r="D21" s="28"/>
      <c r="E21" s="28"/>
    </row>
    <row r="22" spans="1:13" x14ac:dyDescent="0.25">
      <c r="A22" s="32" t="s">
        <v>135</v>
      </c>
      <c r="B22" s="22"/>
      <c r="C22" s="23" t="s">
        <v>134</v>
      </c>
      <c r="D22" s="22" t="s">
        <v>133</v>
      </c>
      <c r="E22" s="31" t="s">
        <v>132</v>
      </c>
      <c r="G22" s="30">
        <v>1</v>
      </c>
    </row>
    <row r="23" spans="1:13" ht="2.25" customHeight="1" x14ac:dyDescent="0.25">
      <c r="A23" s="29"/>
      <c r="B23" s="28"/>
      <c r="C23" s="28"/>
      <c r="D23" s="28"/>
      <c r="E23" s="28"/>
    </row>
    <row r="24" spans="1:13" x14ac:dyDescent="0.25">
      <c r="A24" s="53">
        <v>5</v>
      </c>
      <c r="B24" s="22" t="s">
        <v>131</v>
      </c>
      <c r="C24" s="23" t="s">
        <v>130</v>
      </c>
      <c r="D24" s="22"/>
      <c r="E24" s="21" t="s">
        <v>118</v>
      </c>
      <c r="G24" s="24">
        <v>1</v>
      </c>
    </row>
    <row r="25" spans="1:13" x14ac:dyDescent="0.25">
      <c r="A25" s="53"/>
      <c r="B25" s="22" t="s">
        <v>129</v>
      </c>
      <c r="C25" s="23" t="s">
        <v>128</v>
      </c>
      <c r="D25" s="22" t="s">
        <v>127</v>
      </c>
      <c r="E25" s="21" t="s">
        <v>118</v>
      </c>
      <c r="G25" s="24">
        <v>1</v>
      </c>
      <c r="I25" s="26">
        <v>20</v>
      </c>
      <c r="J25" s="26">
        <v>100</v>
      </c>
      <c r="L25" s="26">
        <v>19</v>
      </c>
      <c r="M25" s="26">
        <v>100</v>
      </c>
    </row>
    <row r="26" spans="1:13" ht="35.450000000000003" customHeight="1" x14ac:dyDescent="0.25">
      <c r="A26" s="53"/>
      <c r="B26" s="22" t="s">
        <v>126</v>
      </c>
      <c r="C26" s="23" t="s">
        <v>125</v>
      </c>
      <c r="D26" s="22" t="s">
        <v>124</v>
      </c>
      <c r="E26" s="21" t="s">
        <v>118</v>
      </c>
      <c r="G26" s="19">
        <v>1</v>
      </c>
      <c r="I26" s="26">
        <v>12</v>
      </c>
      <c r="J26" s="27">
        <f>I26*J25/I25</f>
        <v>60</v>
      </c>
      <c r="L26" s="26">
        <v>15</v>
      </c>
      <c r="M26" s="25">
        <f>L26*M25/L25</f>
        <v>78.94736842105263</v>
      </c>
    </row>
    <row r="27" spans="1:13" x14ac:dyDescent="0.25">
      <c r="A27" s="53"/>
      <c r="B27" s="22" t="s">
        <v>123</v>
      </c>
      <c r="C27" s="23" t="s">
        <v>122</v>
      </c>
      <c r="D27" s="22"/>
      <c r="E27" s="21" t="s">
        <v>118</v>
      </c>
      <c r="G27" s="24">
        <v>1</v>
      </c>
    </row>
    <row r="28" spans="1:13" ht="28.9" customHeight="1" x14ac:dyDescent="0.25">
      <c r="A28" s="53"/>
      <c r="B28" s="22" t="s">
        <v>121</v>
      </c>
      <c r="C28" s="23" t="s">
        <v>120</v>
      </c>
      <c r="D28" s="22" t="s">
        <v>119</v>
      </c>
      <c r="E28" s="21" t="s">
        <v>118</v>
      </c>
      <c r="G28" s="19">
        <v>1</v>
      </c>
    </row>
    <row r="31" spans="1:13" x14ac:dyDescent="0.25">
      <c r="D31" s="19">
        <v>0</v>
      </c>
    </row>
  </sheetData>
  <mergeCells count="4">
    <mergeCell ref="A3:A5"/>
    <mergeCell ref="A7:A10"/>
    <mergeCell ref="A12:A16"/>
    <mergeCell ref="A24:A28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57"/>
  <sheetViews>
    <sheetView tabSelected="1" zoomScale="85" zoomScaleNormal="85" workbookViewId="0">
      <pane ySplit="1" topLeftCell="A2" activePane="bottomLeft" state="frozen"/>
      <selection pane="bottomLeft" activeCell="C42" sqref="C42"/>
    </sheetView>
  </sheetViews>
  <sheetFormatPr defaultColWidth="9.140625" defaultRowHeight="15.75" outlineLevelRow="1" x14ac:dyDescent="0.25"/>
  <cols>
    <col min="1" max="1" width="7.85546875" style="5" customWidth="1"/>
    <col min="2" max="2" width="14.5703125" style="1" customWidth="1"/>
    <col min="3" max="3" width="84.140625" style="1" customWidth="1"/>
    <col min="4" max="8" width="15.5703125" style="5" customWidth="1"/>
    <col min="9" max="9" width="15.5703125" style="41" customWidth="1"/>
    <col min="10" max="13" width="15.5703125" style="5" customWidth="1"/>
    <col min="14" max="14" width="72.140625" style="5" customWidth="1"/>
    <col min="15" max="15" width="37.85546875" style="1" customWidth="1"/>
    <col min="16" max="16384" width="9.140625" style="1"/>
  </cols>
  <sheetData>
    <row r="1" spans="1:14" s="15" customFormat="1" ht="31.5" x14ac:dyDescent="0.25">
      <c r="A1" s="14" t="s">
        <v>46</v>
      </c>
      <c r="B1" s="14" t="s">
        <v>47</v>
      </c>
      <c r="C1" s="14" t="s">
        <v>16</v>
      </c>
      <c r="D1" s="14" t="s">
        <v>48</v>
      </c>
      <c r="E1" s="14" t="s">
        <v>10</v>
      </c>
      <c r="F1" s="14" t="s">
        <v>76</v>
      </c>
      <c r="G1" s="14" t="s">
        <v>77</v>
      </c>
      <c r="H1" s="14" t="s">
        <v>78</v>
      </c>
      <c r="I1" s="39" t="s">
        <v>49</v>
      </c>
      <c r="J1" s="14" t="s">
        <v>50</v>
      </c>
      <c r="K1" s="14" t="s">
        <v>12</v>
      </c>
      <c r="L1" s="14" t="s">
        <v>51</v>
      </c>
      <c r="M1" s="14" t="s">
        <v>52</v>
      </c>
      <c r="N1" s="14" t="s">
        <v>66</v>
      </c>
    </row>
    <row r="2" spans="1:14" x14ac:dyDescent="0.25">
      <c r="A2" s="4">
        <v>1</v>
      </c>
      <c r="B2" s="2" t="s">
        <v>17</v>
      </c>
      <c r="C2" s="2" t="s">
        <v>99</v>
      </c>
      <c r="D2" s="13" t="s">
        <v>68</v>
      </c>
      <c r="E2" s="13" t="s">
        <v>68</v>
      </c>
      <c r="F2" s="7"/>
      <c r="G2" s="7"/>
      <c r="H2" s="7"/>
      <c r="I2" s="40"/>
      <c r="J2" s="7"/>
      <c r="K2" s="7"/>
      <c r="L2" s="7"/>
      <c r="M2" s="7"/>
      <c r="N2" s="6"/>
    </row>
    <row r="3" spans="1:14" x14ac:dyDescent="0.25">
      <c r="A3" s="4">
        <v>2</v>
      </c>
      <c r="B3" s="2" t="s">
        <v>18</v>
      </c>
      <c r="C3" s="2" t="s">
        <v>19</v>
      </c>
      <c r="D3" s="13" t="s">
        <v>68</v>
      </c>
      <c r="E3" s="13" t="s">
        <v>68</v>
      </c>
      <c r="F3" s="4"/>
      <c r="G3" s="4"/>
      <c r="H3" s="4"/>
      <c r="I3" s="40"/>
      <c r="J3" s="4"/>
      <c r="K3" s="4"/>
      <c r="L3" s="4"/>
      <c r="M3" s="4"/>
      <c r="N3" s="3"/>
    </row>
    <row r="4" spans="1:14" outlineLevel="1" x14ac:dyDescent="0.25">
      <c r="A4" s="8" t="s">
        <v>85</v>
      </c>
      <c r="B4" s="3"/>
      <c r="C4" s="3" t="s">
        <v>4</v>
      </c>
      <c r="D4" s="11" t="s">
        <v>64</v>
      </c>
      <c r="E4" s="11" t="s">
        <v>64</v>
      </c>
      <c r="F4" s="4"/>
      <c r="G4" s="4"/>
      <c r="H4" s="4"/>
      <c r="I4" s="45">
        <v>263608.96999999997</v>
      </c>
      <c r="J4" s="4"/>
      <c r="K4" s="4"/>
      <c r="L4" s="4"/>
      <c r="M4" s="4"/>
      <c r="N4" s="3" t="s">
        <v>173</v>
      </c>
    </row>
    <row r="5" spans="1:14" outlineLevel="1" x14ac:dyDescent="0.25">
      <c r="A5" s="8" t="s">
        <v>86</v>
      </c>
      <c r="B5" s="3"/>
      <c r="C5" s="3" t="s">
        <v>5</v>
      </c>
      <c r="D5" s="13" t="s">
        <v>68</v>
      </c>
      <c r="E5" s="13" t="s">
        <v>68</v>
      </c>
      <c r="F5" s="4"/>
      <c r="G5" s="4"/>
      <c r="H5" s="4"/>
      <c r="I5" s="40"/>
      <c r="J5" s="4"/>
      <c r="K5" s="4"/>
      <c r="L5" s="4"/>
      <c r="M5" s="4"/>
      <c r="N5" s="3"/>
    </row>
    <row r="6" spans="1:14" x14ac:dyDescent="0.25">
      <c r="A6" s="4">
        <v>3</v>
      </c>
      <c r="B6" s="2" t="s">
        <v>25</v>
      </c>
      <c r="C6" s="2" t="s">
        <v>84</v>
      </c>
      <c r="D6" s="13" t="s">
        <v>68</v>
      </c>
      <c r="E6" s="13" t="s">
        <v>68</v>
      </c>
      <c r="F6" s="4"/>
      <c r="G6" s="4"/>
      <c r="H6" s="4"/>
      <c r="I6" s="40"/>
      <c r="J6" s="4"/>
      <c r="K6" s="4"/>
      <c r="L6" s="4"/>
      <c r="M6" s="4"/>
      <c r="N6" s="3" t="s">
        <v>176</v>
      </c>
    </row>
    <row r="7" spans="1:14" x14ac:dyDescent="0.25">
      <c r="A7" s="4">
        <v>4</v>
      </c>
      <c r="B7" s="2" t="s">
        <v>26</v>
      </c>
      <c r="C7" s="2" t="s">
        <v>83</v>
      </c>
      <c r="D7" s="16" t="s">
        <v>64</v>
      </c>
      <c r="E7" s="16" t="s">
        <v>64</v>
      </c>
      <c r="F7" s="4"/>
      <c r="G7" s="4"/>
      <c r="H7" s="4"/>
      <c r="I7" s="40"/>
      <c r="J7" s="4"/>
      <c r="K7" s="4"/>
      <c r="L7" s="4"/>
      <c r="M7" s="4"/>
      <c r="N7" s="17" t="s">
        <v>172</v>
      </c>
    </row>
    <row r="8" spans="1:14" x14ac:dyDescent="0.25">
      <c r="A8" s="4">
        <v>5</v>
      </c>
      <c r="B8" s="2" t="s">
        <v>24</v>
      </c>
      <c r="C8" s="2" t="s">
        <v>96</v>
      </c>
      <c r="D8" s="13" t="s">
        <v>68</v>
      </c>
      <c r="E8" s="13" t="s">
        <v>68</v>
      </c>
      <c r="F8" s="4"/>
      <c r="G8" s="4"/>
      <c r="H8" s="4"/>
      <c r="I8" s="40"/>
      <c r="J8" s="4"/>
      <c r="K8" s="4"/>
      <c r="L8" s="4"/>
      <c r="M8" s="4"/>
      <c r="N8" s="17"/>
    </row>
    <row r="9" spans="1:14" x14ac:dyDescent="0.25">
      <c r="A9" s="4">
        <v>6</v>
      </c>
      <c r="B9" s="2" t="s">
        <v>27</v>
      </c>
      <c r="C9" s="2" t="s">
        <v>28</v>
      </c>
      <c r="D9" s="13" t="s">
        <v>68</v>
      </c>
      <c r="E9" s="13" t="s">
        <v>68</v>
      </c>
      <c r="F9" s="4"/>
      <c r="G9" s="4"/>
      <c r="H9" s="4"/>
      <c r="I9" s="40"/>
      <c r="J9" s="4"/>
      <c r="K9" s="4"/>
      <c r="L9" s="4"/>
      <c r="M9" s="4"/>
      <c r="N9" s="17"/>
    </row>
    <row r="10" spans="1:14" outlineLevel="1" x14ac:dyDescent="0.25">
      <c r="A10" s="8" t="s">
        <v>87</v>
      </c>
      <c r="B10" s="2"/>
      <c r="C10" s="2" t="s">
        <v>178</v>
      </c>
      <c r="D10" s="13" t="s">
        <v>68</v>
      </c>
      <c r="E10" s="13" t="s">
        <v>68</v>
      </c>
      <c r="F10" s="4"/>
      <c r="G10" s="4"/>
      <c r="H10" s="4"/>
      <c r="I10" s="46"/>
      <c r="J10" s="4"/>
      <c r="K10" s="4"/>
      <c r="L10" s="4"/>
      <c r="M10" s="4"/>
      <c r="N10" s="17"/>
    </row>
    <row r="11" spans="1:14" outlineLevel="1" x14ac:dyDescent="0.25">
      <c r="A11" s="8" t="s">
        <v>97</v>
      </c>
      <c r="B11" s="2"/>
      <c r="C11" s="2" t="s">
        <v>98</v>
      </c>
      <c r="D11" s="13" t="s">
        <v>68</v>
      </c>
      <c r="E11" s="13" t="s">
        <v>68</v>
      </c>
      <c r="F11" s="4"/>
      <c r="G11" s="4"/>
      <c r="H11" s="4"/>
      <c r="I11" s="46"/>
      <c r="J11" s="4"/>
      <c r="K11" s="4"/>
      <c r="L11" s="4"/>
      <c r="M11" s="4"/>
      <c r="N11" s="17" t="s">
        <v>175</v>
      </c>
    </row>
    <row r="12" spans="1:14" x14ac:dyDescent="0.25">
      <c r="A12" s="4">
        <v>7</v>
      </c>
      <c r="B12" s="2" t="s">
        <v>29</v>
      </c>
      <c r="C12" s="2" t="s">
        <v>30</v>
      </c>
      <c r="D12" s="11" t="s">
        <v>64</v>
      </c>
      <c r="E12" s="13" t="s">
        <v>68</v>
      </c>
      <c r="F12" s="4"/>
      <c r="G12" s="4"/>
      <c r="H12" s="4"/>
      <c r="I12" s="46"/>
      <c r="J12" s="4"/>
      <c r="K12" s="4"/>
      <c r="L12" s="4"/>
      <c r="M12" s="4"/>
      <c r="N12" s="17" t="s">
        <v>82</v>
      </c>
    </row>
    <row r="13" spans="1:14" x14ac:dyDescent="0.25">
      <c r="A13" s="4">
        <v>8</v>
      </c>
      <c r="B13" s="2" t="s">
        <v>31</v>
      </c>
      <c r="C13" s="2" t="s">
        <v>65</v>
      </c>
      <c r="D13" s="11" t="s">
        <v>64</v>
      </c>
      <c r="E13" s="11" t="s">
        <v>64</v>
      </c>
      <c r="F13" s="10">
        <v>45370</v>
      </c>
      <c r="G13" s="4"/>
      <c r="H13" s="4"/>
      <c r="I13" s="46">
        <v>2144206.6800000002</v>
      </c>
      <c r="J13" s="4"/>
      <c r="K13" s="4"/>
      <c r="L13" s="4"/>
      <c r="M13" s="4"/>
      <c r="N13" s="17"/>
    </row>
    <row r="14" spans="1:14" x14ac:dyDescent="0.25">
      <c r="A14" s="4">
        <v>9</v>
      </c>
      <c r="B14" s="2" t="s">
        <v>32</v>
      </c>
      <c r="C14" s="2" t="s">
        <v>63</v>
      </c>
      <c r="D14" s="12" t="s">
        <v>64</v>
      </c>
      <c r="E14" s="12" t="s">
        <v>64</v>
      </c>
      <c r="F14" s="9">
        <v>45390</v>
      </c>
      <c r="G14" s="4"/>
      <c r="H14" s="4"/>
      <c r="I14" s="46">
        <v>18863890.129999999</v>
      </c>
      <c r="J14" s="4"/>
      <c r="K14" s="4"/>
      <c r="L14" s="4"/>
      <c r="M14" s="4"/>
      <c r="N14" s="47" t="s">
        <v>67</v>
      </c>
    </row>
    <row r="15" spans="1:14" outlineLevel="1" x14ac:dyDescent="0.25">
      <c r="A15" s="8" t="s">
        <v>100</v>
      </c>
      <c r="B15" s="3"/>
      <c r="C15" s="3" t="s">
        <v>53</v>
      </c>
      <c r="D15" s="11" t="s">
        <v>64</v>
      </c>
      <c r="E15" s="11" t="s">
        <v>64</v>
      </c>
      <c r="F15" s="10">
        <v>45331</v>
      </c>
      <c r="G15" s="4"/>
      <c r="H15" s="4"/>
      <c r="I15" s="46"/>
      <c r="J15" s="4"/>
      <c r="K15" s="4"/>
      <c r="L15" s="4"/>
      <c r="M15" s="4"/>
      <c r="N15" s="17"/>
    </row>
    <row r="16" spans="1:14" outlineLevel="1" x14ac:dyDescent="0.25">
      <c r="A16" s="8" t="s">
        <v>101</v>
      </c>
      <c r="B16" s="3"/>
      <c r="C16" s="3" t="s">
        <v>54</v>
      </c>
      <c r="D16" s="11" t="s">
        <v>64</v>
      </c>
      <c r="E16" s="11" t="s">
        <v>64</v>
      </c>
      <c r="F16" s="10">
        <v>45331</v>
      </c>
      <c r="G16" s="4"/>
      <c r="H16" s="4"/>
      <c r="I16" s="46"/>
      <c r="J16" s="4"/>
      <c r="K16" s="4"/>
      <c r="L16" s="4"/>
      <c r="M16" s="4"/>
      <c r="N16" s="17"/>
    </row>
    <row r="17" spans="1:14" outlineLevel="1" x14ac:dyDescent="0.25">
      <c r="A17" s="8" t="s">
        <v>102</v>
      </c>
      <c r="B17" s="3"/>
      <c r="C17" s="3" t="s">
        <v>55</v>
      </c>
      <c r="D17" s="11" t="s">
        <v>64</v>
      </c>
      <c r="E17" s="11" t="s">
        <v>64</v>
      </c>
      <c r="F17" s="10">
        <v>45337</v>
      </c>
      <c r="G17" s="4"/>
      <c r="H17" s="4"/>
      <c r="I17" s="46"/>
      <c r="J17" s="4"/>
      <c r="K17" s="4"/>
      <c r="L17" s="4"/>
      <c r="M17" s="4"/>
      <c r="N17" s="17"/>
    </row>
    <row r="18" spans="1:14" outlineLevel="1" x14ac:dyDescent="0.25">
      <c r="A18" s="8" t="s">
        <v>103</v>
      </c>
      <c r="B18" s="3"/>
      <c r="C18" s="3" t="s">
        <v>56</v>
      </c>
      <c r="D18" s="11" t="s">
        <v>64</v>
      </c>
      <c r="E18" s="11" t="s">
        <v>64</v>
      </c>
      <c r="F18" s="10">
        <v>45370</v>
      </c>
      <c r="G18" s="4"/>
      <c r="H18" s="4"/>
      <c r="I18" s="46"/>
      <c r="J18" s="4"/>
      <c r="K18" s="4"/>
      <c r="L18" s="4"/>
      <c r="M18" s="4"/>
      <c r="N18" s="17"/>
    </row>
    <row r="19" spans="1:14" outlineLevel="1" x14ac:dyDescent="0.25">
      <c r="A19" s="8" t="s">
        <v>104</v>
      </c>
      <c r="B19" s="3"/>
      <c r="C19" s="3" t="s">
        <v>57</v>
      </c>
      <c r="D19" s="11" t="s">
        <v>64</v>
      </c>
      <c r="E19" s="11" t="s">
        <v>64</v>
      </c>
      <c r="F19" s="10">
        <v>45370</v>
      </c>
      <c r="G19" s="4"/>
      <c r="H19" s="4"/>
      <c r="I19" s="46"/>
      <c r="J19" s="4"/>
      <c r="K19" s="4"/>
      <c r="L19" s="4"/>
      <c r="M19" s="4"/>
      <c r="N19" s="17"/>
    </row>
    <row r="20" spans="1:14" outlineLevel="1" x14ac:dyDescent="0.25">
      <c r="A20" s="8" t="s">
        <v>105</v>
      </c>
      <c r="B20" s="3"/>
      <c r="C20" s="3" t="s">
        <v>58</v>
      </c>
      <c r="D20" s="11" t="s">
        <v>64</v>
      </c>
      <c r="E20" s="11" t="s">
        <v>64</v>
      </c>
      <c r="F20" s="10">
        <v>45370</v>
      </c>
      <c r="G20" s="4"/>
      <c r="H20" s="4"/>
      <c r="I20" s="46"/>
      <c r="J20" s="4"/>
      <c r="K20" s="4"/>
      <c r="L20" s="4"/>
      <c r="M20" s="4"/>
      <c r="N20" s="17"/>
    </row>
    <row r="21" spans="1:14" outlineLevel="1" x14ac:dyDescent="0.25">
      <c r="A21" s="8" t="s">
        <v>106</v>
      </c>
      <c r="B21" s="3"/>
      <c r="C21" s="3" t="s">
        <v>59</v>
      </c>
      <c r="D21" s="11" t="s">
        <v>64</v>
      </c>
      <c r="E21" s="11" t="s">
        <v>64</v>
      </c>
      <c r="F21" s="10">
        <v>45370</v>
      </c>
      <c r="G21" s="4"/>
      <c r="H21" s="4"/>
      <c r="I21" s="40"/>
      <c r="J21" s="4"/>
      <c r="K21" s="4"/>
      <c r="L21" s="4"/>
      <c r="M21" s="4"/>
      <c r="N21" s="17"/>
    </row>
    <row r="22" spans="1:14" outlineLevel="1" x14ac:dyDescent="0.25">
      <c r="A22" s="8" t="s">
        <v>107</v>
      </c>
      <c r="B22" s="3"/>
      <c r="C22" s="3" t="s">
        <v>60</v>
      </c>
      <c r="D22" s="11" t="s">
        <v>64</v>
      </c>
      <c r="E22" s="11" t="s">
        <v>64</v>
      </c>
      <c r="F22" s="10">
        <v>45370</v>
      </c>
      <c r="G22" s="4"/>
      <c r="H22" s="4"/>
      <c r="I22" s="40"/>
      <c r="J22" s="4"/>
      <c r="K22" s="4"/>
      <c r="L22" s="4"/>
      <c r="M22" s="4"/>
      <c r="N22" s="17"/>
    </row>
    <row r="23" spans="1:14" outlineLevel="1" x14ac:dyDescent="0.25">
      <c r="A23" s="8" t="s">
        <v>108</v>
      </c>
      <c r="B23" s="3"/>
      <c r="C23" s="3" t="s">
        <v>61</v>
      </c>
      <c r="D23" s="11" t="s">
        <v>64</v>
      </c>
      <c r="E23" s="11" t="s">
        <v>64</v>
      </c>
      <c r="F23" s="10">
        <v>45370</v>
      </c>
      <c r="G23" s="4"/>
      <c r="H23" s="4"/>
      <c r="I23" s="40"/>
      <c r="J23" s="4"/>
      <c r="K23" s="4"/>
      <c r="L23" s="4"/>
      <c r="M23" s="4"/>
      <c r="N23" s="17"/>
    </row>
    <row r="24" spans="1:14" outlineLevel="1" x14ac:dyDescent="0.25">
      <c r="A24" s="8" t="s">
        <v>109</v>
      </c>
      <c r="B24" s="3"/>
      <c r="C24" s="3" t="s">
        <v>62</v>
      </c>
      <c r="D24" s="11" t="s">
        <v>64</v>
      </c>
      <c r="E24" s="11" t="s">
        <v>64</v>
      </c>
      <c r="F24" s="10">
        <v>45337</v>
      </c>
      <c r="G24" s="4"/>
      <c r="H24" s="4"/>
      <c r="I24" s="40"/>
      <c r="J24" s="4"/>
      <c r="K24" s="4"/>
      <c r="L24" s="4"/>
      <c r="M24" s="4"/>
      <c r="N24" s="17"/>
    </row>
    <row r="25" spans="1:14" x14ac:dyDescent="0.25">
      <c r="A25" s="12">
        <v>10</v>
      </c>
      <c r="B25" s="43" t="s">
        <v>33</v>
      </c>
      <c r="C25" s="43" t="s">
        <v>184</v>
      </c>
      <c r="D25" s="49"/>
      <c r="E25" s="49"/>
      <c r="F25" s="50"/>
      <c r="G25" s="4"/>
      <c r="H25" s="4"/>
      <c r="I25" s="45">
        <v>2305419.17</v>
      </c>
      <c r="J25" s="4"/>
      <c r="K25" s="4"/>
      <c r="L25" s="4"/>
      <c r="M25" s="4"/>
      <c r="N25" s="17"/>
    </row>
    <row r="26" spans="1:14" outlineLevel="1" x14ac:dyDescent="0.25">
      <c r="A26" s="8" t="s">
        <v>185</v>
      </c>
      <c r="B26" s="51"/>
      <c r="C26" s="51" t="s">
        <v>183</v>
      </c>
      <c r="D26" s="11" t="s">
        <v>64</v>
      </c>
      <c r="E26" s="11" t="s">
        <v>64</v>
      </c>
      <c r="F26" s="10">
        <v>45344</v>
      </c>
      <c r="G26" s="4"/>
      <c r="H26" s="4"/>
      <c r="I26" s="45"/>
      <c r="J26" s="4"/>
      <c r="K26" s="4"/>
      <c r="L26" s="4"/>
      <c r="M26" s="4"/>
      <c r="N26" s="17"/>
    </row>
    <row r="27" spans="1:14" outlineLevel="1" x14ac:dyDescent="0.25">
      <c r="A27" s="8" t="s">
        <v>186</v>
      </c>
      <c r="B27" s="51"/>
      <c r="C27" s="51" t="s">
        <v>188</v>
      </c>
      <c r="D27" s="11" t="s">
        <v>64</v>
      </c>
      <c r="E27" s="11" t="s">
        <v>64</v>
      </c>
      <c r="F27" s="52" t="s">
        <v>190</v>
      </c>
      <c r="G27" s="4"/>
      <c r="H27" s="4"/>
      <c r="I27" s="45"/>
      <c r="J27" s="4"/>
      <c r="K27" s="4"/>
      <c r="L27" s="4"/>
      <c r="M27" s="4"/>
      <c r="N27" s="17"/>
    </row>
    <row r="28" spans="1:14" outlineLevel="1" x14ac:dyDescent="0.25">
      <c r="A28" s="8" t="s">
        <v>187</v>
      </c>
      <c r="B28" s="51"/>
      <c r="C28" s="51" t="s">
        <v>189</v>
      </c>
      <c r="D28" s="11" t="s">
        <v>64</v>
      </c>
      <c r="E28" s="11" t="s">
        <v>64</v>
      </c>
      <c r="F28" s="52" t="s">
        <v>190</v>
      </c>
      <c r="G28" s="4"/>
      <c r="H28" s="4"/>
      <c r="I28" s="45"/>
      <c r="J28" s="4"/>
      <c r="K28" s="4"/>
      <c r="L28" s="4"/>
      <c r="M28" s="4"/>
      <c r="N28" s="17"/>
    </row>
    <row r="29" spans="1:14" x14ac:dyDescent="0.25">
      <c r="A29" s="4">
        <v>11</v>
      </c>
      <c r="B29" s="2" t="s">
        <v>34</v>
      </c>
      <c r="C29" s="2" t="s">
        <v>35</v>
      </c>
      <c r="D29" s="12" t="s">
        <v>64</v>
      </c>
      <c r="E29" s="12" t="s">
        <v>64</v>
      </c>
      <c r="F29" s="9">
        <v>45390</v>
      </c>
      <c r="G29" s="4"/>
      <c r="H29" s="4"/>
      <c r="I29" s="45">
        <v>4342956.47</v>
      </c>
      <c r="J29" s="4"/>
      <c r="K29" s="4"/>
      <c r="L29" s="4"/>
      <c r="M29" s="4"/>
      <c r="N29" s="47" t="s">
        <v>67</v>
      </c>
    </row>
    <row r="30" spans="1:14" outlineLevel="1" x14ac:dyDescent="0.25">
      <c r="A30" s="8" t="s">
        <v>110</v>
      </c>
      <c r="B30" s="3"/>
      <c r="C30" s="3" t="s">
        <v>81</v>
      </c>
      <c r="D30" s="11" t="s">
        <v>64</v>
      </c>
      <c r="E30" s="11" t="s">
        <v>64</v>
      </c>
      <c r="F30" s="52" t="s">
        <v>190</v>
      </c>
      <c r="G30" s="4"/>
      <c r="H30" s="4"/>
      <c r="I30" s="40"/>
      <c r="J30" s="4"/>
      <c r="K30" s="4"/>
      <c r="L30" s="4"/>
      <c r="M30" s="4"/>
      <c r="N30" s="47" t="s">
        <v>67</v>
      </c>
    </row>
    <row r="31" spans="1:14" outlineLevel="1" x14ac:dyDescent="0.25">
      <c r="A31" s="8" t="s">
        <v>111</v>
      </c>
      <c r="B31" s="3"/>
      <c r="C31" s="3" t="s">
        <v>191</v>
      </c>
      <c r="D31" s="11" t="s">
        <v>64</v>
      </c>
      <c r="E31" s="11" t="s">
        <v>64</v>
      </c>
      <c r="F31" s="52" t="s">
        <v>190</v>
      </c>
      <c r="G31" s="4"/>
      <c r="H31" s="4"/>
      <c r="I31" s="40"/>
      <c r="J31" s="4"/>
      <c r="K31" s="4"/>
      <c r="L31" s="4"/>
      <c r="M31" s="4"/>
      <c r="N31" s="47" t="s">
        <v>67</v>
      </c>
    </row>
    <row r="32" spans="1:14" x14ac:dyDescent="0.25">
      <c r="A32" s="4">
        <v>12</v>
      </c>
      <c r="B32" s="2" t="s">
        <v>36</v>
      </c>
      <c r="C32" s="2" t="s">
        <v>37</v>
      </c>
      <c r="D32" s="13" t="s">
        <v>80</v>
      </c>
      <c r="E32" s="11" t="s">
        <v>64</v>
      </c>
      <c r="F32" s="4"/>
      <c r="G32" s="4"/>
      <c r="H32" s="4"/>
      <c r="I32" s="40"/>
      <c r="J32" s="4"/>
      <c r="K32" s="4"/>
      <c r="L32" s="4"/>
      <c r="M32" s="4"/>
      <c r="N32" s="17" t="s">
        <v>174</v>
      </c>
    </row>
    <row r="33" spans="1:14" x14ac:dyDescent="0.25">
      <c r="A33" s="4">
        <v>13</v>
      </c>
      <c r="B33" s="2" t="s">
        <v>38</v>
      </c>
      <c r="C33" s="2" t="s">
        <v>39</v>
      </c>
      <c r="D33" s="11" t="s">
        <v>64</v>
      </c>
      <c r="E33" s="11" t="s">
        <v>64</v>
      </c>
      <c r="F33" s="4"/>
      <c r="G33" s="4"/>
      <c r="H33" s="4"/>
      <c r="I33" s="45">
        <v>3448605.52</v>
      </c>
      <c r="J33" s="4"/>
      <c r="K33" s="4"/>
      <c r="L33" s="4"/>
      <c r="M33" s="4"/>
      <c r="N33" s="17"/>
    </row>
    <row r="34" spans="1:14" x14ac:dyDescent="0.25">
      <c r="A34" s="4">
        <v>14</v>
      </c>
      <c r="B34" s="2" t="s">
        <v>40</v>
      </c>
      <c r="C34" s="2" t="s">
        <v>41</v>
      </c>
      <c r="D34" s="13" t="s">
        <v>80</v>
      </c>
      <c r="E34" s="13" t="s">
        <v>80</v>
      </c>
      <c r="F34" s="4"/>
      <c r="G34" s="4"/>
      <c r="H34" s="4"/>
      <c r="I34" s="45">
        <v>5100839.96</v>
      </c>
      <c r="J34" s="4"/>
      <c r="K34" s="4"/>
      <c r="L34" s="4"/>
      <c r="M34" s="4"/>
      <c r="N34" s="17" t="s">
        <v>79</v>
      </c>
    </row>
    <row r="35" spans="1:14" x14ac:dyDescent="0.25">
      <c r="A35" s="4">
        <v>15</v>
      </c>
      <c r="B35" s="2" t="s">
        <v>42</v>
      </c>
      <c r="C35" s="2" t="s">
        <v>43</v>
      </c>
      <c r="D35" s="13" t="s">
        <v>68</v>
      </c>
      <c r="E35" s="13" t="s">
        <v>68</v>
      </c>
      <c r="F35" s="4"/>
      <c r="G35" s="4"/>
      <c r="H35" s="4"/>
      <c r="I35" s="40"/>
      <c r="J35" s="4"/>
      <c r="K35" s="4"/>
      <c r="L35" s="4"/>
      <c r="M35" s="4"/>
      <c r="N35" s="17" t="s">
        <v>69</v>
      </c>
    </row>
    <row r="36" spans="1:14" x14ac:dyDescent="0.25">
      <c r="A36" s="12">
        <v>16</v>
      </c>
      <c r="B36" s="43" t="s">
        <v>44</v>
      </c>
      <c r="C36" s="43" t="s">
        <v>45</v>
      </c>
      <c r="D36" s="11" t="s">
        <v>64</v>
      </c>
      <c r="E36" s="11" t="s">
        <v>64</v>
      </c>
      <c r="F36" s="10">
        <v>45387</v>
      </c>
      <c r="G36" s="9">
        <v>45391</v>
      </c>
      <c r="H36" s="4"/>
      <c r="I36" s="45">
        <v>5851890.0700000003</v>
      </c>
      <c r="J36" s="4"/>
      <c r="K36" s="4"/>
      <c r="L36" s="4"/>
      <c r="M36" s="4"/>
      <c r="N36" s="17" t="s">
        <v>182</v>
      </c>
    </row>
    <row r="37" spans="1:14" outlineLevel="1" x14ac:dyDescent="0.25">
      <c r="A37" s="8" t="s">
        <v>112</v>
      </c>
      <c r="B37" s="3"/>
      <c r="C37" s="3" t="s">
        <v>70</v>
      </c>
      <c r="D37" s="11" t="s">
        <v>64</v>
      </c>
      <c r="E37" s="11" t="s">
        <v>64</v>
      </c>
      <c r="F37" s="11" t="s">
        <v>64</v>
      </c>
      <c r="G37" s="9">
        <v>45391</v>
      </c>
      <c r="H37" s="4"/>
      <c r="I37" s="40"/>
      <c r="J37" s="4"/>
      <c r="K37" s="4"/>
      <c r="L37" s="4"/>
      <c r="M37" s="4"/>
      <c r="N37" s="17" t="s">
        <v>182</v>
      </c>
    </row>
    <row r="38" spans="1:14" outlineLevel="1" x14ac:dyDescent="0.25">
      <c r="A38" s="8" t="s">
        <v>113</v>
      </c>
      <c r="B38" s="3"/>
      <c r="C38" s="3" t="s">
        <v>71</v>
      </c>
      <c r="D38" s="11" t="s">
        <v>64</v>
      </c>
      <c r="E38" s="11" t="s">
        <v>64</v>
      </c>
      <c r="F38" s="11" t="s">
        <v>64</v>
      </c>
      <c r="G38" s="9">
        <v>45391</v>
      </c>
      <c r="H38" s="4"/>
      <c r="I38" s="40"/>
      <c r="J38" s="4"/>
      <c r="K38" s="4"/>
      <c r="L38" s="4"/>
      <c r="M38" s="4"/>
      <c r="N38" s="17" t="s">
        <v>182</v>
      </c>
    </row>
    <row r="39" spans="1:14" outlineLevel="1" x14ac:dyDescent="0.25">
      <c r="A39" s="8" t="s">
        <v>114</v>
      </c>
      <c r="B39" s="3"/>
      <c r="C39" s="3" t="s">
        <v>72</v>
      </c>
      <c r="D39" s="11" t="s">
        <v>64</v>
      </c>
      <c r="E39" s="11" t="s">
        <v>64</v>
      </c>
      <c r="F39" s="11" t="s">
        <v>64</v>
      </c>
      <c r="G39" s="9">
        <v>45391</v>
      </c>
      <c r="H39" s="4"/>
      <c r="I39" s="40"/>
      <c r="J39" s="4"/>
      <c r="K39" s="4"/>
      <c r="L39" s="4"/>
      <c r="M39" s="4"/>
      <c r="N39" s="17" t="s">
        <v>182</v>
      </c>
    </row>
    <row r="40" spans="1:14" outlineLevel="1" x14ac:dyDescent="0.25">
      <c r="A40" s="8" t="s">
        <v>115</v>
      </c>
      <c r="B40" s="3"/>
      <c r="C40" s="3" t="s">
        <v>73</v>
      </c>
      <c r="D40" s="11" t="s">
        <v>64</v>
      </c>
      <c r="E40" s="11" t="s">
        <v>64</v>
      </c>
      <c r="F40" s="11" t="s">
        <v>64</v>
      </c>
      <c r="G40" s="9">
        <v>45391</v>
      </c>
      <c r="H40" s="4"/>
      <c r="I40" s="40"/>
      <c r="J40" s="4"/>
      <c r="K40" s="4"/>
      <c r="L40" s="4"/>
      <c r="M40" s="4"/>
      <c r="N40" s="17" t="s">
        <v>182</v>
      </c>
    </row>
    <row r="41" spans="1:14" outlineLevel="1" x14ac:dyDescent="0.25">
      <c r="A41" s="8" t="s">
        <v>116</v>
      </c>
      <c r="B41" s="3"/>
      <c r="C41" s="3" t="s">
        <v>74</v>
      </c>
      <c r="D41" s="11" t="s">
        <v>64</v>
      </c>
      <c r="E41" s="11" t="s">
        <v>64</v>
      </c>
      <c r="F41" s="11" t="s">
        <v>64</v>
      </c>
      <c r="G41" s="9">
        <v>45391</v>
      </c>
      <c r="H41" s="4"/>
      <c r="I41" s="40"/>
      <c r="J41" s="4"/>
      <c r="K41" s="4"/>
      <c r="L41" s="4"/>
      <c r="M41" s="4"/>
      <c r="N41" s="17" t="s">
        <v>182</v>
      </c>
    </row>
    <row r="42" spans="1:14" x14ac:dyDescent="0.25">
      <c r="N42" s="1"/>
    </row>
    <row r="43" spans="1:14" x14ac:dyDescent="0.25">
      <c r="A43" s="12">
        <v>17</v>
      </c>
      <c r="B43" s="44" t="s">
        <v>91</v>
      </c>
      <c r="C43" s="44" t="s">
        <v>88</v>
      </c>
      <c r="D43" s="11" t="s">
        <v>64</v>
      </c>
      <c r="E43" s="11" t="s">
        <v>64</v>
      </c>
      <c r="F43" s="10">
        <v>45334</v>
      </c>
      <c r="G43" s="4"/>
      <c r="H43" s="4"/>
      <c r="I43" s="45">
        <v>593498.41</v>
      </c>
      <c r="J43" s="4"/>
      <c r="K43" s="4"/>
      <c r="L43" s="4"/>
      <c r="M43" s="4"/>
      <c r="N43" s="3" t="s">
        <v>89</v>
      </c>
    </row>
    <row r="44" spans="1:14" x14ac:dyDescent="0.25">
      <c r="A44" s="12">
        <v>18</v>
      </c>
      <c r="B44" s="44" t="s">
        <v>91</v>
      </c>
      <c r="C44" s="44" t="s">
        <v>1</v>
      </c>
      <c r="D44" s="11" t="s">
        <v>64</v>
      </c>
      <c r="E44" s="11" t="s">
        <v>64</v>
      </c>
      <c r="F44" s="10">
        <v>45337</v>
      </c>
      <c r="G44" s="4"/>
      <c r="H44" s="4"/>
      <c r="I44" s="45">
        <v>88471.33</v>
      </c>
      <c r="J44" s="4"/>
      <c r="K44" s="4"/>
      <c r="L44" s="4"/>
      <c r="M44" s="4"/>
      <c r="N44" s="3"/>
    </row>
    <row r="45" spans="1:14" x14ac:dyDescent="0.25">
      <c r="A45" s="4">
        <v>19</v>
      </c>
      <c r="B45" s="3" t="s">
        <v>91</v>
      </c>
      <c r="C45" s="3" t="s">
        <v>2</v>
      </c>
      <c r="D45" s="11" t="s">
        <v>64</v>
      </c>
      <c r="E45" s="11" t="s">
        <v>64</v>
      </c>
      <c r="F45" s="10">
        <v>45337</v>
      </c>
      <c r="G45" s="4"/>
      <c r="H45" s="4"/>
      <c r="I45" s="45">
        <v>27119.98</v>
      </c>
      <c r="J45" s="4"/>
      <c r="K45" s="4"/>
      <c r="L45" s="4"/>
      <c r="M45" s="4"/>
      <c r="N45" s="3"/>
    </row>
    <row r="46" spans="1:14" x14ac:dyDescent="0.25">
      <c r="A46" s="4">
        <v>20</v>
      </c>
      <c r="B46" s="3" t="s">
        <v>91</v>
      </c>
      <c r="C46" s="3" t="s">
        <v>3</v>
      </c>
      <c r="D46" s="11" t="s">
        <v>64</v>
      </c>
      <c r="E46" s="11" t="s">
        <v>64</v>
      </c>
      <c r="F46" s="10">
        <v>45337</v>
      </c>
      <c r="G46" s="4"/>
      <c r="H46" s="4"/>
      <c r="I46" s="42" t="s">
        <v>179</v>
      </c>
      <c r="J46" s="4"/>
      <c r="K46" s="4"/>
      <c r="L46" s="4"/>
      <c r="M46" s="4"/>
      <c r="N46" s="3" t="s">
        <v>167</v>
      </c>
    </row>
    <row r="47" spans="1:14" x14ac:dyDescent="0.25">
      <c r="A47" s="4">
        <v>21</v>
      </c>
      <c r="B47" s="3" t="s">
        <v>91</v>
      </c>
      <c r="C47" s="3" t="s">
        <v>90</v>
      </c>
      <c r="D47" s="11" t="s">
        <v>64</v>
      </c>
      <c r="E47" s="11" t="s">
        <v>64</v>
      </c>
      <c r="F47" s="11" t="s">
        <v>64</v>
      </c>
      <c r="G47" s="4"/>
      <c r="H47" s="4"/>
      <c r="I47" s="40"/>
      <c r="J47" s="4"/>
      <c r="K47" s="4"/>
      <c r="L47" s="4"/>
      <c r="M47" s="4"/>
      <c r="N47" s="3" t="s">
        <v>171</v>
      </c>
    </row>
    <row r="48" spans="1:14" x14ac:dyDescent="0.25">
      <c r="A48" s="12">
        <v>22</v>
      </c>
      <c r="B48" s="44" t="s">
        <v>91</v>
      </c>
      <c r="C48" s="44" t="s">
        <v>6</v>
      </c>
      <c r="D48" s="11" t="s">
        <v>64</v>
      </c>
      <c r="E48" s="11" t="s">
        <v>64</v>
      </c>
      <c r="F48" s="11" t="s">
        <v>64</v>
      </c>
      <c r="G48" s="4"/>
      <c r="H48" s="4"/>
      <c r="I48" s="45">
        <v>204781</v>
      </c>
      <c r="J48" s="4"/>
      <c r="K48" s="4"/>
      <c r="L48" s="4"/>
      <c r="M48" s="4"/>
      <c r="N48" s="3"/>
    </row>
    <row r="49" spans="1:14" x14ac:dyDescent="0.25">
      <c r="A49" s="4">
        <v>23</v>
      </c>
      <c r="B49" s="3" t="s">
        <v>91</v>
      </c>
      <c r="C49" s="3" t="s">
        <v>92</v>
      </c>
      <c r="D49" s="11" t="s">
        <v>64</v>
      </c>
      <c r="E49" s="11" t="s">
        <v>64</v>
      </c>
      <c r="F49" s="10">
        <v>45337</v>
      </c>
      <c r="G49" s="4"/>
      <c r="H49" s="4"/>
      <c r="I49" s="45">
        <v>1989811.12</v>
      </c>
      <c r="J49" s="4"/>
      <c r="K49" s="4"/>
      <c r="L49" s="4"/>
      <c r="M49" s="4"/>
      <c r="N49" s="3" t="s">
        <v>177</v>
      </c>
    </row>
    <row r="50" spans="1:14" x14ac:dyDescent="0.25">
      <c r="A50" s="4">
        <v>24</v>
      </c>
      <c r="B50" s="3" t="s">
        <v>91</v>
      </c>
      <c r="C50" s="3" t="s">
        <v>93</v>
      </c>
      <c r="D50" s="11" t="s">
        <v>64</v>
      </c>
      <c r="E50" s="11" t="s">
        <v>64</v>
      </c>
      <c r="F50" s="10">
        <v>45254</v>
      </c>
      <c r="G50" s="4"/>
      <c r="H50" s="4"/>
      <c r="I50" s="42" t="s">
        <v>179</v>
      </c>
      <c r="J50" s="4"/>
      <c r="K50" s="4"/>
      <c r="L50" s="4"/>
      <c r="M50" s="4"/>
      <c r="N50" s="3" t="s">
        <v>170</v>
      </c>
    </row>
    <row r="51" spans="1:14" x14ac:dyDescent="0.25">
      <c r="A51" s="12">
        <v>25</v>
      </c>
      <c r="B51" s="44" t="s">
        <v>91</v>
      </c>
      <c r="C51" s="44" t="s">
        <v>94</v>
      </c>
      <c r="D51" s="11" t="s">
        <v>64</v>
      </c>
      <c r="E51" s="11" t="s">
        <v>64</v>
      </c>
      <c r="F51" s="10">
        <v>45337</v>
      </c>
      <c r="G51" s="4"/>
      <c r="H51" s="4"/>
      <c r="I51" s="45">
        <v>751503.23</v>
      </c>
      <c r="J51" s="4"/>
      <c r="K51" s="4"/>
      <c r="L51" s="4"/>
      <c r="M51" s="4"/>
      <c r="N51" s="3"/>
    </row>
    <row r="52" spans="1:14" x14ac:dyDescent="0.25">
      <c r="A52" s="4">
        <v>26</v>
      </c>
      <c r="B52" s="3" t="s">
        <v>91</v>
      </c>
      <c r="C52" s="3" t="s">
        <v>95</v>
      </c>
      <c r="D52" s="11" t="s">
        <v>64</v>
      </c>
      <c r="E52" s="13" t="s">
        <v>68</v>
      </c>
      <c r="F52" s="4"/>
      <c r="G52" s="4"/>
      <c r="H52" s="4"/>
      <c r="I52" s="46"/>
      <c r="J52" s="4"/>
      <c r="K52" s="4"/>
      <c r="L52" s="4"/>
      <c r="M52" s="4"/>
      <c r="N52" s="3"/>
    </row>
    <row r="53" spans="1:14" x14ac:dyDescent="0.25">
      <c r="A53" s="4">
        <v>27</v>
      </c>
      <c r="B53" s="3" t="s">
        <v>91</v>
      </c>
      <c r="C53" s="18" t="s">
        <v>75</v>
      </c>
      <c r="D53" s="11" t="s">
        <v>64</v>
      </c>
      <c r="E53" s="11" t="s">
        <v>64</v>
      </c>
      <c r="F53" s="4"/>
      <c r="G53" s="4"/>
      <c r="H53" s="4"/>
      <c r="I53" s="46">
        <v>353703</v>
      </c>
      <c r="J53" s="4"/>
      <c r="K53" s="4"/>
      <c r="L53" s="4"/>
      <c r="M53" s="4"/>
      <c r="N53" s="18" t="s">
        <v>181</v>
      </c>
    </row>
    <row r="54" spans="1:14" x14ac:dyDescent="0.25">
      <c r="A54" s="4">
        <v>28</v>
      </c>
      <c r="B54" s="3" t="s">
        <v>91</v>
      </c>
      <c r="C54" s="3" t="s">
        <v>0</v>
      </c>
      <c r="D54" s="13" t="s">
        <v>68</v>
      </c>
      <c r="E54" s="13" t="s">
        <v>68</v>
      </c>
      <c r="F54" s="4"/>
      <c r="G54" s="4"/>
      <c r="H54" s="4"/>
      <c r="I54" s="46"/>
      <c r="J54" s="4"/>
      <c r="K54" s="4"/>
      <c r="L54" s="4"/>
      <c r="M54" s="4"/>
      <c r="N54" s="48" t="s">
        <v>169</v>
      </c>
    </row>
    <row r="55" spans="1:14" x14ac:dyDescent="0.25">
      <c r="A55" s="4">
        <v>29</v>
      </c>
      <c r="B55" s="3" t="s">
        <v>91</v>
      </c>
      <c r="C55" s="3" t="s">
        <v>15</v>
      </c>
      <c r="D55" s="13" t="s">
        <v>68</v>
      </c>
      <c r="E55" s="13" t="s">
        <v>68</v>
      </c>
      <c r="F55" s="4"/>
      <c r="G55" s="4"/>
      <c r="H55" s="4"/>
      <c r="I55" s="40"/>
      <c r="J55" s="4"/>
      <c r="K55" s="4"/>
      <c r="L55" s="4"/>
      <c r="M55" s="4"/>
      <c r="N55" s="47" t="s">
        <v>180</v>
      </c>
    </row>
    <row r="56" spans="1:14" x14ac:dyDescent="0.25">
      <c r="I56" s="41">
        <f>SUM(I2:I55)</f>
        <v>46330305.039999984</v>
      </c>
      <c r="N56" s="1"/>
    </row>
    <row r="57" spans="1:14" x14ac:dyDescent="0.25">
      <c r="N57" s="1"/>
    </row>
  </sheetData>
  <autoFilter ref="A1:N41" xr:uid="{00000000-0001-0000-0100-000000000000}"/>
  <sortState xmlns:xlrd2="http://schemas.microsoft.com/office/spreadsheetml/2017/richdata2" ref="B2:C37">
    <sortCondition ref="B1:B37"/>
  </sortState>
  <phoneticPr fontId="10" type="noConversion"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2:E40"/>
  <sheetViews>
    <sheetView workbookViewId="0">
      <selection activeCell="C39" sqref="C39:E40"/>
    </sheetView>
  </sheetViews>
  <sheetFormatPr defaultRowHeight="15" x14ac:dyDescent="0.25"/>
  <cols>
    <col min="5" max="5" width="119" customWidth="1"/>
  </cols>
  <sheetData>
    <row r="32" spans="5:5" ht="15.75" x14ac:dyDescent="0.25">
      <c r="E32" s="1" t="s">
        <v>13</v>
      </c>
    </row>
    <row r="33" spans="3:5" ht="15.75" x14ac:dyDescent="0.25">
      <c r="E33" s="1" t="s">
        <v>7</v>
      </c>
    </row>
    <row r="34" spans="3:5" ht="15.75" x14ac:dyDescent="0.25">
      <c r="E34" s="1" t="s">
        <v>8</v>
      </c>
    </row>
    <row r="35" spans="3:5" ht="15.75" x14ac:dyDescent="0.25">
      <c r="E35" s="1" t="s">
        <v>9</v>
      </c>
    </row>
    <row r="36" spans="3:5" ht="15.75" x14ac:dyDescent="0.25">
      <c r="E36" s="1" t="s">
        <v>14</v>
      </c>
    </row>
    <row r="37" spans="3:5" ht="15.75" x14ac:dyDescent="0.25">
      <c r="E37" s="1" t="s">
        <v>117</v>
      </c>
    </row>
    <row r="39" spans="3:5" ht="15.75" x14ac:dyDescent="0.25">
      <c r="C39" s="4">
        <v>8</v>
      </c>
      <c r="D39" s="2" t="s">
        <v>20</v>
      </c>
      <c r="E39" s="2" t="s">
        <v>21</v>
      </c>
    </row>
    <row r="40" spans="3:5" ht="15.75" x14ac:dyDescent="0.25">
      <c r="C40" s="4">
        <v>14</v>
      </c>
      <c r="D40" s="2" t="s">
        <v>22</v>
      </c>
      <c r="E40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Стату ИД 417</vt:lpstr>
      <vt:lpstr>СТАТУС Закрытие 417</vt:lpstr>
      <vt:lpstr>старое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2024-04-10T13:56:27Z</dcterms:modified>
</cp:coreProperties>
</file>