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МВМ\Мое\Исключение объемов\"/>
    </mc:Choice>
  </mc:AlternateContent>
  <xr:revisionPtr revIDLastSave="0" documentId="13_ncr:1_{0D7F9503-F5BC-4DF2-A98F-111626CE1CCE}" xr6:coauthVersionLast="47" xr6:coauthVersionMax="47" xr10:uidLastSave="{00000000-0000-0000-0000-000000000000}"/>
  <bookViews>
    <workbookView xWindow="28680" yWindow="-120" windowWidth="29040" windowHeight="15840" activeTab="4" xr2:uid="{00000000-000D-0000-FFFF-FFFF00000000}"/>
  </bookViews>
  <sheets>
    <sheet name="Демонтаж ПОД" sheetId="8" r:id="rId1"/>
    <sheet name="Демонтаж ВР2" sheetId="3" r:id="rId2"/>
    <sheet name="АС3 СМР" sheetId="4" r:id="rId3"/>
    <sheet name="АС3 мат" sheetId="5" r:id="rId4"/>
    <sheet name="АС4 СМР" sheetId="7" r:id="rId5"/>
    <sheet name="АС4 мат" sheetId="6" r:id="rId6"/>
  </sheets>
  <definedNames>
    <definedName name="OLE_LINK3" localSheetId="3">'АС3 мат'!$B$5</definedName>
    <definedName name="OLE_LINK3" localSheetId="2">'АС3 СМР'!$B$6</definedName>
    <definedName name="OLE_LINK3" localSheetId="5">'АС4 мат'!$B$5</definedName>
    <definedName name="OLE_LINK3" localSheetId="4">'АС4 СМР'!$B$5</definedName>
    <definedName name="_xlnm.Print_Area" localSheetId="3">'АС3 мат'!$A$1:$G$6</definedName>
    <definedName name="_xlnm.Print_Area" localSheetId="2">'АС3 СМР'!$A$1:$G$8</definedName>
    <definedName name="_xlnm.Print_Area" localSheetId="5">'АС4 мат'!$A$1:$G$6</definedName>
    <definedName name="_xlnm.Print_Area" localSheetId="4">'АС4 СМР'!$A$1:$G$6</definedName>
    <definedName name="_xlnm.Print_Area" localSheetId="1">'Демонтаж ВР2'!$A$1:$G$3</definedName>
    <definedName name="_xlnm.Print_Area" localSheetId="0">'Демонтаж ПОД'!$A$1:$G$27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5" i="8" l="1"/>
  <c r="K65" i="8"/>
  <c r="F65" i="8"/>
  <c r="K64" i="8"/>
  <c r="F64" i="8"/>
  <c r="G64" i="8" s="1"/>
  <c r="K63" i="8"/>
  <c r="F63" i="8"/>
  <c r="G63" i="8" s="1"/>
  <c r="K62" i="8"/>
  <c r="F62" i="8"/>
  <c r="G62" i="8" s="1"/>
  <c r="K61" i="8"/>
  <c r="F61" i="8"/>
  <c r="G61" i="8" s="1"/>
  <c r="K60" i="8"/>
  <c r="F60" i="8"/>
  <c r="G60" i="8" s="1"/>
  <c r="K59" i="8"/>
  <c r="G59" i="8"/>
  <c r="F59" i="8"/>
  <c r="K58" i="8"/>
  <c r="G58" i="8"/>
  <c r="F58" i="8"/>
  <c r="K57" i="8"/>
  <c r="F57" i="8"/>
  <c r="G57" i="8" s="1"/>
  <c r="K56" i="8"/>
  <c r="F56" i="8"/>
  <c r="G56" i="8" s="1"/>
  <c r="K55" i="8"/>
  <c r="F55" i="8"/>
  <c r="G55" i="8" s="1"/>
  <c r="K54" i="8"/>
  <c r="F54" i="8"/>
  <c r="G54" i="8" s="1"/>
  <c r="K53" i="8"/>
  <c r="F53" i="8"/>
  <c r="G53" i="8" s="1"/>
  <c r="K52" i="8"/>
  <c r="F52" i="8"/>
  <c r="G52" i="8" s="1"/>
  <c r="K51" i="8"/>
  <c r="F51" i="8"/>
  <c r="G51" i="8" s="1"/>
  <c r="K50" i="8"/>
  <c r="F50" i="8"/>
  <c r="G50" i="8" s="1"/>
  <c r="K49" i="8"/>
  <c r="F49" i="8"/>
  <c r="G49" i="8" s="1"/>
  <c r="K48" i="8"/>
  <c r="F48" i="8"/>
  <c r="G48" i="8" s="1"/>
  <c r="K47" i="8"/>
  <c r="F47" i="8"/>
  <c r="G47" i="8" s="1"/>
  <c r="K46" i="8"/>
  <c r="F46" i="8"/>
  <c r="G46" i="8" s="1"/>
  <c r="K45" i="8"/>
  <c r="F45" i="8"/>
  <c r="G45" i="8" s="1"/>
  <c r="K44" i="8"/>
  <c r="G44" i="8"/>
  <c r="F44" i="8"/>
  <c r="K43" i="8"/>
  <c r="F43" i="8"/>
  <c r="G43" i="8" s="1"/>
  <c r="K42" i="8"/>
  <c r="F42" i="8"/>
  <c r="G42" i="8" s="1"/>
  <c r="K41" i="8"/>
  <c r="K40" i="8"/>
  <c r="F40" i="8"/>
  <c r="G40" i="8" s="1"/>
  <c r="K39" i="8"/>
  <c r="F39" i="8"/>
  <c r="G39" i="8" s="1"/>
  <c r="K38" i="8"/>
  <c r="F38" i="8"/>
  <c r="G38" i="8" s="1"/>
  <c r="K37" i="8"/>
  <c r="F37" i="8"/>
  <c r="G37" i="8" s="1"/>
  <c r="K36" i="8"/>
  <c r="F36" i="8"/>
  <c r="G36" i="8" s="1"/>
  <c r="K35" i="8"/>
  <c r="F35" i="8"/>
  <c r="G35" i="8" s="1"/>
  <c r="K34" i="8"/>
  <c r="K33" i="8"/>
  <c r="F33" i="8"/>
  <c r="G33" i="8" s="1"/>
  <c r="K32" i="8"/>
  <c r="G32" i="8"/>
  <c r="F32" i="8"/>
  <c r="K31" i="8"/>
  <c r="G31" i="8"/>
  <c r="F31" i="8"/>
  <c r="K30" i="8"/>
  <c r="F30" i="8"/>
  <c r="G30" i="8" s="1"/>
  <c r="K29" i="8"/>
  <c r="F29" i="8"/>
  <c r="G29" i="8" s="1"/>
  <c r="K28" i="8"/>
  <c r="F28" i="8"/>
  <c r="G28" i="8" s="1"/>
  <c r="K27" i="8"/>
  <c r="F27" i="8"/>
  <c r="G27" i="8" s="1"/>
  <c r="K26" i="8"/>
  <c r="F26" i="8"/>
  <c r="G26" i="8" s="1"/>
  <c r="K25" i="8"/>
  <c r="G25" i="8"/>
  <c r="F25" i="8"/>
  <c r="K24" i="8"/>
  <c r="F24" i="8"/>
  <c r="G24" i="8" s="1"/>
  <c r="K23" i="8"/>
  <c r="F23" i="8"/>
  <c r="G23" i="8" s="1"/>
  <c r="K22" i="8"/>
  <c r="F22" i="8"/>
  <c r="G22" i="8" s="1"/>
  <c r="K21" i="8"/>
  <c r="F21" i="8"/>
  <c r="G21" i="8" s="1"/>
  <c r="K20" i="8"/>
  <c r="F20" i="8"/>
  <c r="G20" i="8" s="1"/>
  <c r="K19" i="8"/>
  <c r="F19" i="8"/>
  <c r="G19" i="8" s="1"/>
  <c r="K18" i="8"/>
  <c r="F18" i="8"/>
  <c r="G18" i="8" s="1"/>
  <c r="K17" i="8"/>
  <c r="F17" i="8"/>
  <c r="G17" i="8" s="1"/>
  <c r="K16" i="8"/>
  <c r="F16" i="8"/>
  <c r="G16" i="8" s="1"/>
  <c r="K15" i="8"/>
  <c r="F15" i="8"/>
  <c r="G15" i="8" s="1"/>
  <c r="K14" i="8"/>
  <c r="F14" i="8"/>
  <c r="G14" i="8" s="1"/>
  <c r="K13" i="8"/>
  <c r="F13" i="8"/>
  <c r="G13" i="8" s="1"/>
  <c r="K12" i="8"/>
  <c r="F12" i="8"/>
  <c r="G12" i="8" s="1"/>
  <c r="K11" i="8"/>
  <c r="F11" i="8"/>
  <c r="G11" i="8" s="1"/>
  <c r="K10" i="8"/>
  <c r="F10" i="8"/>
  <c r="G10" i="8" s="1"/>
  <c r="K9" i="8"/>
  <c r="F9" i="8"/>
  <c r="G9" i="8" s="1"/>
  <c r="K8" i="8"/>
  <c r="F8" i="8"/>
  <c r="G8" i="8" s="1"/>
  <c r="K7" i="8"/>
  <c r="F7" i="8"/>
  <c r="G7" i="8" s="1"/>
  <c r="K6" i="8"/>
  <c r="F6" i="8"/>
  <c r="G6" i="8" s="1"/>
  <c r="F6" i="7" l="1"/>
  <c r="G6" i="7" s="1"/>
  <c r="F7" i="7"/>
  <c r="G7" i="7"/>
  <c r="F8" i="7"/>
  <c r="G8" i="7" s="1"/>
  <c r="F9" i="7"/>
  <c r="G9" i="7" s="1"/>
  <c r="F10" i="7"/>
  <c r="G10" i="7"/>
  <c r="F11" i="7"/>
  <c r="G11" i="7"/>
  <c r="F12" i="7"/>
  <c r="G12" i="7"/>
  <c r="F13" i="7"/>
  <c r="G13" i="7" s="1"/>
  <c r="F14" i="7"/>
  <c r="G14" i="7" s="1"/>
  <c r="F15" i="7"/>
  <c r="G15" i="7" s="1"/>
  <c r="F16" i="7"/>
  <c r="G16" i="7" s="1"/>
  <c r="F17" i="7"/>
  <c r="G17" i="7" s="1"/>
  <c r="F18" i="7"/>
  <c r="G18" i="7" s="1"/>
  <c r="F19" i="7"/>
  <c r="G19" i="7"/>
  <c r="F20" i="7"/>
  <c r="G20" i="7"/>
  <c r="F21" i="7"/>
  <c r="G21" i="7"/>
  <c r="F22" i="7"/>
  <c r="G22" i="7" s="1"/>
  <c r="F23" i="7"/>
  <c r="G23" i="7"/>
  <c r="F24" i="7"/>
  <c r="G24" i="7" s="1"/>
  <c r="F25" i="7"/>
  <c r="G25" i="7"/>
  <c r="F26" i="7"/>
  <c r="G26" i="7" s="1"/>
  <c r="F27" i="7"/>
  <c r="G27" i="7" s="1"/>
  <c r="F28" i="7"/>
  <c r="G28" i="7"/>
  <c r="F29" i="7"/>
  <c r="G29" i="7" s="1"/>
  <c r="F30" i="7"/>
  <c r="G30" i="7" s="1"/>
  <c r="F31" i="7"/>
  <c r="G31" i="7" s="1"/>
  <c r="F32" i="7"/>
  <c r="G32" i="7" s="1"/>
  <c r="F33" i="7"/>
  <c r="G33" i="7"/>
  <c r="F34" i="7"/>
  <c r="G34" i="7" s="1"/>
  <c r="F35" i="7"/>
  <c r="G35" i="7"/>
  <c r="F36" i="7"/>
  <c r="G36" i="7"/>
  <c r="F37" i="7"/>
  <c r="G37" i="7"/>
  <c r="F38" i="7"/>
  <c r="G38" i="7" s="1"/>
  <c r="F39" i="7"/>
  <c r="G39" i="7" s="1"/>
  <c r="F40" i="7"/>
  <c r="G40" i="7" s="1"/>
  <c r="F41" i="7"/>
  <c r="G41" i="7"/>
  <c r="F42" i="7"/>
  <c r="G42" i="7" s="1"/>
  <c r="F43" i="7"/>
  <c r="G43" i="7" s="1"/>
  <c r="F44" i="7"/>
  <c r="G44" i="7"/>
  <c r="F45" i="7"/>
  <c r="G45" i="7" s="1"/>
  <c r="F46" i="7"/>
  <c r="G46" i="7" s="1"/>
  <c r="F47" i="7"/>
  <c r="G47" i="7"/>
  <c r="F48" i="7"/>
  <c r="G48" i="7" s="1"/>
  <c r="F49" i="7"/>
  <c r="G49" i="7"/>
  <c r="F50" i="7"/>
  <c r="G50" i="7"/>
  <c r="F51" i="7"/>
  <c r="G51" i="7"/>
  <c r="F52" i="7"/>
  <c r="G52" i="7"/>
  <c r="F53" i="7"/>
  <c r="G53" i="7"/>
  <c r="F54" i="7"/>
  <c r="G54" i="7" s="1"/>
  <c r="F55" i="7"/>
  <c r="G55" i="7"/>
  <c r="F56" i="7"/>
  <c r="G56" i="7" s="1"/>
  <c r="F57" i="7"/>
  <c r="G57" i="7"/>
  <c r="F58" i="7"/>
  <c r="G58" i="7"/>
  <c r="F59" i="7"/>
  <c r="G59" i="7"/>
  <c r="F60" i="7"/>
  <c r="G60" i="7"/>
  <c r="F61" i="7"/>
  <c r="G61" i="7"/>
  <c r="F62" i="7"/>
  <c r="G62" i="7" s="1"/>
  <c r="F63" i="7"/>
  <c r="G63" i="7"/>
  <c r="F64" i="7"/>
  <c r="G64" i="7" s="1"/>
  <c r="F65" i="7"/>
  <c r="G65" i="7" s="1"/>
  <c r="F66" i="7"/>
  <c r="G66" i="7"/>
  <c r="F67" i="7"/>
  <c r="G67" i="7"/>
  <c r="F68" i="7"/>
  <c r="G68" i="7"/>
  <c r="F69" i="7"/>
  <c r="G69" i="7"/>
  <c r="F70" i="7"/>
  <c r="G70" i="7" s="1"/>
  <c r="F71" i="7"/>
  <c r="G71" i="7" s="1"/>
  <c r="F72" i="7"/>
  <c r="G72" i="7" s="1"/>
  <c r="F73" i="7"/>
  <c r="G73" i="7" s="1"/>
  <c r="F74" i="7"/>
  <c r="G74" i="7" s="1"/>
  <c r="F75" i="7"/>
  <c r="G75" i="7" s="1"/>
  <c r="F76" i="7"/>
  <c r="G76" i="7" s="1"/>
  <c r="F5" i="7"/>
  <c r="G5" i="7" s="1"/>
  <c r="F5" i="6"/>
  <c r="G5" i="6" s="1"/>
  <c r="F6" i="6"/>
  <c r="G6" i="6" s="1"/>
  <c r="F7" i="6"/>
  <c r="G7" i="6" s="1"/>
  <c r="F8" i="6"/>
  <c r="G8" i="6" s="1"/>
  <c r="F9" i="6"/>
  <c r="G9" i="6"/>
  <c r="F10" i="6"/>
  <c r="G10" i="6"/>
  <c r="F11" i="6"/>
  <c r="G11" i="6" s="1"/>
  <c r="F12" i="6"/>
  <c r="G12" i="6" s="1"/>
  <c r="F13" i="6"/>
  <c r="G13" i="6" s="1"/>
  <c r="F14" i="6"/>
  <c r="G14" i="6" s="1"/>
  <c r="F15" i="6"/>
  <c r="G15" i="6" s="1"/>
  <c r="F16" i="6"/>
  <c r="G16" i="6" s="1"/>
  <c r="F17" i="6"/>
  <c r="G17" i="6" s="1"/>
  <c r="F18" i="6"/>
  <c r="G18" i="6" s="1"/>
  <c r="F19" i="6"/>
  <c r="G19" i="6" s="1"/>
  <c r="F20" i="6"/>
  <c r="G20" i="6" s="1"/>
  <c r="F21" i="6"/>
  <c r="G21" i="6" s="1"/>
  <c r="F22" i="6"/>
  <c r="G22" i="6"/>
  <c r="F23" i="6"/>
  <c r="G23" i="6" s="1"/>
  <c r="F24" i="6"/>
  <c r="G24" i="6" s="1"/>
  <c r="F25" i="6"/>
  <c r="G25" i="6" s="1"/>
  <c r="F26" i="6"/>
  <c r="G26" i="6" s="1"/>
  <c r="F27" i="6"/>
  <c r="G27" i="6" s="1"/>
  <c r="F28" i="6"/>
  <c r="G28" i="6" s="1"/>
  <c r="F29" i="6"/>
  <c r="G29" i="6" s="1"/>
  <c r="F30" i="6"/>
  <c r="G30" i="6" s="1"/>
  <c r="F31" i="6"/>
  <c r="G31" i="6" s="1"/>
  <c r="F32" i="6"/>
  <c r="G32" i="6" s="1"/>
  <c r="F33" i="6"/>
  <c r="G33" i="6" s="1"/>
  <c r="F34" i="6"/>
  <c r="G34" i="6" s="1"/>
  <c r="F35" i="6"/>
  <c r="G35" i="6" s="1"/>
  <c r="F36" i="6"/>
  <c r="G36" i="6" s="1"/>
  <c r="F37" i="6"/>
  <c r="G37" i="6" s="1"/>
  <c r="F38" i="6"/>
  <c r="G38" i="6"/>
  <c r="K39" i="6"/>
  <c r="F39" i="6"/>
  <c r="K38" i="6"/>
  <c r="K37" i="6"/>
  <c r="K36" i="6"/>
  <c r="K35" i="6"/>
  <c r="K34" i="6"/>
  <c r="K33" i="6"/>
  <c r="K32" i="6"/>
  <c r="K31" i="6"/>
  <c r="K30" i="6"/>
  <c r="K29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8" i="6"/>
  <c r="K7" i="6"/>
  <c r="K6" i="6"/>
  <c r="K5" i="6"/>
  <c r="G91" i="5"/>
  <c r="F5" i="5"/>
  <c r="G5" i="5" s="1"/>
  <c r="F6" i="5"/>
  <c r="G6" i="5" s="1"/>
  <c r="F7" i="5"/>
  <c r="G7" i="5" s="1"/>
  <c r="F8" i="5"/>
  <c r="G8" i="5" s="1"/>
  <c r="F9" i="5"/>
  <c r="G9" i="5" s="1"/>
  <c r="F10" i="5"/>
  <c r="G10" i="5"/>
  <c r="F11" i="5"/>
  <c r="G11" i="5"/>
  <c r="F12" i="5"/>
  <c r="G12" i="5"/>
  <c r="F13" i="5"/>
  <c r="G13" i="5"/>
  <c r="F14" i="5"/>
  <c r="G14" i="5" s="1"/>
  <c r="F15" i="5"/>
  <c r="G15" i="5" s="1"/>
  <c r="F16" i="5"/>
  <c r="G16" i="5" s="1"/>
  <c r="F17" i="5"/>
  <c r="G17" i="5" s="1"/>
  <c r="F18" i="5"/>
  <c r="G18" i="5" s="1"/>
  <c r="F19" i="5"/>
  <c r="G19" i="5" s="1"/>
  <c r="F20" i="5"/>
  <c r="G20" i="5" s="1"/>
  <c r="F21" i="5"/>
  <c r="G21" i="5"/>
  <c r="F22" i="5"/>
  <c r="G22" i="5" s="1"/>
  <c r="F23" i="5"/>
  <c r="G23" i="5"/>
  <c r="F24" i="5"/>
  <c r="G24" i="5" s="1"/>
  <c r="F25" i="5"/>
  <c r="G25" i="5" s="1"/>
  <c r="F26" i="5"/>
  <c r="G26" i="5" s="1"/>
  <c r="F27" i="5"/>
  <c r="G27" i="5" s="1"/>
  <c r="F28" i="5"/>
  <c r="G28" i="5" s="1"/>
  <c r="F29" i="5"/>
  <c r="G29" i="5" s="1"/>
  <c r="F30" i="5"/>
  <c r="G30" i="5" s="1"/>
  <c r="F31" i="5"/>
  <c r="G31" i="5" s="1"/>
  <c r="F32" i="5"/>
  <c r="G32" i="5" s="1"/>
  <c r="F33" i="5"/>
  <c r="G33" i="5" s="1"/>
  <c r="F34" i="5"/>
  <c r="G34" i="5" s="1"/>
  <c r="F35" i="5"/>
  <c r="G35" i="5" s="1"/>
  <c r="F36" i="5"/>
  <c r="G36" i="5" s="1"/>
  <c r="F37" i="5"/>
  <c r="G37" i="5" s="1"/>
  <c r="F38" i="5"/>
  <c r="G38" i="5" s="1"/>
  <c r="F39" i="5"/>
  <c r="G39" i="5"/>
  <c r="F40" i="5"/>
  <c r="G40" i="5"/>
  <c r="F43" i="5"/>
  <c r="G43" i="5" s="1"/>
  <c r="F44" i="5"/>
  <c r="G44" i="5"/>
  <c r="F45" i="5"/>
  <c r="G45" i="5" s="1"/>
  <c r="F46" i="5"/>
  <c r="G46" i="5" s="1"/>
  <c r="F47" i="5"/>
  <c r="G47" i="5" s="1"/>
  <c r="F48" i="5"/>
  <c r="G48" i="5" s="1"/>
  <c r="F49" i="5"/>
  <c r="G49" i="5"/>
  <c r="F50" i="5"/>
  <c r="G50" i="5" s="1"/>
  <c r="F51" i="5"/>
  <c r="G51" i="5" s="1"/>
  <c r="F52" i="5"/>
  <c r="G52" i="5"/>
  <c r="F53" i="5"/>
  <c r="G53" i="5" s="1"/>
  <c r="F54" i="5"/>
  <c r="G54" i="5"/>
  <c r="F55" i="5"/>
  <c r="G55" i="5" s="1"/>
  <c r="F56" i="5"/>
  <c r="G56" i="5" s="1"/>
  <c r="F57" i="5"/>
  <c r="G57" i="5" s="1"/>
  <c r="F58" i="5"/>
  <c r="G58" i="5" s="1"/>
  <c r="F59" i="5"/>
  <c r="G59" i="5" s="1"/>
  <c r="F60" i="5"/>
  <c r="G60" i="5" s="1"/>
  <c r="F61" i="5"/>
  <c r="G61" i="5" s="1"/>
  <c r="F62" i="5"/>
  <c r="G62" i="5" s="1"/>
  <c r="F63" i="5"/>
  <c r="G63" i="5"/>
  <c r="F64" i="5"/>
  <c r="G64" i="5" s="1"/>
  <c r="F65" i="5"/>
  <c r="G65" i="5"/>
  <c r="F66" i="5"/>
  <c r="G66" i="5" s="1"/>
  <c r="F67" i="5"/>
  <c r="G67" i="5" s="1"/>
  <c r="F68" i="5"/>
  <c r="G68" i="5"/>
  <c r="F69" i="5"/>
  <c r="G69" i="5" s="1"/>
  <c r="F70" i="5"/>
  <c r="G70" i="5"/>
  <c r="F71" i="5"/>
  <c r="G71" i="5" s="1"/>
  <c r="F72" i="5"/>
  <c r="G72" i="5"/>
  <c r="F73" i="5"/>
  <c r="G73" i="5" s="1"/>
  <c r="F74" i="5"/>
  <c r="G74" i="5" s="1"/>
  <c r="F75" i="5"/>
  <c r="G75" i="5" s="1"/>
  <c r="F76" i="5"/>
  <c r="G76" i="5" s="1"/>
  <c r="F77" i="5"/>
  <c r="G77" i="5" s="1"/>
  <c r="F78" i="5"/>
  <c r="G78" i="5" s="1"/>
  <c r="F79" i="5"/>
  <c r="G79" i="5"/>
  <c r="F80" i="5"/>
  <c r="G80" i="5"/>
  <c r="F81" i="5"/>
  <c r="G81" i="5" s="1"/>
  <c r="F82" i="5"/>
  <c r="G82" i="5" s="1"/>
  <c r="F83" i="5"/>
  <c r="G83" i="5" s="1"/>
  <c r="F84" i="5"/>
  <c r="G84" i="5" s="1"/>
  <c r="F85" i="5"/>
  <c r="G85" i="5" s="1"/>
  <c r="F86" i="5"/>
  <c r="G86" i="5"/>
  <c r="F87" i="5"/>
  <c r="G87" i="5"/>
  <c r="F88" i="5"/>
  <c r="G88" i="5" s="1"/>
  <c r="F89" i="5"/>
  <c r="G89" i="5" s="1"/>
  <c r="F90" i="5"/>
  <c r="G90" i="5" s="1"/>
  <c r="F91" i="5"/>
  <c r="K91" i="5"/>
  <c r="K90" i="5"/>
  <c r="K89" i="5"/>
  <c r="K88" i="5"/>
  <c r="K87" i="5"/>
  <c r="K86" i="5"/>
  <c r="K85" i="5"/>
  <c r="K84" i="5"/>
  <c r="K83" i="5"/>
  <c r="K82" i="5"/>
  <c r="K81" i="5"/>
  <c r="K80" i="5"/>
  <c r="K79" i="5"/>
  <c r="K78" i="5"/>
  <c r="K77" i="5"/>
  <c r="K76" i="5"/>
  <c r="K75" i="5"/>
  <c r="K74" i="5"/>
  <c r="K73" i="5"/>
  <c r="K72" i="5"/>
  <c r="K71" i="5"/>
  <c r="K70" i="5"/>
  <c r="K69" i="5"/>
  <c r="K68" i="5"/>
  <c r="K67" i="5"/>
  <c r="K66" i="5"/>
  <c r="K65" i="5"/>
  <c r="K64" i="5"/>
  <c r="K63" i="5"/>
  <c r="K62" i="5"/>
  <c r="K61" i="5"/>
  <c r="K60" i="5"/>
  <c r="K59" i="5"/>
  <c r="K58" i="5"/>
  <c r="K57" i="5"/>
  <c r="K56" i="5"/>
  <c r="K55" i="5"/>
  <c r="K54" i="5"/>
  <c r="K53" i="5"/>
  <c r="K52" i="5"/>
  <c r="K51" i="5"/>
  <c r="K50" i="5"/>
  <c r="K49" i="5"/>
  <c r="K48" i="5"/>
  <c r="K47" i="5"/>
  <c r="K46" i="5"/>
  <c r="K45" i="5"/>
  <c r="K44" i="5"/>
  <c r="K43" i="5"/>
  <c r="K42" i="5"/>
  <c r="F42" i="5"/>
  <c r="G42" i="5" s="1"/>
  <c r="K41" i="5"/>
  <c r="F41" i="5"/>
  <c r="G41" i="5" s="1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K11" i="5"/>
  <c r="K10" i="5"/>
  <c r="K9" i="5"/>
  <c r="K8" i="5"/>
  <c r="K7" i="5"/>
  <c r="K6" i="5"/>
  <c r="K5" i="5"/>
  <c r="G39" i="6" l="1"/>
  <c r="F6" i="4"/>
  <c r="G6" i="4" s="1"/>
  <c r="F7" i="4"/>
  <c r="G7" i="4" s="1"/>
  <c r="F8" i="4"/>
  <c r="G8" i="4" s="1"/>
  <c r="F9" i="4"/>
  <c r="G9" i="4" s="1"/>
  <c r="F10" i="4"/>
  <c r="G10" i="4" s="1"/>
  <c r="F11" i="4"/>
  <c r="G11" i="4" s="1"/>
  <c r="F12" i="4"/>
  <c r="G12" i="4" s="1"/>
  <c r="F13" i="4"/>
  <c r="G13" i="4" s="1"/>
  <c r="F14" i="4"/>
  <c r="G14" i="4" s="1"/>
  <c r="F15" i="4"/>
  <c r="G15" i="4" s="1"/>
  <c r="F16" i="4"/>
  <c r="G16" i="4" s="1"/>
  <c r="F17" i="4"/>
  <c r="G17" i="4" s="1"/>
  <c r="F18" i="4"/>
  <c r="G18" i="4" s="1"/>
  <c r="F19" i="4"/>
  <c r="G19" i="4" s="1"/>
  <c r="F20" i="4"/>
  <c r="G20" i="4" s="1"/>
  <c r="F21" i="4"/>
  <c r="G21" i="4" s="1"/>
  <c r="F22" i="4"/>
  <c r="G22" i="4" s="1"/>
  <c r="F23" i="4"/>
  <c r="G23" i="4" s="1"/>
  <c r="F24" i="4"/>
  <c r="G24" i="4" s="1"/>
  <c r="F25" i="4"/>
  <c r="G25" i="4" s="1"/>
  <c r="F26" i="4"/>
  <c r="G26" i="4" s="1"/>
  <c r="F27" i="4"/>
  <c r="G27" i="4" s="1"/>
  <c r="F28" i="4"/>
  <c r="G28" i="4" s="1"/>
  <c r="F29" i="4"/>
  <c r="G29" i="4" s="1"/>
  <c r="F30" i="4"/>
  <c r="G30" i="4" s="1"/>
  <c r="F31" i="4"/>
  <c r="G31" i="4" s="1"/>
  <c r="F32" i="4"/>
  <c r="G32" i="4" s="1"/>
  <c r="F33" i="4"/>
  <c r="G33" i="4" s="1"/>
  <c r="F34" i="4"/>
  <c r="G34" i="4" s="1"/>
  <c r="F35" i="4"/>
  <c r="G35" i="4" s="1"/>
  <c r="F36" i="4"/>
  <c r="G36" i="4" s="1"/>
  <c r="F37" i="4"/>
  <c r="G37" i="4" s="1"/>
  <c r="F38" i="4"/>
  <c r="G38" i="4" s="1"/>
  <c r="F39" i="4"/>
  <c r="G39" i="4" s="1"/>
  <c r="F40" i="4"/>
  <c r="G40" i="4" s="1"/>
  <c r="F41" i="4"/>
  <c r="G41" i="4" s="1"/>
  <c r="F42" i="4"/>
  <c r="G42" i="4" s="1"/>
  <c r="F43" i="4"/>
  <c r="G43" i="4" s="1"/>
  <c r="F44" i="4"/>
  <c r="G44" i="4" s="1"/>
  <c r="F45" i="4"/>
  <c r="G45" i="4" s="1"/>
  <c r="F46" i="4"/>
  <c r="G46" i="4" s="1"/>
  <c r="F47" i="4"/>
  <c r="G47" i="4" s="1"/>
  <c r="F48" i="4"/>
  <c r="G48" i="4" s="1"/>
  <c r="F49" i="4"/>
  <c r="G49" i="4" s="1"/>
  <c r="F50" i="4"/>
  <c r="G50" i="4" s="1"/>
  <c r="F51" i="4"/>
  <c r="G51" i="4" s="1"/>
  <c r="F52" i="4"/>
  <c r="G52" i="4" s="1"/>
  <c r="F53" i="4"/>
  <c r="G53" i="4" s="1"/>
  <c r="F54" i="4"/>
  <c r="G54" i="4" s="1"/>
  <c r="F55" i="4"/>
  <c r="G55" i="4" s="1"/>
  <c r="F56" i="4"/>
  <c r="G56" i="4" s="1"/>
  <c r="F57" i="4"/>
  <c r="G57" i="4" s="1"/>
  <c r="F58" i="4"/>
  <c r="G58" i="4" s="1"/>
  <c r="F59" i="4"/>
  <c r="G59" i="4" s="1"/>
  <c r="F60" i="4"/>
  <c r="G60" i="4" s="1"/>
  <c r="F61" i="4"/>
  <c r="G61" i="4" s="1"/>
  <c r="F62" i="4"/>
  <c r="G62" i="4" s="1"/>
  <c r="F63" i="4"/>
  <c r="G63" i="4" s="1"/>
  <c r="F64" i="4"/>
  <c r="G64" i="4" s="1"/>
  <c r="F65" i="4"/>
  <c r="G65" i="4" s="1"/>
  <c r="F66" i="4"/>
  <c r="G66" i="4" s="1"/>
  <c r="F67" i="4"/>
  <c r="G67" i="4" s="1"/>
  <c r="F68" i="4"/>
  <c r="G68" i="4" s="1"/>
  <c r="F69" i="4"/>
  <c r="G69" i="4" s="1"/>
  <c r="F70" i="4"/>
  <c r="G70" i="4" s="1"/>
  <c r="F71" i="4"/>
  <c r="G71" i="4" s="1"/>
  <c r="F72" i="4"/>
  <c r="G72" i="4" s="1"/>
  <c r="F73" i="4"/>
  <c r="G73" i="4" s="1"/>
  <c r="F74" i="4"/>
  <c r="G74" i="4" s="1"/>
  <c r="F75" i="4"/>
  <c r="G75" i="4" s="1"/>
  <c r="F76" i="4"/>
  <c r="G76" i="4" s="1"/>
  <c r="F77" i="4"/>
  <c r="G77" i="4" s="1"/>
  <c r="F78" i="4"/>
  <c r="G78" i="4" s="1"/>
  <c r="F79" i="4"/>
  <c r="G79" i="4" s="1"/>
  <c r="F80" i="4"/>
  <c r="G80" i="4" s="1"/>
  <c r="F81" i="4"/>
  <c r="G81" i="4" s="1"/>
  <c r="F82" i="4"/>
  <c r="G82" i="4" s="1"/>
  <c r="F83" i="4"/>
  <c r="G83" i="4" s="1"/>
  <c r="F84" i="4"/>
  <c r="G84" i="4" s="1"/>
  <c r="F85" i="4"/>
  <c r="G85" i="4" s="1"/>
  <c r="F86" i="4"/>
  <c r="G86" i="4" s="1"/>
  <c r="F87" i="4"/>
  <c r="G87" i="4" s="1"/>
  <c r="F88" i="4"/>
  <c r="G88" i="4" s="1"/>
  <c r="F89" i="4"/>
  <c r="G89" i="4" s="1"/>
  <c r="F90" i="4"/>
  <c r="G90" i="4" s="1"/>
  <c r="F91" i="4"/>
  <c r="G91" i="4" s="1"/>
  <c r="F92" i="4"/>
  <c r="G92" i="4" s="1"/>
  <c r="F93" i="4"/>
  <c r="G93" i="4" s="1"/>
  <c r="F94" i="4"/>
  <c r="G94" i="4" s="1"/>
  <c r="F95" i="4"/>
  <c r="G95" i="4" s="1"/>
  <c r="F96" i="4"/>
  <c r="G96" i="4" s="1"/>
  <c r="F97" i="4"/>
  <c r="G97" i="4" s="1"/>
  <c r="F98" i="4"/>
  <c r="G98" i="4" s="1"/>
  <c r="F99" i="4"/>
  <c r="G99" i="4" s="1"/>
  <c r="F100" i="4"/>
  <c r="G100" i="4" s="1"/>
  <c r="F101" i="4"/>
  <c r="G101" i="4" s="1"/>
  <c r="F102" i="4"/>
  <c r="G102" i="4" s="1"/>
  <c r="F103" i="4"/>
  <c r="G103" i="4" s="1"/>
  <c r="F104" i="4"/>
  <c r="G104" i="4" s="1"/>
  <c r="F105" i="4"/>
  <c r="G105" i="4" s="1"/>
  <c r="F106" i="4"/>
  <c r="G106" i="4" s="1"/>
  <c r="F107" i="4"/>
  <c r="G107" i="4" s="1"/>
  <c r="F108" i="4"/>
  <c r="G108" i="4" s="1"/>
  <c r="F109" i="4"/>
  <c r="G109" i="4" s="1"/>
  <c r="F110" i="4"/>
  <c r="G110" i="4" s="1"/>
  <c r="F111" i="4"/>
  <c r="G111" i="4" s="1"/>
  <c r="F112" i="4"/>
  <c r="G112" i="4" s="1"/>
  <c r="F113" i="4"/>
  <c r="G113" i="4" s="1"/>
  <c r="F114" i="4"/>
  <c r="G114" i="4" s="1"/>
  <c r="F115" i="4"/>
  <c r="G115" i="4" s="1"/>
  <c r="F116" i="4"/>
  <c r="G116" i="4" s="1"/>
  <c r="F117" i="4"/>
  <c r="G117" i="4" s="1"/>
  <c r="F118" i="4"/>
  <c r="G118" i="4" s="1"/>
  <c r="F119" i="4"/>
  <c r="G119" i="4" s="1"/>
  <c r="F120" i="4"/>
  <c r="G120" i="4" s="1"/>
  <c r="F121" i="4"/>
  <c r="G121" i="4" s="1"/>
  <c r="F122" i="4"/>
  <c r="G122" i="4" s="1"/>
  <c r="F123" i="4"/>
  <c r="G123" i="4" s="1"/>
  <c r="F124" i="4"/>
  <c r="G124" i="4" s="1"/>
  <c r="F125" i="4"/>
  <c r="G125" i="4" s="1"/>
  <c r="F126" i="4"/>
  <c r="G126" i="4" s="1"/>
  <c r="F127" i="4"/>
  <c r="G127" i="4" s="1"/>
  <c r="F128" i="4"/>
  <c r="G128" i="4" s="1"/>
  <c r="F129" i="4"/>
  <c r="G129" i="4" s="1"/>
  <c r="F130" i="4"/>
  <c r="G130" i="4" s="1"/>
  <c r="F131" i="4"/>
  <c r="G131" i="4" s="1"/>
  <c r="F132" i="4"/>
  <c r="G132" i="4" s="1"/>
  <c r="F133" i="4"/>
  <c r="G133" i="4" s="1"/>
  <c r="F134" i="4"/>
  <c r="G134" i="4" s="1"/>
  <c r="F135" i="4"/>
  <c r="G135" i="4" s="1"/>
  <c r="F136" i="4"/>
  <c r="G136" i="4" s="1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F54" i="3"/>
  <c r="G54" i="3" s="1"/>
  <c r="F55" i="3"/>
  <c r="G55" i="3" s="1"/>
  <c r="F56" i="3"/>
  <c r="G56" i="3"/>
  <c r="F57" i="3"/>
  <c r="G57" i="3" s="1"/>
  <c r="F58" i="3"/>
  <c r="G58" i="3"/>
  <c r="F59" i="3"/>
  <c r="G59" i="3"/>
  <c r="F60" i="3"/>
  <c r="G60" i="3" s="1"/>
  <c r="F61" i="3"/>
  <c r="G61" i="3" s="1"/>
  <c r="F62" i="3"/>
  <c r="G62" i="3" s="1"/>
  <c r="F63" i="3"/>
  <c r="G63" i="3" s="1"/>
  <c r="F64" i="3"/>
  <c r="G64" i="3" s="1"/>
  <c r="F65" i="3"/>
  <c r="G65" i="3" s="1"/>
  <c r="F47" i="3"/>
  <c r="G47" i="3" s="1"/>
  <c r="F48" i="3"/>
  <c r="G48" i="3" s="1"/>
  <c r="F49" i="3"/>
  <c r="G49" i="3"/>
  <c r="F50" i="3"/>
  <c r="G50" i="3"/>
  <c r="F51" i="3"/>
  <c r="G51" i="3"/>
  <c r="F52" i="3"/>
  <c r="G52" i="3" s="1"/>
  <c r="F53" i="3"/>
  <c r="G53" i="3" s="1"/>
  <c r="F38" i="3"/>
  <c r="G38" i="3" s="1"/>
  <c r="F39" i="3"/>
  <c r="G39" i="3" s="1"/>
  <c r="F40" i="3"/>
  <c r="G40" i="3" s="1"/>
  <c r="F41" i="3"/>
  <c r="G41" i="3" s="1"/>
  <c r="F42" i="3"/>
  <c r="G42" i="3"/>
  <c r="F43" i="3"/>
  <c r="G43" i="3"/>
  <c r="F44" i="3"/>
  <c r="G44" i="3"/>
  <c r="F45" i="3"/>
  <c r="G45" i="3" s="1"/>
  <c r="F46" i="3"/>
  <c r="G46" i="3" s="1"/>
  <c r="F26" i="3"/>
  <c r="G26" i="3" s="1"/>
  <c r="F27" i="3"/>
  <c r="G27" i="3" s="1"/>
  <c r="F28" i="3"/>
  <c r="G28" i="3" s="1"/>
  <c r="F29" i="3"/>
  <c r="G29" i="3"/>
  <c r="F30" i="3"/>
  <c r="G30" i="3" s="1"/>
  <c r="F31" i="3"/>
  <c r="G31" i="3" s="1"/>
  <c r="F32" i="3"/>
  <c r="G32" i="3"/>
  <c r="F33" i="3"/>
  <c r="G33" i="3"/>
  <c r="F34" i="3"/>
  <c r="G34" i="3" s="1"/>
  <c r="F35" i="3"/>
  <c r="G35" i="3" s="1"/>
  <c r="F36" i="3"/>
  <c r="G36" i="3"/>
  <c r="F37" i="3"/>
  <c r="G37" i="3" s="1"/>
  <c r="F13" i="3"/>
  <c r="G13" i="3" s="1"/>
  <c r="F14" i="3"/>
  <c r="G14" i="3" s="1"/>
  <c r="F15" i="3"/>
  <c r="G15" i="3" s="1"/>
  <c r="F16" i="3"/>
  <c r="G16" i="3"/>
  <c r="F17" i="3"/>
  <c r="G17" i="3" s="1"/>
  <c r="F18" i="3"/>
  <c r="G18" i="3"/>
  <c r="F19" i="3"/>
  <c r="G19" i="3" s="1"/>
  <c r="F20" i="3"/>
  <c r="G20" i="3"/>
  <c r="F21" i="3"/>
  <c r="G21" i="3" s="1"/>
  <c r="F22" i="3"/>
  <c r="G22" i="3" s="1"/>
  <c r="F23" i="3"/>
  <c r="G23" i="3" s="1"/>
  <c r="F24" i="3"/>
  <c r="G24" i="3" s="1"/>
  <c r="F25" i="3"/>
  <c r="G25" i="3" s="1"/>
  <c r="F6" i="3"/>
  <c r="G6" i="3" s="1"/>
  <c r="F7" i="3"/>
  <c r="G7" i="3"/>
  <c r="F8" i="3"/>
  <c r="G8" i="3"/>
  <c r="F9" i="3"/>
  <c r="G9" i="3"/>
  <c r="F10" i="3"/>
  <c r="G10" i="3"/>
  <c r="F11" i="3"/>
  <c r="G11" i="3"/>
  <c r="F12" i="3"/>
  <c r="G12" i="3" s="1"/>
  <c r="F5" i="3"/>
  <c r="G5" i="3" s="1"/>
  <c r="G66" i="3" l="1"/>
  <c r="F66" i="3"/>
</calcChain>
</file>

<file path=xl/sharedStrings.xml><?xml version="1.0" encoding="utf-8"?>
<sst xmlns="http://schemas.openxmlformats.org/spreadsheetml/2006/main" count="956" uniqueCount="495">
  <si>
    <t>Кол-во</t>
  </si>
  <si>
    <t>Демонтаж покрытия рулонной кровли вручную с погрузкой на автосамосвалы с помощью автокрана и отвозкой к месту утилизации на 30 км и утилизация</t>
  </si>
  <si>
    <t>Демонтаж бетонной стяжки δ=50 мм вручную с погрузкой на автосамосвалы с помощью автокрана и отвозкой к месту утилизации на 30 км и утилизация</t>
  </si>
  <si>
    <t>т</t>
  </si>
  <si>
    <t>Демонтаж засыпки из керамзита δ=100 мм вручную с погрузкой на автосамосвалы с помощью автокрана и отвозкой к месту утилизации на 30 км и утилизация</t>
  </si>
  <si>
    <t>Демонтаж сборных ж/бетонных ребристых плит покрытия размером 1,5х6,0х0,3, весом 1,5 т (бетон-0,615 м3) с погрузкой на автосамосвалы с помощью автокрана и отвозкой к месту утилизации на 30 км и утилизация</t>
  </si>
  <si>
    <t>шт.</t>
  </si>
  <si>
    <t>Демонтаж сборных ж/бетонных пустотных плит покрытия размером 0,5х6,0х0,22, весом 1,0 т (бетон-0,394 м3) с погрузкой на автосамосвалы с помощью автокрана и отвозкой к месту утилизации на 30 км и утилизация</t>
  </si>
  <si>
    <t>Демонтаж металлических балок перекрытия Б-3, Б-4 с погрузкой на автотранспорт с помощью автокрана и отвозкой к месту утилизации на 30 км и утилизация</t>
  </si>
  <si>
    <t>Демонтаж металлических балок перекрытия Б-1, Б-2 с погрузкой на автотранспорт с помощью автокрана и отвозкой к месту утилизации на 30 км и утилизация</t>
  </si>
  <si>
    <t>Демонтаж монолитных участков перекрытия МУ-1 – МУ-6 с погрузкой на автотранспорт с помощью автокрана и отвозкой к месту утилизации на 30 км и утилизация</t>
  </si>
  <si>
    <t>Демонтаж металлических площадок и лестниц в осях А-Д/1-3 с погрузкой на автотранспорт с помощью автокрана и отвозкой к месту утилизации на 30 км и утилизация</t>
  </si>
  <si>
    <t>Демонтаж сборных ж/бетонных колонн под крановые балки, весом 7,4 т с погрузкой на автотранспорт с помощью автокрана и отвозкой к месту утилизации на 30 км и утилизация</t>
  </si>
  <si>
    <t>Демонтаж сборных ж/бетонных фахверковых колонн , весом 5,8 т с погрузкой на автотранспорт с помощью автокрана и отвозкой к месту утилизации на 30 км и утилизация</t>
  </si>
  <si>
    <t>Демонтаж металлического фахверка из 2 [20 , весом до 0,12 т с погрузкой на автотранспорт с помощью автокрана и отвозкой к месту утилизации на 30 км и утилизация</t>
  </si>
  <si>
    <t>Демонтаж оконных блоков с погрузкой на автотранспорт с помощью автокрана и отвозкой к месту утилизации на 30 км и утилизация</t>
  </si>
  <si>
    <t>Демонтаж металлических ворот с погрузкой на автотранспорт с помощью автокрана и отвозкой к месту утилизации на 30 км и утилизация</t>
  </si>
  <si>
    <t>Демонтаж сборных ж/бетонных стеновых панелей толщ. 240 мм весом 3,2 т с погрузкой на автотранспорт с помощью автокрана и отвозкой к месту утилизации на 30 км и утилизация</t>
  </si>
  <si>
    <t>Демонтаж монолитных участков заделки оконных проемов с погрузкой на автотранспорт с помощью автокрана и отвозкой к месту утилизации на 30 км и утилизация</t>
  </si>
  <si>
    <t>Демонтаж кирпичных участков наружных стен с погрузкой на автотранспорт с помощью автокрана и отвозкой к месту утилизации на 30 км и утилизация</t>
  </si>
  <si>
    <t>Демонтаж внутренних кирпичных перегородок δ=0,24 м с погрузкой на автотранспорт с помощью автокрана и отвозкой к месту утилизации на 30 км и утилизация</t>
  </si>
  <si>
    <t>Демонтаж внутренних кирпичных стен δ=0,4 м с погрузкой на автотранспорт с помощью автокрана и отвозкой к месту утилизации на 30 км и утилизация</t>
  </si>
  <si>
    <t>Демонтаж внутренних металлических оконных блоков с погрузкой на автотранспорт с помощью автокрана и отвозкой к месту утилизации на 30 км и утилизация</t>
  </si>
  <si>
    <t>Демонтаж внутренних металлических дверных блоков с погрузкой на автотранспорт с помощью автокрана и отвозкой к месту утилизации на 30 км и утилизация</t>
  </si>
  <si>
    <t>Демонтаж перекрытия внутренних помещений из профлиста h=75 мм</t>
  </si>
  <si>
    <t>Демонтаж монолитного бетонного пола δ=0,23 м</t>
  </si>
  <si>
    <t>Земляные работы</t>
  </si>
  <si>
    <t>Доработка грунта вручную с погрузкой на автомобили и отвозкой на 1 км и привозкой для обратной засыпки</t>
  </si>
  <si>
    <t>Привозка грунта для обратной засыпки автосамосвалами с расстояния 1 км</t>
  </si>
  <si>
    <t>Обратная засыпка котлована  грунтом с тщательным послойным уплотнением механизированным способом</t>
  </si>
  <si>
    <t>Обратная засыпка котлована  вручную</t>
  </si>
  <si>
    <t>Демонтаж монолитных ж/бетонных фундаментов под колонны и стены здания механизированным способом с помощью гидромолота с погрузкой на автотранспорт и отвозкой на 30 км и утилизация</t>
  </si>
  <si>
    <t>п.м.</t>
  </si>
  <si>
    <t>Перфорированый лоток 300х50 мм</t>
  </si>
  <si>
    <t>Демонтаж запорной арматуры</t>
  </si>
  <si>
    <t>Демонтаж пожарного шкафа</t>
  </si>
  <si>
    <t>Демонтаж пожарного крана</t>
  </si>
  <si>
    <t>компл.</t>
  </si>
  <si>
    <t>Демонтаж вентиляционной установки</t>
  </si>
  <si>
    <t>Демонтаж сборных ж/бетонных сегментных ферм покрытия длиной 17,940 м, высотой 2,725 м, весом 7,8 т (бетон марки В45 - 3,11 м3) с погрузкой на автосамосвалы с помощью автокрана и отвозкой к месту утилизации на 30 км и утилизация</t>
  </si>
  <si>
    <t>Демонтаж металлических балок покрытия Б-9 длиной 3,940 м из 2[20 с погрузкой на автотранспорт с помощью автокрана и отвозкой к месту утилизации на 30 км и утилизация</t>
  </si>
  <si>
    <t>Демонтаж металлических связей из 2[10 с погрузкой на автотранспорт с помощью автокрана и отвозкой к месту утилизации на 30 км и утилизация</t>
  </si>
  <si>
    <t>Демонтаж сборных ж/бетонных пустотных плит перекрытия размером 1,5х6,0х0,22 м, весом 2,15 т (бетон 0,86 м3) с погрузкой на автотранспорт с помощью автокрана и отвозкой к месту утилизации на 30 км и утилизация</t>
  </si>
  <si>
    <t>Демонтаж сборных ж/бетонных подкрановых балок таврового сечения пролетом 6,0 м, весом 4,68 т с погрузкой на автотранспорт с помощью автокрана и отвозкой к месту утилизации на 30 км и утилизация</t>
  </si>
  <si>
    <t>№ п/п</t>
  </si>
  <si>
    <t>Наименование материалов</t>
  </si>
  <si>
    <t>Ед изм</t>
  </si>
  <si>
    <t>Цена за ед без НДС</t>
  </si>
  <si>
    <t>ВСЕГО без НДС</t>
  </si>
  <si>
    <t>ВСЕГО с НДС</t>
  </si>
  <si>
    <t>Исключенный объем</t>
  </si>
  <si>
    <t>Итого исключено с НДС</t>
  </si>
  <si>
    <t>м3</t>
  </si>
  <si>
    <t>м</t>
  </si>
  <si>
    <t>кг</t>
  </si>
  <si>
    <t>л</t>
  </si>
  <si>
    <t>Корпус №121 Демонтажные работы</t>
  </si>
  <si>
    <t>м2</t>
  </si>
  <si>
    <t>Разработка грунта в траншеях экскаватором емк. ковша  0,65 м3 с погрузкой на автомобили и отвозкой на 1 км и привозкой для обратной засыпки</t>
  </si>
  <si>
    <t>Корпус №121 Демонтаж сетей противопожарного водопровода, отопления, вентиляции</t>
  </si>
  <si>
    <t>Демонтаж труб стальных электросварных Ø 24</t>
  </si>
  <si>
    <t>Демонтаж труб стальных электросварных Ø 27</t>
  </si>
  <si>
    <t>Демонтаж труб стальных электросварных Ø 32</t>
  </si>
  <si>
    <t>Демонтаж труб стальных электросварных Ø 42</t>
  </si>
  <si>
    <t>Демонтаж труб стальных электросварных Ø 44</t>
  </si>
  <si>
    <t>Демонтаж труб стальных электросварных Ø 57</t>
  </si>
  <si>
    <t>Демонтаж труб стальных электросварных Ø 73</t>
  </si>
  <si>
    <t>Демонтаж труб стальных электросварных Ø 89</t>
  </si>
  <si>
    <t>Демонтаж труб стальных электросварных Ø 100</t>
  </si>
  <si>
    <t>Демонтаж труб стальных электросварных Ø 109</t>
  </si>
  <si>
    <t>Демонтаж труб стальных электросварных Ø 120</t>
  </si>
  <si>
    <t>Демонтаж труб стальных электросварных Ø 132</t>
  </si>
  <si>
    <t>Демонтаж труб стальных электросварных Ø 159</t>
  </si>
  <si>
    <t>Демонтаж труб стальных электросварных Ø 160</t>
  </si>
  <si>
    <t>Демонтаж труб стальных электросварных Ø 180</t>
  </si>
  <si>
    <t>Демонтаж труб стальных электросварных Ø 200</t>
  </si>
  <si>
    <t>Демонтаж труб стальных электросварных Ø 220</t>
  </si>
  <si>
    <t>Демонтаж труб стальных электросварных Ø250</t>
  </si>
  <si>
    <t>Валка деревьев</t>
  </si>
  <si>
    <t>Валка деревьев с разделкой древесины на корню, мягколиственных и хвойных пород диаметром: до 0,5 м</t>
  </si>
  <si>
    <t>Погрузо-разгрузочные работы при автомобильных перевозках: Погрузка леса пиленого</t>
  </si>
  <si>
    <t>Перевозка грузов автомобилями-самосвалами грузоподъемностью 10 т работающих вне карьера на расстояние: III класс груза до 30 км</t>
  </si>
  <si>
    <t>Утилизация отходов IV-V класса</t>
  </si>
  <si>
    <t>Демонтаж ограждений.</t>
  </si>
  <si>
    <t>Демонтаж железобетонных оград из панелей длиной: 4 м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</si>
  <si>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</si>
  <si>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Перевозка грузов автомобилями-самосвалами грузоподъемностью 10 т работающих вне карьера на расстояние: IV класс груза до 30 км</t>
  </si>
  <si>
    <t>Демонтаж навеса 12х8</t>
  </si>
  <si>
    <t>131-23 ПОД</t>
  </si>
  <si>
    <t>132-23 ВР2 Ведомость объемов демонтажных работ объектов по трассе жд путей, подготовке трассы жд путей</t>
  </si>
  <si>
    <t>шт</t>
  </si>
  <si>
    <t>1 т груза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</si>
  <si>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</si>
  <si>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Разборка: железобетонных фундаментов</t>
  </si>
  <si>
    <t>Демонтаж навеса 24х3</t>
  </si>
  <si>
    <t>м3 строительного объема, включая подвал</t>
  </si>
  <si>
    <t>Демонтаж весовой</t>
  </si>
  <si>
    <t>Частичный демонтаж  здания склада №75</t>
  </si>
  <si>
    <t>Разборка зданий методом обрушения: кирпичных, сборного железобетона (Прим)</t>
  </si>
  <si>
    <t>Засыпка траншей и котлованов с перемещением грунта до 5 м бульдозерами мощностью: 59 (80) кВт (л.с.), 2 группа грунтов</t>
  </si>
  <si>
    <t>Грунт песчаный (пескогрунт)</t>
  </si>
  <si>
    <t>Снос здания механического обезвоживания осадков</t>
  </si>
  <si>
    <t>м3 строительного
объема, включая подвал</t>
  </si>
  <si>
    <t>Разборка: бетонных фундаментов (под оборудование)</t>
  </si>
  <si>
    <t>Перевозка грузов автомобилями-самосвалами грузоподъемностью 10 т работающих вне карьера на расстояние: IV
класс груза до 30 км</t>
  </si>
  <si>
    <t>Снос здания очистных сооружений 23х6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</si>
  <si>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</si>
  <si>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Демонтаж резервуара</t>
  </si>
  <si>
    <t>Разработка грунта с погрузкой на автомобили-самосвалы экскаваторами с ковшом вместимостью: 0,5 (0,5-0,63) м3, группа грунтов 2</t>
  </si>
  <si>
    <t>Демонтаж чугунных люков</t>
  </si>
  <si>
    <t>Прочие (вывоз строительного мусора 1000м3 с площадки перед новой котельной)</t>
  </si>
  <si>
    <t>28.1</t>
  </si>
  <si>
    <t>131-23 АС3</t>
  </si>
  <si>
    <t>Ограждающие конструкции</t>
  </si>
  <si>
    <t>Монтаж стеновых сэндвич-панелей  с минераловатным утеплителем толщиной 120 мм с комплектующими деталями
Резка стеновых панелей</t>
  </si>
  <si>
    <t>Саморезы HSP-S19 5,5/6,3х160 для
крепления сэндвич-панелей к колоннам</t>
  </si>
  <si>
    <t>Устройство фасонных элементов
стеновых панелей из оцинк. стали δ=6 мм с полимерным покрытием</t>
  </si>
  <si>
    <t>Устройство цоколя (узел «Г»)</t>
  </si>
  <si>
    <t>Устройство                        горизонтальной гидроизоляции  по  верху  фундаментной балки    толщ.    20    мм    из    цементного раствора  М100  и  двух  слоев  Изоспана
"С"</t>
  </si>
  <si>
    <t>Устройство стенок цоколя толщиной
2х100 мм высотой 500 мм из бетона В25, W6, F150 и арматуры ϕ8 А500С</t>
  </si>
  <si>
    <t>Арматура ϕ8 А500С</t>
  </si>
  <si>
    <t>Монтаж плит "Техноплекс" 35 толщиной
100 мм внутри цоколя</t>
  </si>
  <si>
    <t>м2 п. м</t>
  </si>
  <si>
    <t>291,4
18,8</t>
  </si>
  <si>
    <t>м2 кг</t>
  </si>
  <si>
    <t>12,6
60,48</t>
  </si>
  <si>
    <t>м2 м3</t>
  </si>
  <si>
    <t>6,54
0,13</t>
  </si>
  <si>
    <t>п. м т</t>
  </si>
  <si>
    <t>250,0
0,1</t>
  </si>
  <si>
    <t>Устройство мин. ваты толщиной 20 мм</t>
  </si>
  <si>
    <t>Устройство фасонных элементов цоколя из оцинкованной кровельной стали с полимерным покрытием t=0,6 мм
ФС2/ФС3</t>
  </si>
  <si>
    <t>Устройство уголка 75х5</t>
  </si>
  <si>
    <t>Анкер HUS 6*100</t>
  </si>
  <si>
    <t>Самосверлящие шурупы  с ЕРDM шайбой 4,8х28</t>
  </si>
  <si>
    <t>Устройство герметика для наружных работ</t>
  </si>
  <si>
    <t>Отделка цоколя</t>
  </si>
  <si>
    <t>Затирка бетонной поверхности цоколя цементным раствором М100</t>
  </si>
  <si>
    <t>Очистка поверхности щетками под окраску</t>
  </si>
  <si>
    <t>Покраска цоколя фасадной краской
«Полифан» (или аналог) за 2 раза</t>
  </si>
  <si>
    <t>Затирка бетонной поверхности цоколя цементным раствором М100 изнутри здания</t>
  </si>
  <si>
    <t>п. м м3</t>
  </si>
  <si>
    <t>5,3/3,71
25,4/18,1</t>
  </si>
  <si>
    <t>19,2
0,111</t>
  </si>
  <si>
    <t>19,2
0,13</t>
  </si>
  <si>
    <t>9,72
0,2</t>
  </si>
  <si>
    <t>9,72
6,3</t>
  </si>
  <si>
    <t>9,0
0,18</t>
  </si>
  <si>
    <t>Покраска цоколя изнутри здания водоэмульсионной краской за 2 раза</t>
  </si>
  <si>
    <t>Полы (восстановление)</t>
  </si>
  <si>
    <t>Очистка поверхности от грязи и мусора</t>
  </si>
  <si>
    <t>Устройство пола из бетона кл. В22,5 толщиной 230 мм</t>
  </si>
  <si>
    <t>Устройство двойного армирования пола арм. Ø10 А500С</t>
  </si>
  <si>
    <t>Устройство подготовки из бетона класса В7,5 толщиной 50 мм</t>
  </si>
  <si>
    <t>Уплотнение грунта щебнем гравийным толщиной 40-50 мм Щебень фракции 20-40 мм</t>
  </si>
  <si>
    <t>Утепление полов в осях А-Д/13</t>
  </si>
  <si>
    <t>Уплотнение основания ручными
трамбовками под укладку плит утеплителя</t>
  </si>
  <si>
    <t>Устройство утепления из плит Технониколь XPS, толщиной 50 мм</t>
  </si>
  <si>
    <t>Устройство деформационного шва узел «Ж»</t>
  </si>
  <si>
    <t>Выравнивание поверхности торца
существующего пола, очистка от пыли и грязи</t>
  </si>
  <si>
    <t>Устройство плит Техноплекс 35 (XPS) толщиной 30 мм</t>
  </si>
  <si>
    <t>Устройство герметика Технониколь ПУ Flor</t>
  </si>
  <si>
    <t>Устройство кровли (восстановление в осях А-Д/13, Г-Д/13-14)</t>
  </si>
  <si>
    <t>Очистка поверхности щетками от грязи и мусора</t>
  </si>
  <si>
    <t>Устройство пароизоляции из 1 соля Изоспана «В»</t>
  </si>
  <si>
    <t>Устройство утеплителя Rockwool марки РУФБАТТСС Y=115 кг/м3 толщиной 50 мм</t>
  </si>
  <si>
    <t>Устройство утеплителя Rockwool
марки РУФБАТТСС Y=135 кг/м3 толщиной 50 мм</t>
  </si>
  <si>
    <t>Устройство гидроизоляции из 1 соля Изоспана «С»</t>
  </si>
  <si>
    <t>Устройство цементной стяжки М200 с армированием сеткой 100/100/4
Вр-1, толщиной 50 мм</t>
  </si>
  <si>
    <t>Устройство слоя праймера битумного</t>
  </si>
  <si>
    <t>Устройство 2-х слойной рулонной кровли «Техноэласт»
Расход материалов: Верхний слой марки «ЭКП» Нижний слой марки «ЭПП»</t>
  </si>
  <si>
    <t>Устройство клина из жесткой
минераловатной плиты 150х150 мм для примыкания кровли к парапету</t>
  </si>
  <si>
    <t>Устройство дополнительных 2 слоев рулонного ковра ТехноНиколь</t>
  </si>
  <si>
    <t>Устройство фасонных элементов парапета из оцинкованной кровельной стали δ=0,6 мм с
полимерным покрытием ФС1/ФС4</t>
  </si>
  <si>
    <t>Самосверлящие шурупы с EPDM- шайбой 4,8х28</t>
  </si>
  <si>
    <t>Анкер HUS 6х100</t>
  </si>
  <si>
    <t>Герметик для наружных работ</t>
  </si>
  <si>
    <t>Фасонные элементы примыкания стеновых сэндвич-панелей к сущ. стенам ФС5/ФС6 (с полимерным
покрытием)</t>
  </si>
  <si>
    <t>Заделка швов примыкания мин.ватой</t>
  </si>
  <si>
    <t>Заполнение проемов</t>
  </si>
  <si>
    <t>Установка металлических наружных
противопожарных утепленных ворот для проема 2,6х3,0 (h) м</t>
  </si>
  <si>
    <t>п м т</t>
  </si>
  <si>
    <t>м2
м3</t>
  </si>
  <si>
    <t>м3 м2 / кг</t>
  </si>
  <si>
    <t>м2 л</t>
  </si>
  <si>
    <t>м2
м2 м2</t>
  </si>
  <si>
    <t>м2 / п. м</t>
  </si>
  <si>
    <t>шт. м2
т</t>
  </si>
  <si>
    <t>9,0
3,0</t>
  </si>
  <si>
    <t>1100,0
0,68</t>
  </si>
  <si>
    <t>53,8
2,3</t>
  </si>
  <si>
    <t>17,21
0,86</t>
  </si>
  <si>
    <t>21,51
0,02</t>
  </si>
  <si>
    <t>56,7
3,0</t>
  </si>
  <si>
    <t>3,0
57,0 / 113,0</t>
  </si>
  <si>
    <t>57,0
20,0</t>
  </si>
  <si>
    <t>136,0
68,0
68,0</t>
  </si>
  <si>
    <t>26,0/21,8</t>
  </si>
  <si>
    <t>10,2/17,8
50,2/86,6</t>
  </si>
  <si>
    <t>21,8
0,03</t>
  </si>
  <si>
    <t>6,1/7,1
14,2/16,5</t>
  </si>
  <si>
    <t>26,7
0,03</t>
  </si>
  <si>
    <t>1
7,8
0,15</t>
  </si>
  <si>
    <t>Устройство подготовки из щебня гравийного фракции 20-40 мм толщиной 200 – 300 мм</t>
  </si>
  <si>
    <t>Устройство отмостки шириной 1,0 м из асфальтобетона типа  Д марки III толщ. 50 мм</t>
  </si>
  <si>
    <t>Устройство пандуса в осях В-Г/13 (Узел Б)</t>
  </si>
  <si>
    <t>Устройство подготовки из щебня гравийного фракции 20-40 мм
толщиной 220 – 400 мм</t>
  </si>
  <si>
    <t>Устройство пандуса из бетона кл. В25, W6, F150 толщиной 200 мм с
двойным армированием</t>
  </si>
  <si>
    <t>Арматура Ø10А500С</t>
  </si>
  <si>
    <t>Устройство пандусов в осях Д/1-13 (по узлу Б)</t>
  </si>
  <si>
    <t>Устройство подготовки из щебня гравийного фракции 20-40 мм толщиной 220 – 400 мм</t>
  </si>
  <si>
    <t>Устройство пандуса из бетона кл. В25, W6, F150 толщиной 200 мм с двойным армированием</t>
  </si>
  <si>
    <t>Земляные работы</t>
  </si>
  <si>
    <t>Лишний грунт с погрузкой на
автосамосвалы, отвозкой на 30 км и утилизацией</t>
  </si>
  <si>
    <t>Обратная засыпка грунта вручную</t>
  </si>
  <si>
    <t>Устранение коррозии металлических балок покрытия в осях Г-Д/13-14</t>
  </si>
  <si>
    <t>Обеспыливание металлоконструкций</t>
  </si>
  <si>
    <t>Окраска элементов эмалью ХВ 0278
за 2 раза</t>
  </si>
  <si>
    <t>Устранение следов замокания плит покрытия внутри помещений в осях Г-Д/13-14</t>
  </si>
  <si>
    <t>Зачистка щетками поврежденного
слоя бетона поверхностей плит</t>
  </si>
  <si>
    <t>Обработка поверхностей плит грунтовкой Consolit Bars (или аналог)</t>
  </si>
  <si>
    <t>Восстановление защитного слоя бетона ремонтным составом Consolit Bars 113 (или аналог) толщиной 15
мм</t>
  </si>
  <si>
    <t>Окраска плит водоэмульсионной краской за 2 раза</t>
  </si>
  <si>
    <t>Устранение коррозии металлических лестниц и площадок в осях Г-Д/24-26</t>
  </si>
  <si>
    <t>Зачистка щетками поврежденных элементов балок покрытия до
металлического блеска</t>
  </si>
  <si>
    <t>Окраска элементов эмалью ХВ 0278 за 2 раза</t>
  </si>
  <si>
    <t>п. м</t>
  </si>
  <si>
    <t>м3 м2</t>
  </si>
  <si>
    <t>м2
кг</t>
  </si>
  <si>
    <t>м2
л</t>
  </si>
  <si>
    <t>1,61
32,2</t>
  </si>
  <si>
    <t>111,6
0,069</t>
  </si>
  <si>
    <t>4,1
82,0</t>
  </si>
  <si>
    <t>282,0
0,174</t>
  </si>
  <si>
    <t>8,8
1,4</t>
  </si>
  <si>
    <t>26,4
5,3</t>
  </si>
  <si>
    <t>26,4
792,0</t>
  </si>
  <si>
    <t>26,4
3,2</t>
  </si>
  <si>
    <t>77,0
19,3</t>
  </si>
  <si>
    <t>Земляные работы под здание</t>
  </si>
  <si>
    <t>Разработка сухого грунта в котловане</t>
  </si>
  <si>
    <t>Доработка грунта вручную</t>
  </si>
  <si>
    <t>Лишний грунт с отвозкой на 30 км и утилизацией</t>
  </si>
  <si>
    <t>Обратная засыпка грунта
механизированным способом</t>
  </si>
  <si>
    <t>Монолитные железобетонные конструкции</t>
  </si>
  <si>
    <t>Устройство монолитных железобетонных фундаментов  (Фм1- 2 шт.) каркаса из бетона  кл. В25, W6,
F150</t>
  </si>
  <si>
    <t>м3
т</t>
  </si>
  <si>
    <t>11,6
18,6</t>
  </si>
  <si>
    <t>Арматура Ø6 А240</t>
  </si>
  <si>
    <t>Арматура Ø 14А500С</t>
  </si>
  <si>
    <t>Анкерные болты 1.1М24х800</t>
  </si>
  <si>
    <t>Прокат (уголок 50х5)</t>
  </si>
  <si>
    <t>Устройство бетонной подготовки
под фундаменты каркаса из бетона В10 толщиной 100 мм</t>
  </si>
  <si>
    <t>Устройство монолитного бетона В15 для обетонировки колонн</t>
  </si>
  <si>
    <t>Устройство монолитных железобетонных балок (ФБ-1=2 шт.,
ФБ-2=1 шт., ФБ-3=1 шт.) из бетона кл. В25, W6, F150</t>
  </si>
  <si>
    <t>Арматура Ø6А240</t>
  </si>
  <si>
    <t>Арматура Ø20А500С</t>
  </si>
  <si>
    <t>Устройство бетонной подготовки под фундаментные балки из бетона В10 толщиной 100 мм</t>
  </si>
  <si>
    <t>Очистка боковых поверхностей фундаментов (в т. ч. существующих) и фундаментных балок от грязи и пыли перед обмазкой
(гидроструйный способ очистки)</t>
  </si>
  <si>
    <t>Крепление фахверковых колонн к существующим фундаментам с помощью химических анкеров HT- RE 500 V3 анкерная шпилька HAS- U5.8 М24х500 фирмы Hilti</t>
  </si>
  <si>
    <t>Крепление стоек ворот распорными анкерами HSL-3M16х25</t>
  </si>
  <si>
    <t>кг шт.</t>
  </si>
  <si>
    <t>п. м кг</t>
  </si>
  <si>
    <t>27,36
8</t>
  </si>
  <si>
    <t>83,78
18,6</t>
  </si>
  <si>
    <t>88,85
219,45</t>
  </si>
  <si>
    <t>Металлоконструкции</t>
  </si>
  <si>
    <t>Монтаж колонн (К1, К2) массой
более 1,0 т, в том числе:</t>
  </si>
  <si>
    <t>прокатные двутавры из стали марки
С245</t>
  </si>
  <si>
    <t>Листовая сталь марки С345</t>
  </si>
  <si>
    <t>Листовая сталь марки С245</t>
  </si>
  <si>
    <t>Угловая сталь С245</t>
  </si>
  <si>
    <t>Швеллер сталь С245</t>
  </si>
  <si>
    <t>Монтаж связей, ригелей, фахверка,
деталей крепления массой более 0,1 т</t>
  </si>
  <si>
    <t>в том числе:</t>
  </si>
  <si>
    <t>Трубы прямоугольного сечения С245</t>
  </si>
  <si>
    <t>Окраска металлоконструкций</t>
  </si>
  <si>
    <t>Устройство грунтовки ГФ-021  в 1 слой
Расход грунтовки:</t>
  </si>
  <si>
    <t>Устройство эмали ПФ 115 в 2 слоя Расход эмали:</t>
  </si>
  <si>
    <t>Крепление мк с помощью анкер
шурупов HUS3-H 10х150 фирмы Hilti</t>
  </si>
  <si>
    <t>Самосверлящие шурупы с EPDM
шайбой</t>
  </si>
  <si>
    <t>Сверление отверстий в ж/б плите толщиной 50 мм диам. 23 мм</t>
  </si>
  <si>
    <t>Установка болтов М20х100 с гайкой и шайбой</t>
  </si>
  <si>
    <t>т/м2 кг</t>
  </si>
  <si>
    <t>5,688/152,7
12,3</t>
  </si>
  <si>
    <t>5,688/153,6
70,7</t>
  </si>
  <si>
    <t>Саморезы HSP-S19 5,5/6,3х160</t>
  </si>
  <si>
    <t>Бетон класса В25, W6, F150</t>
  </si>
  <si>
    <t>Бетон класса В22,5</t>
  </si>
  <si>
    <t>Цементный раствор М100</t>
  </si>
  <si>
    <t>Цементный раствор М200</t>
  </si>
  <si>
    <t>Щебень строительный фракции 20-40 мм</t>
  </si>
  <si>
    <t>Асфальтобетон типа Д марки III</t>
  </si>
  <si>
    <t>Плиты "Техноплекс" 35 δ=100</t>
  </si>
  <si>
    <t>Плиты из минеральной ваты на синтетеческом связующем</t>
  </si>
  <si>
    <t>Арматура Ø8 А500С</t>
  </si>
  <si>
    <t>Арматура Ø10 А500С</t>
  </si>
  <si>
    <t>Сетка из арматуры Ø4 BpI 100х100</t>
  </si>
  <si>
    <t>Уголок 75х5</t>
  </si>
  <si>
    <t>Герметик ТехноНиколь ПУ Flor</t>
  </si>
  <si>
    <t>Плиты ТехноНиколь XPS δ=50 мм</t>
  </si>
  <si>
    <t>Рулонный ковер Техноэласт "ЭКП" / Техноэласт "ЭПП"</t>
  </si>
  <si>
    <t>Фасадная краска "Полифан" (или аналог)</t>
  </si>
  <si>
    <t>Водоэмульсионная краска для внутренних работ</t>
  </si>
  <si>
    <t>Пароизоляция Изоспан "В" / гидроизоляция Изоспан "С"</t>
  </si>
  <si>
    <t>Утеплитель Rockwool марки РУФБАТТСС Y=115 кг/м3 δ=50 мм</t>
  </si>
  <si>
    <t>Утеплитель Rockwool марки РУФБАТТСС Y=135 кг/м3 δ=  50 мм</t>
  </si>
  <si>
    <t>Праймер битумный</t>
  </si>
  <si>
    <t>Саморез HSP-14R-S195,5/6,3х160</t>
  </si>
  <si>
    <t>Эмаль для металлических поверхностей ХВ 0278</t>
  </si>
  <si>
    <t>Грунтовка Consolit Bars (или аналог)</t>
  </si>
  <si>
    <t>Ремонтный состав Consolit Bars 113 (или аналог)</t>
  </si>
  <si>
    <t>Анкер HUS6х100</t>
  </si>
  <si>
    <t>Самосверлящие шурупы с ЕРDМ шайбой 4,8х28</t>
  </si>
  <si>
    <t>Монолитные железобетонные конструкции</t>
  </si>
  <si>
    <t>Бетон тяжелый класса В25 W6 F150</t>
  </si>
  <si>
    <t>64,2/57,0</t>
  </si>
  <si>
    <t>Арматура Ø6 А240, l=4660</t>
  </si>
  <si>
    <t>Арматура Ø6 А240, l=780</t>
  </si>
  <si>
    <t>Арматура Ø6 А240, l=1390</t>
  </si>
  <si>
    <t>Арматура Ø6 А240, l=900</t>
  </si>
  <si>
    <t>Арматура Ø 14 А500С, l=1950</t>
  </si>
  <si>
    <t>Арматура Ø 14 А500С, l=2300</t>
  </si>
  <si>
    <t>Уголок 50х5, l=490</t>
  </si>
  <si>
    <t>Уголок 50х5, l=190</t>
  </si>
  <si>
    <t>Бетон класса В10 (подготовка)</t>
  </si>
  <si>
    <t>Монолитный бетон В15 для обетонировки колонн</t>
  </si>
  <si>
    <t>-80х80х20</t>
  </si>
  <si>
    <t>Арматура Ø6 А240, l=1360</t>
  </si>
  <si>
    <t>Арматура Ø20 А500С, l=4620</t>
  </si>
  <si>
    <t>Арматура Ø20 А500С, l=5440</t>
  </si>
  <si>
    <t>Арматура Ø20 А500С, l=3090</t>
  </si>
  <si>
    <t>Мастика ТехноНиколь №24</t>
  </si>
  <si>
    <t>Грунтовка ТехноНиколь №01</t>
  </si>
  <si>
    <t>Химический анкер HT- RE 500 V3, анкерная шпилька HAS-U5.8 М24х500</t>
  </si>
  <si>
    <t>Металлоконструкции (каркас)</t>
  </si>
  <si>
    <t>Колонны:</t>
  </si>
  <si>
    <t>- двутавр 30Ш1</t>
  </si>
  <si>
    <t>-[24</t>
  </si>
  <si>
    <t>- L90х7</t>
  </si>
  <si>
    <t>- лист δ=12</t>
  </si>
  <si>
    <t>- лист δ=30</t>
  </si>
  <si>
    <t>Связи:</t>
  </si>
  <si>
    <t>-трубы квадратные 140х6</t>
  </si>
  <si>
    <t>- лист δ=8</t>
  </si>
  <si>
    <t>Факверк, ригели, детали крепления:</t>
  </si>
  <si>
    <t>-трубы квадратные 120х4</t>
  </si>
  <si>
    <t>-лист δ=12</t>
  </si>
  <si>
    <t>- L140х9</t>
  </si>
  <si>
    <t>Анкер-шурупы HUS3-H 10х150</t>
  </si>
  <si>
    <t>Грунтовка по металлу ГФ-021</t>
  </si>
  <si>
    <t>Эмаль по металлу ПФ 115</t>
  </si>
  <si>
    <t>Распорный анкер HSL-3M16х25</t>
  </si>
  <si>
    <t>Фасонные элементы</t>
  </si>
  <si>
    <t>Сталь оцинкованная t=0,6 с полимерным покрытием   b=480x1000</t>
  </si>
  <si>
    <t>Сталь оцинкованная t=0,6 с полимерным покрытием   b=270x1000</t>
  </si>
  <si>
    <t>Сталь оцинкованная t=0,6 с полимерным покрытием   b=195x1000</t>
  </si>
  <si>
    <t>Сталь оцинкованная t=0,6 с полимерным покрытием   b=820x1000</t>
  </si>
  <si>
    <t>Сталь оцинкованная t=0,6 с полимерным покрытием</t>
  </si>
  <si>
    <t>Болты М20х100 с гайкой и шайбой</t>
  </si>
  <si>
    <t>Ворота противопожарные металлические утепленные распашные для проема 2610х3000h (ЕI-60)</t>
  </si>
  <si>
    <t>Стеновае сэндвич-панели 3890х1190х120 с минераловатным утеплителем толщиной 120 мм с комплектующими элементами</t>
  </si>
  <si>
    <t>Стеновае сэндвич-панели 1890х1190х120 с минераловатным утеплителем толщиной 120 мм с комплектующими элементами</t>
  </si>
  <si>
    <t>Стеновае сэндвич-панели 1060х1190х120 с минераловатным утеплителем толщиной 120 мм с комплектующими элементами</t>
  </si>
  <si>
    <t>Стеновае сэндвич-панели 5580х1020х120 с минераловатным утеплителем толщиной 120 мм с комплектующими элементами</t>
  </si>
  <si>
    <t>Стеновае сэндвич-панели 5980х1190х120 с минераловатным утеплителем толщиной 120 мм с комплектующими элементами</t>
  </si>
  <si>
    <t>Стеновае сэндвич-панели 6220х1190х120 с минераловатным утеплителем толщиной 120 мм с комплектующими элементами</t>
  </si>
  <si>
    <t>Фундаменты Фм1 (2 шт).</t>
  </si>
  <si>
    <t>Фундаментные балки ФБ-1 (2 шт), ФБ-2 (1 шт), ФБ-3 (1 шт).</t>
  </si>
  <si>
    <t>Примыкание кровли к стене из сэндвич-панелей  (узел «В»)</t>
  </si>
  <si>
    <t>Примыкание сэндвич-панелей к стенам по осям А/13, Д/1 (узлы «Д», «Е»)</t>
  </si>
  <si>
    <t>Устройство отмостки в осях  А-Д/13</t>
  </si>
  <si>
    <t>Устройство отмостки в осях  Д/1-13</t>
  </si>
  <si>
    <t>Разработка грунта вручную под отмостки и пандусы по осям «Д» и «13»</t>
  </si>
  <si>
    <t>Зачистка щетками поврежденных элементов балок покрытия до металлического блеска</t>
  </si>
  <si>
    <t>Обмазка фундаментов и фундаментных балок находящихся в грунте, битумной мастикой (ТЕХНОНИКОЛЬ № 24. Расход 0,7кг/м² на один слой) за 2 раза по битумной грунтовке (ТЕХНОНИКОЛЬ № 01 - 0,20…0,30кг/м2) за 1 раз.</t>
  </si>
  <si>
    <t>Фундаменты Фм1 (на 4 шт),  </t>
  </si>
  <si>
    <t>Арматура Ø12 А500С</t>
  </si>
  <si>
    <t>Арматура Ø16 А500С</t>
  </si>
  <si>
    <t>Уголок 50х5</t>
  </si>
  <si>
    <t>Фундаментные болты 1.1М30х1000 с термодиффузионным цинкованием</t>
  </si>
  <si>
    <t>Битумная мастика ТЕХНОНИКОЛЬ №24</t>
  </si>
  <si>
    <t>Битумная грунтовка ТЕХНОНИКОЛЬ №01</t>
  </si>
  <si>
    <t>Металлоконструкции </t>
  </si>
  <si>
    <t>Металлическая ферма</t>
  </si>
  <si>
    <t>Металлическая опора О-1</t>
  </si>
  <si>
    <t>Металлическая опора О-1а</t>
  </si>
  <si>
    <t>Металлическая ферма Ф-1</t>
  </si>
  <si>
    <t>Металлоконструкции вертикальных связей</t>
  </si>
  <si>
    <t>Металлическая траверса</t>
  </si>
  <si>
    <t>Грунтовка ГФ-020</t>
  </si>
  <si>
    <t>Покрытие для холодного цинкования "Алпол"</t>
  </si>
  <si>
    <t>Грунтовка "Цинол"</t>
  </si>
  <si>
    <t>базальтовая вата плиты 50 мм плотность 150 кг/м3</t>
  </si>
  <si>
    <t>Листовая сталь оцинкованная 0,5 мм</t>
  </si>
  <si>
    <t>опора подвижная хомутовая ОПХ1</t>
  </si>
  <si>
    <t>Опора скользящая для ∅273х8.0</t>
  </si>
  <si>
    <t>Опора скользящая для ∅114х4.5</t>
  </si>
  <si>
    <t>Опора скользящая для ∅88.5х4.0</t>
  </si>
  <si>
    <t>Устройство монолитных ж/б фундаментов эстакады вблизи корпуса 417</t>
  </si>
  <si>
    <t>Земляные работы под фундаменты Фм1</t>
  </si>
  <si>
    <t>Разработка сухого грунта в котловане экскаватором с емк. ковша 0,65 м3</t>
  </si>
  <si>
    <t>Отвозка грунта автотранспортом на 1 км    для    временного    хранения    с
последующей         привозкой         для обратной засыпки</t>
  </si>
  <si>
    <t>Отвозка лишнего грунта
автотранспортом на 30 км</t>
  </si>
  <si>
    <t>Устройство монолитных
железобетонных фундаментов (Фм1) из бетона  кл. В25, W6, F150</t>
  </si>
  <si>
    <t>Арматура Ø 12А500С</t>
  </si>
  <si>
    <t>Арматура Ø 16А500С</t>
  </si>
  <si>
    <t>Фундаментные болты 1.1М30х1000</t>
  </si>
  <si>
    <t>Термодиффузионное цинкование фундаментных болтов толщиной не более 30 мкм</t>
  </si>
  <si>
    <t>Очистка боковых поверхностей фундаментов от грязи и пыли перед
обмазкой (гидроструйным способом)</t>
  </si>
  <si>
    <t>Обмазка фундаментов находящихся в грунте, битумной мастикой (ТЕХНОНИКОЛЬ № 24. Расход 0,7
кг/м² на один слой) за 2 раза по битумной грунтовке (ТЕХНОНИКОЛЬ № 01 - 0,20…0,30
кг/м2) за 1 раз.</t>
  </si>
  <si>
    <t>Металлоконструкции эстакады</t>
  </si>
  <si>
    <t>Устройство металлических опор О- 1, весом 663,0 кг</t>
  </si>
  <si>
    <t>Устройство металлических опор О-
1а, весом 679 кг</t>
  </si>
  <si>
    <t>Установка металлической фермы, Ф-1, весом 1762,9 кг</t>
  </si>
  <si>
    <t>Установка металлической фермы, состоящей из 3-х полуферм,
Ф-2, весом 4379,49 кг</t>
  </si>
  <si>
    <t>Установка металлической фермы, состоящей из 2-х полуферм,
Ф-3, весом 2419,33 кг</t>
  </si>
  <si>
    <t>Установка     вертикальных     связей эстакады</t>
  </si>
  <si>
    <t>Установка траверс, весом 109,8 кг</t>
  </si>
  <si>
    <t>Установка марок М-1 и М-2, весом 54,9 кг</t>
  </si>
  <si>
    <t>Огрунтовка  (ГФ-021) металлоконструкций в заводских условиях в 1 слой
(расход ГФ-021 0,1кг /м2 в 1 слой)</t>
  </si>
  <si>
    <t>Покрытие   металлоконструкций      в заводских      условиях      2     слоями
«Алпол»  и  1  слоем  «Цинол»   (0,18
кг/м2 1 слой)
(расход «Алпол» 0,15кг /м2 в 1 слой) (расход «Цинол» 0,25 кг/м2 в 1 слой)</t>
  </si>
  <si>
    <t>Огрунтовка металлоконструкций для зон монтажных швов и мест с поврежденным покрытием составом ГФ-021 в 1 слой
(расход ГФ-021 0,1кг /м2 в 1 слой)</t>
  </si>
  <si>
    <t>Покрытие  металлоконструкций  для зон   монтажных    швов   и   мест   с поврежденным покрытием  2 слоями
«Алпол»  и  1  слоем  «Цинол»   (0,18
кг/м2 1 слой)
(расход «Алпол» 0,15кг /м2 в 1 слой) (расход «Цинол» 0,25 кг/м2 в 1 слой)</t>
  </si>
  <si>
    <t>Демонтаж железобетонных конструкции</t>
  </si>
  <si>
    <t>Демонтаж монолитных железобетонных фундаментов</t>
  </si>
  <si>
    <t>Отвозка демонтируемых фундаментов на расстояние 30 км
автосамосвалами с погрузкой и выгрузкой</t>
  </si>
  <si>
    <t>Демонтаж металлоконструкций</t>
  </si>
  <si>
    <t>Демонтаж существующей опоры Оп-1весом 943 кг</t>
  </si>
  <si>
    <t>Демонтаж металлоконструкций для крепления ферм весом 115 кг</t>
  </si>
  <si>
    <t>Демонтаж элементов вертикальных
связей Св-1 весом 1480 кг</t>
  </si>
  <si>
    <t>Демонтаж фермы Ф-1 весом 3076  кг</t>
  </si>
  <si>
    <t>Демонтаж фермы Ф-2 весом 3250  кг</t>
  </si>
  <si>
    <t>Демонтаж фермы Ф-3 весом 3020  кг</t>
  </si>
  <si>
    <t>Демонтаж деталей крепления трубопроводов  весом 50,5  кг</t>
  </si>
  <si>
    <t>Отвозка демонтируемых металлоконструкций на расстояние 30 км автосамосвалами с погрузкой и выгрузкой</t>
  </si>
  <si>
    <t>Перенос газопровода среднего давления 60 кПа</t>
  </si>
  <si>
    <t>Демонтаж стального газопровода
стальная труба 219х4,5 с разрезанием на отрезки по 12 м</t>
  </si>
  <si>
    <t>Демонтаж опор под трубопровод</t>
  </si>
  <si>
    <t>Подвижная опора под трубопровод
ОПХ1</t>
  </si>
  <si>
    <t>Монтаж подвижной опоры под трубопровод</t>
  </si>
  <si>
    <t>Монтаж демонтированного стального трубопровода со сваркой стыков</t>
  </si>
  <si>
    <t>Продувка азотом</t>
  </si>
  <si>
    <t>Испытание газопровода на прочность и плотность</t>
  </si>
  <si>
    <t>Визуальный контроль сварных стыков</t>
  </si>
  <si>
    <t>Контроль сварных соединений
газопровода ультразвуковым методом</t>
  </si>
  <si>
    <t>Перенос теплопроводов</t>
  </si>
  <si>
    <t>Демонтаж стального трубопровода
2Ø273х8,0 с разрезанием на отрезки по 10 м.</t>
  </si>
  <si>
    <t>Демонтаж стального трубопровода
Ø114х4,5 с разрезанием на отрезки по 10 м.</t>
  </si>
  <si>
    <t>Демонтаж стального трубопровода Ø88,5х4,0 с разрезанием на отрезки по 10 м.</t>
  </si>
  <si>
    <t>Демонтаж опор под трубопровод Ø273</t>
  </si>
  <si>
    <t>Демонтаж опор под трубопровод Ø114</t>
  </si>
  <si>
    <t>Демонтаж опор под трубопровод Ø88,5</t>
  </si>
  <si>
    <t>Монтаж опор под трубопровод Ø273</t>
  </si>
  <si>
    <t>Монтаж опор под трубопровод Ø114</t>
  </si>
  <si>
    <t>Монтаж опор под трубопровод Ø88,5</t>
  </si>
  <si>
    <t>Монтаж демонтированного
стального трубопровода 2Ø273х8,0 со сваркой стыков и с восстановлением изоляции (мин.вата+ОЦ покрытые)</t>
  </si>
  <si>
    <t>Монтаж демонтированного стального трубопровода Ø114х4,5 со
сваркой стыков и с восстановлением изоляции (мин.вата+ОЦ покрытые)</t>
  </si>
  <si>
    <t>Монтаж демонтированного трубопровода Ø88,5х4,0 со сваркой стыков и с восстановлением изоляции (мин.вата+ОЦ покрытые)</t>
  </si>
  <si>
    <t>Опрессовка стальных труб
теплопровода</t>
  </si>
  <si>
    <t>Восстановление теплоизоляции: базальтовая вата плиты 50 мм плотность 150 кг/м3</t>
  </si>
  <si>
    <t>Восстановление кожуха теплоизоляции трубопроводов сталь
оцинкованная 0,5 мм</t>
  </si>
  <si>
    <t>м3 т</t>
  </si>
  <si>
    <t>кг
шт.</t>
  </si>
  <si>
    <t>м2 кг кг</t>
  </si>
  <si>
    <t>шт/т</t>
  </si>
  <si>
    <t>100м2</t>
  </si>
  <si>
    <t>шт/кг</t>
  </si>
  <si>
    <t>м/шт</t>
  </si>
  <si>
    <t>стык</t>
  </si>
  <si>
    <t>стык (10%)</t>
  </si>
  <si>
    <t>м/шт. стыков</t>
  </si>
  <si>
    <t>240,89
385,42</t>
  </si>
  <si>
    <t>22,85
36,56</t>
  </si>
  <si>
    <t>216,64
32</t>
  </si>
  <si>
    <t>81,91
114,7
24,57</t>
  </si>
  <si>
    <t>2/1,326</t>
  </si>
  <si>
    <t>2/1,357</t>
  </si>
  <si>
    <t>1/1,76</t>
  </si>
  <si>
    <t>1/4,38</t>
  </si>
  <si>
    <t>1/2,42</t>
  </si>
  <si>
    <t>3/0,329</t>
  </si>
  <si>
    <t>5/0,109</t>
  </si>
  <si>
    <t>18,8
47,0</t>
  </si>
  <si>
    <t>4/3772</t>
  </si>
  <si>
    <t>6/690</t>
  </si>
  <si>
    <t>1/3076</t>
  </si>
  <si>
    <t>1/3250</t>
  </si>
  <si>
    <t>1/3020</t>
  </si>
  <si>
    <t>12/606</t>
  </si>
  <si>
    <t>76/6</t>
  </si>
  <si>
    <t>152/16</t>
  </si>
  <si>
    <t>76/8</t>
  </si>
  <si>
    <t>Демонтаж элементов существующей эстакады вблизи корпуса 417</t>
  </si>
  <si>
    <t>131-23 АС4 Эстакада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</si>
</sst>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\ _₽_-;\-* #,##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</cellStyleXfs>
  <cellXfs count="51">
    <xf numFmtId="0" fontId="0" fillId="0" borderId="0" xfId="0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164" fontId="4" fillId="0" borderId="2" xfId="3" applyNumberFormat="1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/>
    </xf>
    <xf numFmtId="0" fontId="1" fillId="0" borderId="0" xfId="2"/>
    <xf numFmtId="4" fontId="4" fillId="0" borderId="1" xfId="3" applyNumberFormat="1" applyFont="1" applyFill="1" applyBorder="1" applyAlignment="1">
      <alignment horizontal="center" vertical="center" wrapText="1"/>
    </xf>
    <xf numFmtId="164" fontId="4" fillId="0" borderId="3" xfId="3" applyNumberFormat="1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9" fontId="1" fillId="0" borderId="0" xfId="2" applyNumberFormat="1"/>
    <xf numFmtId="1" fontId="6" fillId="0" borderId="1" xfId="4" applyNumberFormat="1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165" fontId="7" fillId="2" borderId="1" xfId="2" applyNumberFormat="1" applyFont="1" applyFill="1" applyBorder="1" applyAlignment="1">
      <alignment horizontal="left" vertical="center"/>
    </xf>
    <xf numFmtId="165" fontId="7" fillId="2" borderId="1" xfId="2" applyNumberFormat="1" applyFont="1" applyFill="1" applyBorder="1"/>
    <xf numFmtId="0" fontId="7" fillId="2" borderId="1" xfId="2" applyFont="1" applyFill="1" applyBorder="1"/>
    <xf numFmtId="0" fontId="8" fillId="3" borderId="1" xfId="2" applyFont="1" applyFill="1" applyBorder="1" applyAlignment="1">
      <alignment horizontal="center" vertical="center" wrapText="1"/>
    </xf>
    <xf numFmtId="0" fontId="8" fillId="0" borderId="1" xfId="5" applyFont="1" applyBorder="1" applyAlignment="1">
      <alignment horizontal="left" vertical="center" wrapText="1"/>
    </xf>
    <xf numFmtId="0" fontId="8" fillId="0" borderId="1" xfId="2" applyFont="1" applyBorder="1" applyAlignment="1">
      <alignment horizontal="center" vertical="center" wrapText="1"/>
    </xf>
    <xf numFmtId="1" fontId="8" fillId="0" borderId="1" xfId="2" applyNumberFormat="1" applyFont="1" applyBorder="1" applyAlignment="1">
      <alignment vertical="center" wrapText="1"/>
    </xf>
    <xf numFmtId="43" fontId="7" fillId="0" borderId="1" xfId="3" applyFont="1" applyBorder="1" applyAlignment="1">
      <alignment vertical="center"/>
    </xf>
    <xf numFmtId="4" fontId="8" fillId="0" borderId="1" xfId="3" applyNumberFormat="1" applyFont="1" applyFill="1" applyBorder="1" applyAlignment="1">
      <alignment horizontal="right" vertical="center" wrapText="1"/>
    </xf>
    <xf numFmtId="4" fontId="6" fillId="0" borderId="1" xfId="3" applyNumberFormat="1" applyFont="1" applyFill="1" applyBorder="1" applyAlignment="1">
      <alignment horizontal="right" vertical="center" wrapText="1"/>
    </xf>
    <xf numFmtId="4" fontId="0" fillId="0" borderId="0" xfId="3" applyNumberFormat="1" applyFont="1" applyFill="1" applyAlignment="1">
      <alignment horizontal="right"/>
    </xf>
    <xf numFmtId="0" fontId="4" fillId="2" borderId="3" xfId="0" applyFont="1" applyFill="1" applyBorder="1" applyAlignment="1">
      <alignment horizontal="center" vertical="center"/>
    </xf>
    <xf numFmtId="9" fontId="0" fillId="0" borderId="0" xfId="0" applyNumberFormat="1"/>
    <xf numFmtId="0" fontId="6" fillId="2" borderId="1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4" fillId="0" borderId="3" xfId="2" applyFont="1" applyFill="1" applyBorder="1" applyAlignment="1">
      <alignment horizontal="center" vertical="center"/>
    </xf>
    <xf numFmtId="0" fontId="6" fillId="0" borderId="1" xfId="2" applyFont="1" applyFill="1" applyBorder="1" applyAlignment="1">
      <alignment vertical="center" wrapText="1"/>
    </xf>
    <xf numFmtId="165" fontId="7" fillId="0" borderId="1" xfId="2" applyNumberFormat="1" applyFont="1" applyFill="1" applyBorder="1" applyAlignment="1">
      <alignment horizontal="left" vertical="center"/>
    </xf>
    <xf numFmtId="165" fontId="7" fillId="0" borderId="1" xfId="2" applyNumberFormat="1" applyFont="1" applyFill="1" applyBorder="1"/>
    <xf numFmtId="0" fontId="7" fillId="0" borderId="1" xfId="2" applyFont="1" applyFill="1" applyBorder="1"/>
    <xf numFmtId="0" fontId="1" fillId="0" borderId="0" xfId="2" applyFill="1"/>
    <xf numFmtId="4" fontId="6" fillId="0" borderId="1" xfId="4" applyNumberFormat="1" applyFont="1" applyFill="1" applyBorder="1" applyAlignment="1">
      <alignment horizontal="right" vertical="center"/>
    </xf>
    <xf numFmtId="9" fontId="1" fillId="0" borderId="0" xfId="2" applyNumberFormat="1" applyFill="1"/>
    <xf numFmtId="0" fontId="6" fillId="0" borderId="4" xfId="2" applyFont="1" applyFill="1" applyBorder="1" applyAlignment="1">
      <alignment horizontal="left" vertical="center" wrapText="1"/>
    </xf>
    <xf numFmtId="0" fontId="6" fillId="0" borderId="5" xfId="2" applyFont="1" applyFill="1" applyBorder="1" applyAlignment="1">
      <alignment horizontal="left" vertical="center" wrapText="1"/>
    </xf>
    <xf numFmtId="0" fontId="6" fillId="0" borderId="6" xfId="2" applyFont="1" applyFill="1" applyBorder="1" applyAlignment="1">
      <alignment horizontal="left" vertical="center" wrapText="1"/>
    </xf>
    <xf numFmtId="0" fontId="7" fillId="0" borderId="3" xfId="2" applyFont="1" applyFill="1" applyBorder="1" applyAlignment="1">
      <alignment horizontal="center" vertical="center"/>
    </xf>
    <xf numFmtId="0" fontId="1" fillId="0" borderId="0" xfId="2" applyFont="1" applyFill="1"/>
    <xf numFmtId="0" fontId="6" fillId="0" borderId="4" xfId="2" applyFont="1" applyFill="1" applyBorder="1" applyAlignment="1">
      <alignment vertical="center" wrapText="1"/>
    </xf>
    <xf numFmtId="0" fontId="6" fillId="0" borderId="1" xfId="5" applyFont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 wrapText="1"/>
    </xf>
    <xf numFmtId="43" fontId="4" fillId="0" borderId="1" xfId="3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1" fontId="8" fillId="0" borderId="1" xfId="2" applyNumberFormat="1" applyFont="1" applyBorder="1" applyAlignment="1">
      <alignment horizontal="center" vertical="center" wrapText="1"/>
    </xf>
    <xf numFmtId="4" fontId="8" fillId="0" borderId="1" xfId="2" applyNumberFormat="1" applyFont="1" applyBorder="1" applyAlignment="1">
      <alignment horizontal="center" vertical="center" wrapText="1"/>
    </xf>
    <xf numFmtId="0" fontId="1" fillId="0" borderId="0" xfId="2" applyAlignment="1">
      <alignment horizontal="center"/>
    </xf>
    <xf numFmtId="43" fontId="7" fillId="0" borderId="1" xfId="3" applyFont="1" applyBorder="1" applyAlignment="1">
      <alignment horizontal="center" vertical="center" wrapText="1"/>
    </xf>
  </cellXfs>
  <cellStyles count="6">
    <cellStyle name="ЛокСмМТСН" xfId="4" xr:uid="{CC47FB8B-CA3B-4B01-816F-24F02B37CF98}"/>
    <cellStyle name="Обычный" xfId="0" builtinId="0"/>
    <cellStyle name="Обычный 2" xfId="2" xr:uid="{8C30E550-E1F7-498D-96EB-EF766AF30B76}"/>
    <cellStyle name="Обычный 2 2" xfId="5" xr:uid="{C8484419-FC5D-46D1-842A-83712BD50254}"/>
    <cellStyle name="Обычный 3" xfId="1" xr:uid="{CE8557E8-6104-4C65-9EFF-BDAF731C5097}"/>
    <cellStyle name="Финансовый 2" xfId="3" xr:uid="{95ABC2E3-6B58-4740-8547-5D8DBFD929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0525F-4F01-4E7D-B776-D6962BDA0B26}">
  <sheetPr>
    <tabColor theme="9" tint="0.79998168889431442"/>
  </sheetPr>
  <dimension ref="A1:L65"/>
  <sheetViews>
    <sheetView topLeftCell="A34" zoomScaleNormal="100" zoomScaleSheetLayoutView="70" workbookViewId="0">
      <selection activeCell="G66" sqref="G66"/>
    </sheetView>
  </sheetViews>
  <sheetFormatPr defaultRowHeight="14.4" x14ac:dyDescent="0.3"/>
  <cols>
    <col min="1" max="1" width="7.44140625" style="5" customWidth="1"/>
    <col min="2" max="2" width="64" style="5" customWidth="1"/>
    <col min="3" max="3" width="8.88671875" style="5"/>
    <col min="4" max="4" width="9.21875" style="5" bestFit="1" customWidth="1"/>
    <col min="5" max="5" width="14.109375" style="5" bestFit="1" customWidth="1"/>
    <col min="6" max="6" width="17.44140625" style="5" customWidth="1"/>
    <col min="7" max="7" width="17.21875" style="5" customWidth="1"/>
    <col min="8" max="9" width="8.88671875" style="5"/>
    <col min="10" max="11" width="17" style="23" customWidth="1"/>
    <col min="12" max="16384" width="8.88671875" style="5"/>
  </cols>
  <sheetData>
    <row r="1" spans="1:12" ht="19.5" customHeight="1" x14ac:dyDescent="0.3">
      <c r="A1" s="1" t="s">
        <v>44</v>
      </c>
      <c r="B1" s="2" t="s">
        <v>45</v>
      </c>
      <c r="C1" s="1" t="s">
        <v>46</v>
      </c>
      <c r="D1" s="1" t="s">
        <v>0</v>
      </c>
      <c r="E1" s="3" t="s">
        <v>47</v>
      </c>
      <c r="F1" s="4" t="s">
        <v>48</v>
      </c>
      <c r="G1" s="4" t="s">
        <v>49</v>
      </c>
      <c r="J1" s="6" t="s">
        <v>50</v>
      </c>
      <c r="K1" s="6" t="s">
        <v>51</v>
      </c>
    </row>
    <row r="2" spans="1:12" s="9" customFormat="1" ht="29.4" customHeight="1" x14ac:dyDescent="0.3">
      <c r="A2" s="1"/>
      <c r="B2" s="2"/>
      <c r="C2" s="1"/>
      <c r="D2" s="1"/>
      <c r="E2" s="7"/>
      <c r="F2" s="8"/>
      <c r="G2" s="8"/>
      <c r="I2" s="5"/>
      <c r="J2" s="6"/>
      <c r="K2" s="6"/>
      <c r="L2" s="10"/>
    </row>
    <row r="3" spans="1:12" ht="13.5" customHeight="1" x14ac:dyDescent="0.3">
      <c r="A3" s="11">
        <v>1</v>
      </c>
      <c r="B3" s="12">
        <v>2</v>
      </c>
      <c r="C3" s="12">
        <v>3</v>
      </c>
      <c r="D3" s="12">
        <v>4</v>
      </c>
      <c r="E3" s="12">
        <v>6</v>
      </c>
      <c r="F3" s="12">
        <v>7</v>
      </c>
      <c r="G3" s="12">
        <v>8</v>
      </c>
      <c r="J3" s="6"/>
      <c r="K3" s="6"/>
      <c r="L3" s="10"/>
    </row>
    <row r="4" spans="1:12" customFormat="1" x14ac:dyDescent="0.3">
      <c r="A4" s="24"/>
      <c r="B4" s="27" t="s">
        <v>88</v>
      </c>
      <c r="C4" s="26"/>
      <c r="D4" s="26"/>
      <c r="E4" s="13"/>
      <c r="F4" s="14"/>
      <c r="G4" s="15"/>
      <c r="H4" s="25"/>
    </row>
    <row r="5" spans="1:12" s="33" customFormat="1" x14ac:dyDescent="0.3">
      <c r="A5" s="28"/>
      <c r="B5" s="41" t="s">
        <v>56</v>
      </c>
      <c r="C5" s="29"/>
      <c r="D5" s="29"/>
      <c r="E5" s="30"/>
      <c r="F5" s="31"/>
      <c r="G5" s="32"/>
      <c r="J5" s="34"/>
      <c r="K5" s="34"/>
      <c r="L5" s="35"/>
    </row>
    <row r="6" spans="1:12" ht="41.4" x14ac:dyDescent="0.3">
      <c r="A6" s="16">
        <v>1</v>
      </c>
      <c r="B6" s="17" t="s">
        <v>1</v>
      </c>
      <c r="C6" s="18" t="s">
        <v>57</v>
      </c>
      <c r="D6" s="19">
        <v>1548.72</v>
      </c>
      <c r="E6" s="20"/>
      <c r="F6" s="20">
        <f t="shared" ref="F6:F65" si="0">ROUND(E6*D6,2)</f>
        <v>0</v>
      </c>
      <c r="G6" s="20">
        <f>ROUND(F6*1.2,2)</f>
        <v>0</v>
      </c>
      <c r="J6" s="21"/>
      <c r="K6" s="21">
        <f>E6*J6*1.2</f>
        <v>0</v>
      </c>
    </row>
    <row r="7" spans="1:12" ht="41.4" x14ac:dyDescent="0.3">
      <c r="A7" s="16">
        <v>2</v>
      </c>
      <c r="B7" s="17" t="s">
        <v>2</v>
      </c>
      <c r="C7" s="18" t="s">
        <v>52</v>
      </c>
      <c r="D7" s="19">
        <v>77.44</v>
      </c>
      <c r="E7" s="20"/>
      <c r="F7" s="20">
        <f t="shared" si="0"/>
        <v>0</v>
      </c>
      <c r="G7" s="20">
        <f t="shared" ref="G7:G65" si="1">ROUND(F7*1.2,2)</f>
        <v>0</v>
      </c>
      <c r="J7" s="21"/>
      <c r="K7" s="21">
        <f t="shared" ref="K7:K65" si="2">E7*J7*1.2</f>
        <v>0</v>
      </c>
    </row>
    <row r="8" spans="1:12" ht="41.4" x14ac:dyDescent="0.3">
      <c r="A8" s="16">
        <v>3</v>
      </c>
      <c r="B8" s="17" t="s">
        <v>4</v>
      </c>
      <c r="C8" s="18" t="s">
        <v>52</v>
      </c>
      <c r="D8" s="19">
        <v>154.87</v>
      </c>
      <c r="E8" s="20"/>
      <c r="F8" s="20">
        <f t="shared" si="0"/>
        <v>0</v>
      </c>
      <c r="G8" s="20">
        <f t="shared" si="1"/>
        <v>0</v>
      </c>
      <c r="J8" s="21"/>
      <c r="K8" s="21">
        <f t="shared" si="2"/>
        <v>0</v>
      </c>
    </row>
    <row r="9" spans="1:12" ht="55.2" x14ac:dyDescent="0.3">
      <c r="A9" s="16">
        <v>4</v>
      </c>
      <c r="B9" s="17" t="s">
        <v>5</v>
      </c>
      <c r="C9" s="18" t="s">
        <v>52</v>
      </c>
      <c r="D9" s="19">
        <v>168</v>
      </c>
      <c r="E9" s="20"/>
      <c r="F9" s="20">
        <f t="shared" si="0"/>
        <v>0</v>
      </c>
      <c r="G9" s="20">
        <f t="shared" si="1"/>
        <v>0</v>
      </c>
      <c r="J9" s="21"/>
      <c r="K9" s="21">
        <f t="shared" si="2"/>
        <v>0</v>
      </c>
    </row>
    <row r="10" spans="1:12" ht="55.2" x14ac:dyDescent="0.3">
      <c r="A10" s="16">
        <v>5</v>
      </c>
      <c r="B10" s="17" t="s">
        <v>7</v>
      </c>
      <c r="C10" s="18" t="s">
        <v>52</v>
      </c>
      <c r="D10" s="19">
        <v>12</v>
      </c>
      <c r="E10" s="20"/>
      <c r="F10" s="20">
        <f t="shared" si="0"/>
        <v>0</v>
      </c>
      <c r="G10" s="20">
        <f t="shared" si="1"/>
        <v>0</v>
      </c>
      <c r="J10" s="21"/>
      <c r="K10" s="21">
        <f t="shared" si="2"/>
        <v>0</v>
      </c>
    </row>
    <row r="11" spans="1:12" ht="55.2" x14ac:dyDescent="0.3">
      <c r="A11" s="16">
        <v>6</v>
      </c>
      <c r="B11" s="17" t="s">
        <v>39</v>
      </c>
      <c r="C11" s="18" t="s">
        <v>52</v>
      </c>
      <c r="D11" s="19">
        <v>13</v>
      </c>
      <c r="E11" s="20"/>
      <c r="F11" s="20">
        <f t="shared" si="0"/>
        <v>0</v>
      </c>
      <c r="G11" s="20">
        <f t="shared" si="1"/>
        <v>0</v>
      </c>
      <c r="J11" s="21"/>
      <c r="K11" s="21">
        <f t="shared" si="2"/>
        <v>0</v>
      </c>
    </row>
    <row r="12" spans="1:12" ht="41.4" x14ac:dyDescent="0.3">
      <c r="A12" s="16">
        <v>7</v>
      </c>
      <c r="B12" s="17" t="s">
        <v>40</v>
      </c>
      <c r="C12" s="18" t="s">
        <v>3</v>
      </c>
      <c r="D12" s="19">
        <v>3.9750000000000001</v>
      </c>
      <c r="E12" s="20"/>
      <c r="F12" s="20">
        <f t="shared" si="0"/>
        <v>0</v>
      </c>
      <c r="G12" s="20">
        <f t="shared" si="1"/>
        <v>0</v>
      </c>
      <c r="J12" s="21"/>
      <c r="K12" s="21">
        <f t="shared" si="2"/>
        <v>0</v>
      </c>
    </row>
    <row r="13" spans="1:12" ht="41.4" x14ac:dyDescent="0.3">
      <c r="A13" s="16">
        <v>8</v>
      </c>
      <c r="B13" s="17" t="s">
        <v>41</v>
      </c>
      <c r="C13" s="18" t="s">
        <v>3</v>
      </c>
      <c r="D13" s="19">
        <v>1.3</v>
      </c>
      <c r="E13" s="20"/>
      <c r="F13" s="20">
        <f t="shared" si="0"/>
        <v>0</v>
      </c>
      <c r="G13" s="20">
        <f t="shared" si="1"/>
        <v>0</v>
      </c>
      <c r="J13" s="21"/>
      <c r="K13" s="21">
        <f t="shared" si="2"/>
        <v>0</v>
      </c>
    </row>
    <row r="14" spans="1:12" ht="41.4" x14ac:dyDescent="0.3">
      <c r="A14" s="16">
        <v>9</v>
      </c>
      <c r="B14" s="17" t="s">
        <v>8</v>
      </c>
      <c r="C14" s="18" t="s">
        <v>3</v>
      </c>
      <c r="D14" s="19">
        <v>0.97099999999999997</v>
      </c>
      <c r="E14" s="20"/>
      <c r="F14" s="20">
        <f t="shared" si="0"/>
        <v>0</v>
      </c>
      <c r="G14" s="20">
        <f t="shared" si="1"/>
        <v>0</v>
      </c>
      <c r="J14" s="21"/>
      <c r="K14" s="21">
        <f t="shared" si="2"/>
        <v>0</v>
      </c>
    </row>
    <row r="15" spans="1:12" ht="41.4" x14ac:dyDescent="0.3">
      <c r="A15" s="16">
        <v>10</v>
      </c>
      <c r="B15" s="17" t="s">
        <v>9</v>
      </c>
      <c r="C15" s="18" t="s">
        <v>3</v>
      </c>
      <c r="D15" s="19">
        <v>5.5330000000000004</v>
      </c>
      <c r="E15" s="20"/>
      <c r="F15" s="20">
        <f t="shared" si="0"/>
        <v>0</v>
      </c>
      <c r="G15" s="20">
        <f t="shared" si="1"/>
        <v>0</v>
      </c>
      <c r="J15" s="21"/>
      <c r="K15" s="21">
        <f t="shared" si="2"/>
        <v>0</v>
      </c>
    </row>
    <row r="16" spans="1:12" ht="41.4" x14ac:dyDescent="0.3">
      <c r="A16" s="16">
        <v>11</v>
      </c>
      <c r="B16" s="17" t="s">
        <v>10</v>
      </c>
      <c r="C16" s="18" t="s">
        <v>52</v>
      </c>
      <c r="D16" s="19">
        <v>17.66</v>
      </c>
      <c r="E16" s="20"/>
      <c r="F16" s="20">
        <f t="shared" si="0"/>
        <v>0</v>
      </c>
      <c r="G16" s="20">
        <f t="shared" si="1"/>
        <v>0</v>
      </c>
      <c r="J16" s="21"/>
      <c r="K16" s="21">
        <f t="shared" si="2"/>
        <v>0</v>
      </c>
    </row>
    <row r="17" spans="1:11" ht="55.2" x14ac:dyDescent="0.3">
      <c r="A17" s="16">
        <v>12</v>
      </c>
      <c r="B17" s="17" t="s">
        <v>42</v>
      </c>
      <c r="C17" s="18" t="s">
        <v>52</v>
      </c>
      <c r="D17" s="19">
        <v>4.4400000000000004</v>
      </c>
      <c r="E17" s="20"/>
      <c r="F17" s="20">
        <f t="shared" si="0"/>
        <v>0</v>
      </c>
      <c r="G17" s="20">
        <f t="shared" si="1"/>
        <v>0</v>
      </c>
      <c r="J17" s="21"/>
      <c r="K17" s="21">
        <f t="shared" si="2"/>
        <v>0</v>
      </c>
    </row>
    <row r="18" spans="1:11" ht="55.2" x14ac:dyDescent="0.3">
      <c r="A18" s="16">
        <v>13</v>
      </c>
      <c r="B18" s="17" t="s">
        <v>43</v>
      </c>
      <c r="C18" s="18" t="s">
        <v>52</v>
      </c>
      <c r="D18" s="19">
        <v>39.6</v>
      </c>
      <c r="E18" s="20"/>
      <c r="F18" s="20">
        <f t="shared" si="0"/>
        <v>0</v>
      </c>
      <c r="G18" s="20">
        <f t="shared" si="1"/>
        <v>0</v>
      </c>
      <c r="J18" s="21"/>
      <c r="K18" s="21">
        <f t="shared" si="2"/>
        <v>0</v>
      </c>
    </row>
    <row r="19" spans="1:11" ht="41.4" x14ac:dyDescent="0.3">
      <c r="A19" s="16">
        <v>14</v>
      </c>
      <c r="B19" s="17" t="s">
        <v>11</v>
      </c>
      <c r="C19" s="18" t="s">
        <v>3</v>
      </c>
      <c r="D19" s="19">
        <v>1.9</v>
      </c>
      <c r="E19" s="20"/>
      <c r="F19" s="20">
        <f t="shared" si="0"/>
        <v>0</v>
      </c>
      <c r="G19" s="20">
        <f t="shared" si="1"/>
        <v>0</v>
      </c>
      <c r="J19" s="21"/>
      <c r="K19" s="21">
        <f t="shared" si="2"/>
        <v>0</v>
      </c>
    </row>
    <row r="20" spans="1:11" ht="41.4" x14ac:dyDescent="0.3">
      <c r="A20" s="16">
        <v>15</v>
      </c>
      <c r="B20" s="17" t="s">
        <v>12</v>
      </c>
      <c r="C20" s="18" t="s">
        <v>52</v>
      </c>
      <c r="D20" s="19">
        <v>78</v>
      </c>
      <c r="E20" s="20"/>
      <c r="F20" s="20">
        <f t="shared" si="0"/>
        <v>0</v>
      </c>
      <c r="G20" s="20">
        <f t="shared" si="1"/>
        <v>0</v>
      </c>
      <c r="J20" s="21"/>
      <c r="K20" s="21">
        <f t="shared" si="2"/>
        <v>0</v>
      </c>
    </row>
    <row r="21" spans="1:11" ht="41.4" x14ac:dyDescent="0.3">
      <c r="A21" s="16">
        <v>16</v>
      </c>
      <c r="B21" s="17" t="s">
        <v>13</v>
      </c>
      <c r="C21" s="18" t="s">
        <v>52</v>
      </c>
      <c r="D21" s="19">
        <v>4.6399999999999997</v>
      </c>
      <c r="E21" s="20"/>
      <c r="F21" s="20">
        <f t="shared" si="0"/>
        <v>0</v>
      </c>
      <c r="G21" s="20">
        <f t="shared" si="1"/>
        <v>0</v>
      </c>
      <c r="J21" s="21"/>
      <c r="K21" s="21">
        <f t="shared" si="2"/>
        <v>0</v>
      </c>
    </row>
    <row r="22" spans="1:11" ht="41.4" x14ac:dyDescent="0.3">
      <c r="A22" s="16">
        <v>17</v>
      </c>
      <c r="B22" s="17" t="s">
        <v>14</v>
      </c>
      <c r="C22" s="18" t="s">
        <v>3</v>
      </c>
      <c r="D22" s="19">
        <v>2</v>
      </c>
      <c r="E22" s="20"/>
      <c r="F22" s="20">
        <f t="shared" si="0"/>
        <v>0</v>
      </c>
      <c r="G22" s="20">
        <f t="shared" si="1"/>
        <v>0</v>
      </c>
      <c r="J22" s="21"/>
      <c r="K22" s="21">
        <f t="shared" si="2"/>
        <v>0</v>
      </c>
    </row>
    <row r="23" spans="1:11" ht="27.6" x14ac:dyDescent="0.3">
      <c r="A23" s="16">
        <v>18</v>
      </c>
      <c r="B23" s="17" t="s">
        <v>15</v>
      </c>
      <c r="C23" s="18" t="s">
        <v>3</v>
      </c>
      <c r="D23" s="19">
        <v>2.67</v>
      </c>
      <c r="E23" s="20"/>
      <c r="F23" s="20">
        <f t="shared" si="0"/>
        <v>0</v>
      </c>
      <c r="G23" s="20">
        <f t="shared" si="1"/>
        <v>0</v>
      </c>
      <c r="J23" s="21"/>
      <c r="K23" s="21">
        <f t="shared" si="2"/>
        <v>0</v>
      </c>
    </row>
    <row r="24" spans="1:11" ht="41.4" x14ac:dyDescent="0.3">
      <c r="A24" s="16">
        <v>19</v>
      </c>
      <c r="B24" s="17" t="s">
        <v>16</v>
      </c>
      <c r="C24" s="18" t="s">
        <v>3</v>
      </c>
      <c r="D24" s="19">
        <v>1.76</v>
      </c>
      <c r="E24" s="20"/>
      <c r="F24" s="20">
        <f t="shared" si="0"/>
        <v>0</v>
      </c>
      <c r="G24" s="20">
        <f t="shared" si="1"/>
        <v>0</v>
      </c>
      <c r="J24" s="21"/>
      <c r="K24" s="21">
        <f t="shared" si="2"/>
        <v>0</v>
      </c>
    </row>
    <row r="25" spans="1:11" ht="41.4" x14ac:dyDescent="0.3">
      <c r="A25" s="16">
        <v>20</v>
      </c>
      <c r="B25" s="17" t="s">
        <v>17</v>
      </c>
      <c r="C25" s="18" t="s">
        <v>52</v>
      </c>
      <c r="D25" s="19">
        <v>208.35</v>
      </c>
      <c r="E25" s="20"/>
      <c r="F25" s="20">
        <f t="shared" si="0"/>
        <v>0</v>
      </c>
      <c r="G25" s="20">
        <f t="shared" si="1"/>
        <v>0</v>
      </c>
      <c r="J25" s="21"/>
      <c r="K25" s="21">
        <f t="shared" si="2"/>
        <v>0</v>
      </c>
    </row>
    <row r="26" spans="1:11" ht="41.4" x14ac:dyDescent="0.3">
      <c r="A26" s="16">
        <v>21</v>
      </c>
      <c r="B26" s="17" t="s">
        <v>18</v>
      </c>
      <c r="C26" s="18" t="s">
        <v>52</v>
      </c>
      <c r="D26" s="19">
        <v>3.4</v>
      </c>
      <c r="E26" s="20"/>
      <c r="F26" s="20">
        <f t="shared" si="0"/>
        <v>0</v>
      </c>
      <c r="G26" s="20">
        <f t="shared" si="1"/>
        <v>0</v>
      </c>
      <c r="J26" s="21"/>
      <c r="K26" s="21">
        <f t="shared" si="2"/>
        <v>0</v>
      </c>
    </row>
    <row r="27" spans="1:11" ht="21.75" customHeight="1" x14ac:dyDescent="0.3">
      <c r="A27" s="16">
        <v>23</v>
      </c>
      <c r="B27" s="17" t="s">
        <v>19</v>
      </c>
      <c r="C27" s="18" t="s">
        <v>52</v>
      </c>
      <c r="D27" s="19">
        <v>44.54</v>
      </c>
      <c r="E27" s="20"/>
      <c r="F27" s="20">
        <f t="shared" si="0"/>
        <v>0</v>
      </c>
      <c r="G27" s="20">
        <f t="shared" si="1"/>
        <v>0</v>
      </c>
      <c r="J27" s="21"/>
      <c r="K27" s="21">
        <f t="shared" si="2"/>
        <v>0</v>
      </c>
    </row>
    <row r="28" spans="1:11" ht="41.4" x14ac:dyDescent="0.3">
      <c r="A28" s="16">
        <v>24</v>
      </c>
      <c r="B28" s="17" t="s">
        <v>20</v>
      </c>
      <c r="C28" s="18" t="s">
        <v>52</v>
      </c>
      <c r="D28" s="19">
        <v>49.35</v>
      </c>
      <c r="E28" s="20"/>
      <c r="F28" s="20">
        <f t="shared" si="0"/>
        <v>0</v>
      </c>
      <c r="G28" s="20">
        <f t="shared" si="1"/>
        <v>0</v>
      </c>
      <c r="J28" s="21"/>
      <c r="K28" s="21">
        <f t="shared" si="2"/>
        <v>0</v>
      </c>
    </row>
    <row r="29" spans="1:11" ht="41.4" x14ac:dyDescent="0.3">
      <c r="A29" s="16">
        <v>25</v>
      </c>
      <c r="B29" s="17" t="s">
        <v>21</v>
      </c>
      <c r="C29" s="18" t="s">
        <v>52</v>
      </c>
      <c r="D29" s="19">
        <v>86.1</v>
      </c>
      <c r="E29" s="20"/>
      <c r="F29" s="20">
        <f t="shared" si="0"/>
        <v>0</v>
      </c>
      <c r="G29" s="20">
        <f t="shared" si="1"/>
        <v>0</v>
      </c>
      <c r="J29" s="21"/>
      <c r="K29" s="21">
        <f t="shared" si="2"/>
        <v>0</v>
      </c>
    </row>
    <row r="30" spans="1:11" ht="41.4" x14ac:dyDescent="0.3">
      <c r="A30" s="16">
        <v>26</v>
      </c>
      <c r="B30" s="17" t="s">
        <v>22</v>
      </c>
      <c r="C30" s="18" t="s">
        <v>3</v>
      </c>
      <c r="D30" s="19">
        <v>0.25</v>
      </c>
      <c r="E30" s="20"/>
      <c r="F30" s="20">
        <f t="shared" si="0"/>
        <v>0</v>
      </c>
      <c r="G30" s="20">
        <f t="shared" si="1"/>
        <v>0</v>
      </c>
      <c r="J30" s="21"/>
      <c r="K30" s="21">
        <f t="shared" si="2"/>
        <v>0</v>
      </c>
    </row>
    <row r="31" spans="1:11" ht="41.4" x14ac:dyDescent="0.3">
      <c r="A31" s="16">
        <v>27</v>
      </c>
      <c r="B31" s="17" t="s">
        <v>23</v>
      </c>
      <c r="C31" s="18" t="s">
        <v>57</v>
      </c>
      <c r="D31" s="19">
        <v>26</v>
      </c>
      <c r="E31" s="20"/>
      <c r="F31" s="20">
        <f t="shared" si="0"/>
        <v>0</v>
      </c>
      <c r="G31" s="20">
        <f t="shared" si="1"/>
        <v>0</v>
      </c>
      <c r="J31" s="21"/>
      <c r="K31" s="21">
        <f t="shared" si="2"/>
        <v>0</v>
      </c>
    </row>
    <row r="32" spans="1:11" x14ac:dyDescent="0.3">
      <c r="A32" s="16">
        <v>28</v>
      </c>
      <c r="B32" s="17" t="s">
        <v>24</v>
      </c>
      <c r="C32" s="18" t="s">
        <v>3</v>
      </c>
      <c r="D32" s="19">
        <v>1.1200000000000001</v>
      </c>
      <c r="E32" s="20"/>
      <c r="F32" s="20">
        <f t="shared" si="0"/>
        <v>0</v>
      </c>
      <c r="G32" s="20">
        <f t="shared" si="1"/>
        <v>0</v>
      </c>
      <c r="J32" s="21"/>
      <c r="K32" s="21">
        <f t="shared" si="2"/>
        <v>0</v>
      </c>
    </row>
    <row r="33" spans="1:11" x14ac:dyDescent="0.3">
      <c r="A33" s="16">
        <v>29</v>
      </c>
      <c r="B33" s="17" t="s">
        <v>25</v>
      </c>
      <c r="C33" s="18" t="s">
        <v>52</v>
      </c>
      <c r="D33" s="19">
        <v>354</v>
      </c>
      <c r="E33" s="20"/>
      <c r="F33" s="20">
        <f t="shared" si="0"/>
        <v>0</v>
      </c>
      <c r="G33" s="20">
        <f t="shared" si="1"/>
        <v>0</v>
      </c>
      <c r="J33" s="21"/>
      <c r="K33" s="21">
        <f t="shared" si="2"/>
        <v>0</v>
      </c>
    </row>
    <row r="34" spans="1:11" s="40" customFormat="1" x14ac:dyDescent="0.3">
      <c r="A34" s="39"/>
      <c r="B34" s="41" t="s">
        <v>26</v>
      </c>
      <c r="C34" s="29"/>
      <c r="D34" s="29"/>
      <c r="E34" s="30"/>
      <c r="F34" s="31"/>
      <c r="G34" s="32"/>
      <c r="J34" s="21"/>
      <c r="K34" s="21">
        <f t="shared" si="2"/>
        <v>0</v>
      </c>
    </row>
    <row r="35" spans="1:11" ht="41.4" x14ac:dyDescent="0.3">
      <c r="A35" s="16">
        <v>30</v>
      </c>
      <c r="B35" s="17" t="s">
        <v>58</v>
      </c>
      <c r="C35" s="18" t="s">
        <v>52</v>
      </c>
      <c r="D35" s="19">
        <v>1714</v>
      </c>
      <c r="E35" s="20"/>
      <c r="F35" s="20">
        <f t="shared" si="0"/>
        <v>0</v>
      </c>
      <c r="G35" s="20">
        <f t="shared" si="1"/>
        <v>0</v>
      </c>
      <c r="J35" s="21"/>
      <c r="K35" s="21">
        <f t="shared" si="2"/>
        <v>0</v>
      </c>
    </row>
    <row r="36" spans="1:11" ht="27.6" x14ac:dyDescent="0.3">
      <c r="A36" s="16">
        <v>31</v>
      </c>
      <c r="B36" s="17" t="s">
        <v>27</v>
      </c>
      <c r="C36" s="18" t="s">
        <v>52</v>
      </c>
      <c r="D36" s="19">
        <v>30</v>
      </c>
      <c r="E36" s="20"/>
      <c r="F36" s="20">
        <f t="shared" si="0"/>
        <v>0</v>
      </c>
      <c r="G36" s="20">
        <f t="shared" si="1"/>
        <v>0</v>
      </c>
      <c r="J36" s="21"/>
      <c r="K36" s="21">
        <f t="shared" si="2"/>
        <v>0</v>
      </c>
    </row>
    <row r="37" spans="1:11" ht="27.6" x14ac:dyDescent="0.3">
      <c r="A37" s="16">
        <v>32</v>
      </c>
      <c r="B37" s="17" t="s">
        <v>28</v>
      </c>
      <c r="C37" s="18" t="s">
        <v>52</v>
      </c>
      <c r="D37" s="19">
        <v>173.4</v>
      </c>
      <c r="E37" s="20"/>
      <c r="F37" s="20">
        <f t="shared" si="0"/>
        <v>0</v>
      </c>
      <c r="G37" s="20">
        <f t="shared" si="1"/>
        <v>0</v>
      </c>
      <c r="J37" s="21"/>
      <c r="K37" s="21">
        <f t="shared" si="2"/>
        <v>0</v>
      </c>
    </row>
    <row r="38" spans="1:11" ht="27.6" x14ac:dyDescent="0.3">
      <c r="A38" s="16">
        <v>33</v>
      </c>
      <c r="B38" s="17" t="s">
        <v>29</v>
      </c>
      <c r="C38" s="18" t="s">
        <v>52</v>
      </c>
      <c r="D38" s="19">
        <v>1879.1</v>
      </c>
      <c r="E38" s="20"/>
      <c r="F38" s="20">
        <f t="shared" si="0"/>
        <v>0</v>
      </c>
      <c r="G38" s="20">
        <f t="shared" si="1"/>
        <v>0</v>
      </c>
      <c r="J38" s="21"/>
      <c r="K38" s="21">
        <f t="shared" si="2"/>
        <v>0</v>
      </c>
    </row>
    <row r="39" spans="1:11" x14ac:dyDescent="0.3">
      <c r="A39" s="16">
        <v>34</v>
      </c>
      <c r="B39" s="17" t="s">
        <v>30</v>
      </c>
      <c r="C39" s="18" t="s">
        <v>52</v>
      </c>
      <c r="D39" s="19">
        <v>38.299999999999997</v>
      </c>
      <c r="E39" s="20"/>
      <c r="F39" s="20">
        <f t="shared" si="0"/>
        <v>0</v>
      </c>
      <c r="G39" s="20">
        <f t="shared" si="1"/>
        <v>0</v>
      </c>
      <c r="J39" s="21"/>
      <c r="K39" s="21">
        <f t="shared" si="2"/>
        <v>0</v>
      </c>
    </row>
    <row r="40" spans="1:11" ht="41.4" x14ac:dyDescent="0.3">
      <c r="A40" s="16">
        <v>35</v>
      </c>
      <c r="B40" s="17" t="s">
        <v>31</v>
      </c>
      <c r="C40" s="18" t="s">
        <v>52</v>
      </c>
      <c r="D40" s="19">
        <v>173.39</v>
      </c>
      <c r="E40" s="20"/>
      <c r="F40" s="20">
        <f t="shared" si="0"/>
        <v>0</v>
      </c>
      <c r="G40" s="20">
        <f t="shared" si="1"/>
        <v>0</v>
      </c>
      <c r="J40" s="21"/>
      <c r="K40" s="21">
        <f t="shared" si="2"/>
        <v>0</v>
      </c>
    </row>
    <row r="41" spans="1:11" s="33" customFormat="1" x14ac:dyDescent="0.3">
      <c r="A41" s="28"/>
      <c r="B41" s="36" t="s">
        <v>59</v>
      </c>
      <c r="C41" s="37"/>
      <c r="D41" s="38"/>
      <c r="E41" s="30"/>
      <c r="F41" s="31"/>
      <c r="G41" s="32"/>
      <c r="J41" s="21"/>
      <c r="K41" s="21">
        <f t="shared" si="2"/>
        <v>0</v>
      </c>
    </row>
    <row r="42" spans="1:11" x14ac:dyDescent="0.3">
      <c r="A42" s="16">
        <v>36</v>
      </c>
      <c r="B42" s="17" t="s">
        <v>60</v>
      </c>
      <c r="C42" s="18" t="s">
        <v>32</v>
      </c>
      <c r="D42" s="19">
        <v>4</v>
      </c>
      <c r="E42" s="20"/>
      <c r="F42" s="20">
        <f t="shared" si="0"/>
        <v>0</v>
      </c>
      <c r="G42" s="20">
        <f t="shared" si="1"/>
        <v>0</v>
      </c>
      <c r="J42" s="21"/>
      <c r="K42" s="21">
        <f t="shared" si="2"/>
        <v>0</v>
      </c>
    </row>
    <row r="43" spans="1:11" x14ac:dyDescent="0.3">
      <c r="A43" s="16">
        <v>37</v>
      </c>
      <c r="B43" s="17" t="s">
        <v>61</v>
      </c>
      <c r="C43" s="18" t="s">
        <v>32</v>
      </c>
      <c r="D43" s="19">
        <v>67</v>
      </c>
      <c r="E43" s="20"/>
      <c r="F43" s="20">
        <f t="shared" si="0"/>
        <v>0</v>
      </c>
      <c r="G43" s="20">
        <f t="shared" si="1"/>
        <v>0</v>
      </c>
      <c r="J43" s="21"/>
      <c r="K43" s="21">
        <f t="shared" si="2"/>
        <v>0</v>
      </c>
    </row>
    <row r="44" spans="1:11" x14ac:dyDescent="0.3">
      <c r="A44" s="16">
        <v>38</v>
      </c>
      <c r="B44" s="17" t="s">
        <v>62</v>
      </c>
      <c r="C44" s="18" t="s">
        <v>32</v>
      </c>
      <c r="D44" s="19">
        <v>22</v>
      </c>
      <c r="E44" s="20"/>
      <c r="F44" s="20">
        <f t="shared" si="0"/>
        <v>0</v>
      </c>
      <c r="G44" s="20">
        <f t="shared" si="1"/>
        <v>0</v>
      </c>
      <c r="J44" s="21"/>
      <c r="K44" s="21">
        <f t="shared" si="2"/>
        <v>0</v>
      </c>
    </row>
    <row r="45" spans="1:11" x14ac:dyDescent="0.3">
      <c r="A45" s="16">
        <v>39</v>
      </c>
      <c r="B45" s="17" t="s">
        <v>63</v>
      </c>
      <c r="C45" s="18" t="s">
        <v>32</v>
      </c>
      <c r="D45" s="19">
        <v>128</v>
      </c>
      <c r="E45" s="20"/>
      <c r="F45" s="20">
        <f t="shared" si="0"/>
        <v>0</v>
      </c>
      <c r="G45" s="20">
        <f t="shared" si="1"/>
        <v>0</v>
      </c>
      <c r="J45" s="21"/>
      <c r="K45" s="21">
        <f t="shared" si="2"/>
        <v>0</v>
      </c>
    </row>
    <row r="46" spans="1:11" x14ac:dyDescent="0.3">
      <c r="A46" s="16">
        <v>40</v>
      </c>
      <c r="B46" s="17" t="s">
        <v>64</v>
      </c>
      <c r="C46" s="18" t="s">
        <v>32</v>
      </c>
      <c r="D46" s="19">
        <v>7</v>
      </c>
      <c r="E46" s="20"/>
      <c r="F46" s="20">
        <f t="shared" si="0"/>
        <v>0</v>
      </c>
      <c r="G46" s="20">
        <f t="shared" si="1"/>
        <v>0</v>
      </c>
      <c r="J46" s="21"/>
      <c r="K46" s="21">
        <f t="shared" si="2"/>
        <v>0</v>
      </c>
    </row>
    <row r="47" spans="1:11" x14ac:dyDescent="0.3">
      <c r="A47" s="16">
        <v>41</v>
      </c>
      <c r="B47" s="17" t="s">
        <v>65</v>
      </c>
      <c r="C47" s="18" t="s">
        <v>32</v>
      </c>
      <c r="D47" s="19">
        <v>19</v>
      </c>
      <c r="E47" s="20"/>
      <c r="F47" s="20">
        <f t="shared" si="0"/>
        <v>0</v>
      </c>
      <c r="G47" s="20">
        <f t="shared" si="1"/>
        <v>0</v>
      </c>
      <c r="J47" s="21"/>
      <c r="K47" s="21">
        <f t="shared" si="2"/>
        <v>0</v>
      </c>
    </row>
    <row r="48" spans="1:11" x14ac:dyDescent="0.3">
      <c r="A48" s="16">
        <v>42</v>
      </c>
      <c r="B48" s="17" t="s">
        <v>66</v>
      </c>
      <c r="C48" s="18" t="s">
        <v>32</v>
      </c>
      <c r="D48" s="19">
        <v>258</v>
      </c>
      <c r="E48" s="20"/>
      <c r="F48" s="20">
        <f t="shared" si="0"/>
        <v>0</v>
      </c>
      <c r="G48" s="20">
        <f t="shared" si="1"/>
        <v>0</v>
      </c>
      <c r="J48" s="21"/>
      <c r="K48" s="21">
        <f t="shared" si="2"/>
        <v>0</v>
      </c>
    </row>
    <row r="49" spans="1:11" x14ac:dyDescent="0.3">
      <c r="A49" s="16">
        <v>43</v>
      </c>
      <c r="B49" s="17" t="s">
        <v>67</v>
      </c>
      <c r="C49" s="18" t="s">
        <v>32</v>
      </c>
      <c r="D49" s="19">
        <v>193</v>
      </c>
      <c r="E49" s="20"/>
      <c r="F49" s="20">
        <f t="shared" si="0"/>
        <v>0</v>
      </c>
      <c r="G49" s="20">
        <f t="shared" si="1"/>
        <v>0</v>
      </c>
      <c r="J49" s="21"/>
      <c r="K49" s="21">
        <f t="shared" si="2"/>
        <v>0</v>
      </c>
    </row>
    <row r="50" spans="1:11" x14ac:dyDescent="0.3">
      <c r="A50" s="16">
        <v>44</v>
      </c>
      <c r="B50" s="17" t="s">
        <v>68</v>
      </c>
      <c r="C50" s="18" t="s">
        <v>32</v>
      </c>
      <c r="D50" s="19">
        <v>7</v>
      </c>
      <c r="E50" s="20"/>
      <c r="F50" s="20">
        <f t="shared" si="0"/>
        <v>0</v>
      </c>
      <c r="G50" s="20">
        <f t="shared" si="1"/>
        <v>0</v>
      </c>
      <c r="J50" s="21"/>
      <c r="K50" s="21">
        <f t="shared" si="2"/>
        <v>0</v>
      </c>
    </row>
    <row r="51" spans="1:11" x14ac:dyDescent="0.3">
      <c r="A51" s="16">
        <v>45</v>
      </c>
      <c r="B51" s="17" t="s">
        <v>69</v>
      </c>
      <c r="C51" s="18" t="s">
        <v>32</v>
      </c>
      <c r="D51" s="19">
        <v>111</v>
      </c>
      <c r="E51" s="20"/>
      <c r="F51" s="20">
        <f t="shared" si="0"/>
        <v>0</v>
      </c>
      <c r="G51" s="20">
        <f t="shared" si="1"/>
        <v>0</v>
      </c>
      <c r="J51" s="21"/>
      <c r="K51" s="21">
        <f t="shared" si="2"/>
        <v>0</v>
      </c>
    </row>
    <row r="52" spans="1:11" x14ac:dyDescent="0.3">
      <c r="A52" s="16">
        <v>46</v>
      </c>
      <c r="B52" s="17" t="s">
        <v>70</v>
      </c>
      <c r="C52" s="18" t="s">
        <v>32</v>
      </c>
      <c r="D52" s="19">
        <v>11</v>
      </c>
      <c r="E52" s="20"/>
      <c r="F52" s="20">
        <f t="shared" si="0"/>
        <v>0</v>
      </c>
      <c r="G52" s="20">
        <f t="shared" si="1"/>
        <v>0</v>
      </c>
      <c r="J52" s="21"/>
      <c r="K52" s="21">
        <f t="shared" si="2"/>
        <v>0</v>
      </c>
    </row>
    <row r="53" spans="1:11" x14ac:dyDescent="0.3">
      <c r="A53" s="16">
        <v>47</v>
      </c>
      <c r="B53" s="17" t="s">
        <v>71</v>
      </c>
      <c r="C53" s="18" t="s">
        <v>32</v>
      </c>
      <c r="D53" s="19">
        <v>144</v>
      </c>
      <c r="E53" s="20"/>
      <c r="F53" s="20">
        <f t="shared" si="0"/>
        <v>0</v>
      </c>
      <c r="G53" s="20">
        <f t="shared" si="1"/>
        <v>0</v>
      </c>
      <c r="J53" s="21"/>
      <c r="K53" s="21">
        <f t="shared" si="2"/>
        <v>0</v>
      </c>
    </row>
    <row r="54" spans="1:11" x14ac:dyDescent="0.3">
      <c r="A54" s="16">
        <v>48</v>
      </c>
      <c r="B54" s="17" t="s">
        <v>72</v>
      </c>
      <c r="C54" s="18" t="s">
        <v>32</v>
      </c>
      <c r="D54" s="19">
        <v>171</v>
      </c>
      <c r="E54" s="20"/>
      <c r="F54" s="20">
        <f t="shared" si="0"/>
        <v>0</v>
      </c>
      <c r="G54" s="20">
        <f t="shared" si="1"/>
        <v>0</v>
      </c>
      <c r="J54" s="21"/>
      <c r="K54" s="21">
        <f t="shared" si="2"/>
        <v>0</v>
      </c>
    </row>
    <row r="55" spans="1:11" x14ac:dyDescent="0.3">
      <c r="A55" s="16">
        <v>49</v>
      </c>
      <c r="B55" s="17" t="s">
        <v>73</v>
      </c>
      <c r="C55" s="18" t="s">
        <v>32</v>
      </c>
      <c r="D55" s="19">
        <v>34</v>
      </c>
      <c r="E55" s="20"/>
      <c r="F55" s="20">
        <f t="shared" si="0"/>
        <v>0</v>
      </c>
      <c r="G55" s="20">
        <f t="shared" si="1"/>
        <v>0</v>
      </c>
      <c r="J55" s="21"/>
      <c r="K55" s="21">
        <f t="shared" si="2"/>
        <v>0</v>
      </c>
    </row>
    <row r="56" spans="1:11" x14ac:dyDescent="0.3">
      <c r="A56" s="16">
        <v>50</v>
      </c>
      <c r="B56" s="17" t="s">
        <v>74</v>
      </c>
      <c r="C56" s="18" t="s">
        <v>32</v>
      </c>
      <c r="D56" s="19">
        <v>1</v>
      </c>
      <c r="E56" s="20"/>
      <c r="F56" s="20">
        <f t="shared" si="0"/>
        <v>0</v>
      </c>
      <c r="G56" s="20">
        <f t="shared" si="1"/>
        <v>0</v>
      </c>
      <c r="J56" s="21"/>
      <c r="K56" s="21">
        <f t="shared" si="2"/>
        <v>0</v>
      </c>
    </row>
    <row r="57" spans="1:11" x14ac:dyDescent="0.3">
      <c r="A57" s="16">
        <v>51</v>
      </c>
      <c r="B57" s="17" t="s">
        <v>75</v>
      </c>
      <c r="C57" s="18" t="s">
        <v>32</v>
      </c>
      <c r="D57" s="19">
        <v>34</v>
      </c>
      <c r="E57" s="20"/>
      <c r="F57" s="20">
        <f t="shared" si="0"/>
        <v>0</v>
      </c>
      <c r="G57" s="20">
        <f t="shared" si="1"/>
        <v>0</v>
      </c>
      <c r="J57" s="21"/>
      <c r="K57" s="21">
        <f t="shared" si="2"/>
        <v>0</v>
      </c>
    </row>
    <row r="58" spans="1:11" x14ac:dyDescent="0.3">
      <c r="A58" s="16">
        <v>52</v>
      </c>
      <c r="B58" s="17" t="s">
        <v>76</v>
      </c>
      <c r="C58" s="18" t="s">
        <v>32</v>
      </c>
      <c r="D58" s="19">
        <v>4</v>
      </c>
      <c r="E58" s="20"/>
      <c r="F58" s="20">
        <f t="shared" si="0"/>
        <v>0</v>
      </c>
      <c r="G58" s="20">
        <f t="shared" si="1"/>
        <v>0</v>
      </c>
      <c r="J58" s="21"/>
      <c r="K58" s="21">
        <f t="shared" si="2"/>
        <v>0</v>
      </c>
    </row>
    <row r="59" spans="1:11" x14ac:dyDescent="0.3">
      <c r="A59" s="16">
        <v>53</v>
      </c>
      <c r="B59" s="17" t="s">
        <v>77</v>
      </c>
      <c r="C59" s="18" t="s">
        <v>32</v>
      </c>
      <c r="D59" s="19">
        <v>9</v>
      </c>
      <c r="E59" s="20"/>
      <c r="F59" s="20">
        <f t="shared" si="0"/>
        <v>0</v>
      </c>
      <c r="G59" s="20">
        <f t="shared" si="1"/>
        <v>0</v>
      </c>
      <c r="J59" s="21"/>
      <c r="K59" s="21">
        <f t="shared" si="2"/>
        <v>0</v>
      </c>
    </row>
    <row r="60" spans="1:11" x14ac:dyDescent="0.3">
      <c r="A60" s="16">
        <v>54</v>
      </c>
      <c r="B60" s="17" t="s">
        <v>33</v>
      </c>
      <c r="C60" s="18" t="s">
        <v>32</v>
      </c>
      <c r="D60" s="19">
        <v>78</v>
      </c>
      <c r="E60" s="20"/>
      <c r="F60" s="20">
        <f t="shared" si="0"/>
        <v>0</v>
      </c>
      <c r="G60" s="20">
        <f t="shared" si="1"/>
        <v>0</v>
      </c>
      <c r="J60" s="21"/>
      <c r="K60" s="21">
        <f t="shared" si="2"/>
        <v>0</v>
      </c>
    </row>
    <row r="61" spans="1:11" x14ac:dyDescent="0.3">
      <c r="A61" s="16">
        <v>55</v>
      </c>
      <c r="B61" s="17" t="s">
        <v>34</v>
      </c>
      <c r="C61" s="18" t="s">
        <v>6</v>
      </c>
      <c r="D61" s="19">
        <v>4</v>
      </c>
      <c r="E61" s="20"/>
      <c r="F61" s="20">
        <f t="shared" si="0"/>
        <v>0</v>
      </c>
      <c r="G61" s="20">
        <f t="shared" si="1"/>
        <v>0</v>
      </c>
      <c r="J61" s="21"/>
      <c r="K61" s="21">
        <f t="shared" si="2"/>
        <v>0</v>
      </c>
    </row>
    <row r="62" spans="1:11" x14ac:dyDescent="0.3">
      <c r="A62" s="16">
        <v>56</v>
      </c>
      <c r="B62" s="17" t="s">
        <v>35</v>
      </c>
      <c r="C62" s="18" t="s">
        <v>6</v>
      </c>
      <c r="D62" s="19">
        <v>4</v>
      </c>
      <c r="E62" s="20"/>
      <c r="F62" s="20">
        <f t="shared" si="0"/>
        <v>0</v>
      </c>
      <c r="G62" s="20">
        <f t="shared" si="1"/>
        <v>0</v>
      </c>
      <c r="J62" s="21"/>
      <c r="K62" s="21">
        <f t="shared" si="2"/>
        <v>0</v>
      </c>
    </row>
    <row r="63" spans="1:11" x14ac:dyDescent="0.3">
      <c r="A63" s="16">
        <v>57</v>
      </c>
      <c r="B63" s="17" t="s">
        <v>36</v>
      </c>
      <c r="C63" s="18" t="s">
        <v>37</v>
      </c>
      <c r="D63" s="19">
        <v>1</v>
      </c>
      <c r="E63" s="20"/>
      <c r="F63" s="20">
        <f t="shared" si="0"/>
        <v>0</v>
      </c>
      <c r="G63" s="20">
        <f t="shared" si="1"/>
        <v>0</v>
      </c>
      <c r="J63" s="21"/>
      <c r="K63" s="21">
        <f t="shared" si="2"/>
        <v>0</v>
      </c>
    </row>
    <row r="64" spans="1:11" x14ac:dyDescent="0.3">
      <c r="A64" s="16">
        <v>58</v>
      </c>
      <c r="B64" s="17" t="s">
        <v>38</v>
      </c>
      <c r="C64" s="18" t="s">
        <v>37</v>
      </c>
      <c r="D64" s="19">
        <v>1</v>
      </c>
      <c r="E64" s="20"/>
      <c r="F64" s="20">
        <f t="shared" si="0"/>
        <v>0</v>
      </c>
      <c r="G64" s="20">
        <f t="shared" si="1"/>
        <v>0</v>
      </c>
      <c r="J64" s="21"/>
      <c r="K64" s="21">
        <f t="shared" si="2"/>
        <v>0</v>
      </c>
    </row>
    <row r="65" spans="1:11" x14ac:dyDescent="0.3">
      <c r="A65" s="16"/>
      <c r="B65" s="17"/>
      <c r="C65" s="18"/>
      <c r="D65" s="19"/>
      <c r="E65" s="20"/>
      <c r="F65" s="20">
        <f t="shared" si="0"/>
        <v>0</v>
      </c>
      <c r="G65" s="20">
        <f>SUM(G6:G64)</f>
        <v>0</v>
      </c>
      <c r="J65" s="21"/>
      <c r="K65" s="21">
        <f t="shared" si="2"/>
        <v>0</v>
      </c>
    </row>
  </sheetData>
  <mergeCells count="10">
    <mergeCell ref="G1:G2"/>
    <mergeCell ref="J1:J3"/>
    <mergeCell ref="K1:K3"/>
    <mergeCell ref="B41:D4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8B4C1-AED3-4C15-A4C5-C160CE8AC3EB}">
  <sheetPr>
    <tabColor theme="9" tint="0.79998168889431442"/>
  </sheetPr>
  <dimension ref="A1:L66"/>
  <sheetViews>
    <sheetView topLeftCell="A55" zoomScaleNormal="100" zoomScaleSheetLayoutView="70" workbookViewId="0">
      <selection activeCell="G66" sqref="G66"/>
    </sheetView>
  </sheetViews>
  <sheetFormatPr defaultRowHeight="14.4" x14ac:dyDescent="0.3"/>
  <cols>
    <col min="1" max="1" width="7.44140625" style="5" customWidth="1"/>
    <col min="2" max="2" width="64" style="5" customWidth="1"/>
    <col min="3" max="3" width="8.88671875" style="5"/>
    <col min="4" max="4" width="9.21875" style="5" bestFit="1" customWidth="1"/>
    <col min="5" max="5" width="14.109375" style="5" bestFit="1" customWidth="1"/>
    <col min="6" max="6" width="17.44140625" style="5" customWidth="1"/>
    <col min="7" max="7" width="17.21875" style="5" customWidth="1"/>
    <col min="8" max="9" width="8.88671875" style="5"/>
    <col min="10" max="11" width="17" style="23" customWidth="1"/>
    <col min="12" max="16384" width="8.88671875" style="5"/>
  </cols>
  <sheetData>
    <row r="1" spans="1:12" ht="19.5" customHeight="1" x14ac:dyDescent="0.3">
      <c r="A1" s="1" t="s">
        <v>44</v>
      </c>
      <c r="B1" s="2" t="s">
        <v>45</v>
      </c>
      <c r="C1" s="1" t="s">
        <v>46</v>
      </c>
      <c r="D1" s="1" t="s">
        <v>0</v>
      </c>
      <c r="E1" s="3" t="s">
        <v>47</v>
      </c>
      <c r="F1" s="4" t="s">
        <v>48</v>
      </c>
      <c r="G1" s="4" t="s">
        <v>49</v>
      </c>
      <c r="J1" s="6" t="s">
        <v>50</v>
      </c>
      <c r="K1" s="6" t="s">
        <v>51</v>
      </c>
    </row>
    <row r="2" spans="1:12" s="9" customFormat="1" ht="29.4" customHeight="1" x14ac:dyDescent="0.3">
      <c r="A2" s="1"/>
      <c r="B2" s="2"/>
      <c r="C2" s="1"/>
      <c r="D2" s="1"/>
      <c r="E2" s="7"/>
      <c r="F2" s="8"/>
      <c r="G2" s="8"/>
      <c r="I2" s="5"/>
      <c r="J2" s="6"/>
      <c r="K2" s="6"/>
      <c r="L2" s="10"/>
    </row>
    <row r="3" spans="1:12" ht="13.5" customHeight="1" x14ac:dyDescent="0.3">
      <c r="A3" s="11">
        <v>1</v>
      </c>
      <c r="B3" s="12">
        <v>2</v>
      </c>
      <c r="C3" s="12">
        <v>3</v>
      </c>
      <c r="D3" s="12">
        <v>4</v>
      </c>
      <c r="E3" s="12">
        <v>6</v>
      </c>
      <c r="F3" s="12">
        <v>7</v>
      </c>
      <c r="G3" s="12">
        <v>8</v>
      </c>
      <c r="J3" s="6"/>
      <c r="K3" s="6"/>
      <c r="L3" s="10"/>
    </row>
    <row r="4" spans="1:12" customFormat="1" ht="27.6" x14ac:dyDescent="0.3">
      <c r="A4" s="24"/>
      <c r="B4" s="27" t="s">
        <v>89</v>
      </c>
      <c r="C4" s="26"/>
      <c r="D4" s="26"/>
      <c r="E4" s="13"/>
      <c r="F4" s="14"/>
      <c r="G4" s="15"/>
      <c r="H4" s="25"/>
      <c r="J4" s="21"/>
      <c r="K4" s="21">
        <f t="shared" ref="K4:K29" si="0">E4*J4*1.2</f>
        <v>0</v>
      </c>
    </row>
    <row r="5" spans="1:12" x14ac:dyDescent="0.3">
      <c r="A5" s="16"/>
      <c r="B5" s="42" t="s">
        <v>78</v>
      </c>
      <c r="C5" s="18"/>
      <c r="D5" s="19"/>
      <c r="E5" s="20"/>
      <c r="F5" s="20">
        <f t="shared" ref="F5" si="1">ROUND(E5*D5,2)</f>
        <v>0</v>
      </c>
      <c r="G5" s="20">
        <f t="shared" ref="G5:G66" si="2">ROUND(F5*1.2,2)</f>
        <v>0</v>
      </c>
      <c r="J5" s="21"/>
      <c r="K5" s="21">
        <f t="shared" si="0"/>
        <v>0</v>
      </c>
    </row>
    <row r="6" spans="1:12" ht="27.6" x14ac:dyDescent="0.3">
      <c r="A6" s="16">
        <v>1</v>
      </c>
      <c r="B6" s="17" t="s">
        <v>79</v>
      </c>
      <c r="C6" s="18" t="s">
        <v>90</v>
      </c>
      <c r="D6" s="19">
        <v>30</v>
      </c>
      <c r="E6" s="20"/>
      <c r="F6" s="20">
        <f t="shared" ref="F6:F12" si="3">ROUND(E6*D6,2)</f>
        <v>0</v>
      </c>
      <c r="G6" s="20">
        <f t="shared" si="2"/>
        <v>0</v>
      </c>
      <c r="J6" s="21"/>
      <c r="K6" s="21">
        <f t="shared" si="0"/>
        <v>0</v>
      </c>
    </row>
    <row r="7" spans="1:12" ht="27.6" x14ac:dyDescent="0.3">
      <c r="A7" s="16">
        <v>2</v>
      </c>
      <c r="B7" s="17" t="s">
        <v>80</v>
      </c>
      <c r="C7" s="18" t="s">
        <v>3</v>
      </c>
      <c r="D7" s="19">
        <v>3.75</v>
      </c>
      <c r="E7" s="20"/>
      <c r="F7" s="20">
        <f t="shared" si="3"/>
        <v>0</v>
      </c>
      <c r="G7" s="20">
        <f t="shared" si="2"/>
        <v>0</v>
      </c>
      <c r="J7" s="21"/>
      <c r="K7" s="21">
        <f t="shared" si="0"/>
        <v>0</v>
      </c>
    </row>
    <row r="8" spans="1:12" ht="27.6" x14ac:dyDescent="0.3">
      <c r="A8" s="16">
        <v>3</v>
      </c>
      <c r="B8" s="17" t="s">
        <v>81</v>
      </c>
      <c r="C8" s="18" t="s">
        <v>91</v>
      </c>
      <c r="D8" s="19">
        <v>3.75</v>
      </c>
      <c r="E8" s="20"/>
      <c r="F8" s="20">
        <f t="shared" si="3"/>
        <v>0</v>
      </c>
      <c r="G8" s="20">
        <f t="shared" si="2"/>
        <v>0</v>
      </c>
      <c r="J8" s="21"/>
      <c r="K8" s="21">
        <f t="shared" si="0"/>
        <v>0</v>
      </c>
    </row>
    <row r="9" spans="1:12" x14ac:dyDescent="0.3">
      <c r="A9" s="16">
        <v>4</v>
      </c>
      <c r="B9" s="17" t="s">
        <v>82</v>
      </c>
      <c r="C9" s="18" t="s">
        <v>91</v>
      </c>
      <c r="D9" s="19">
        <v>3.75</v>
      </c>
      <c r="E9" s="20"/>
      <c r="F9" s="20">
        <f t="shared" si="3"/>
        <v>0</v>
      </c>
      <c r="G9" s="20">
        <f t="shared" si="2"/>
        <v>0</v>
      </c>
      <c r="J9" s="21"/>
      <c r="K9" s="21">
        <f t="shared" si="0"/>
        <v>0</v>
      </c>
    </row>
    <row r="10" spans="1:12" x14ac:dyDescent="0.3">
      <c r="A10" s="16"/>
      <c r="B10" s="42" t="s">
        <v>83</v>
      </c>
      <c r="C10" s="18"/>
      <c r="D10" s="19"/>
      <c r="E10" s="20"/>
      <c r="F10" s="20">
        <f t="shared" si="3"/>
        <v>0</v>
      </c>
      <c r="G10" s="20">
        <f t="shared" si="2"/>
        <v>0</v>
      </c>
      <c r="J10" s="21"/>
      <c r="K10" s="21">
        <f t="shared" si="0"/>
        <v>0</v>
      </c>
    </row>
    <row r="11" spans="1:12" x14ac:dyDescent="0.3">
      <c r="A11" s="16">
        <v>5</v>
      </c>
      <c r="B11" s="17" t="s">
        <v>84</v>
      </c>
      <c r="C11" s="18" t="s">
        <v>53</v>
      </c>
      <c r="D11" s="19">
        <v>160</v>
      </c>
      <c r="E11" s="20"/>
      <c r="F11" s="20">
        <f t="shared" si="3"/>
        <v>0</v>
      </c>
      <c r="G11" s="20">
        <f t="shared" si="2"/>
        <v>0</v>
      </c>
      <c r="J11" s="21"/>
      <c r="K11" s="21">
        <f t="shared" si="0"/>
        <v>0</v>
      </c>
    </row>
    <row r="12" spans="1:12" ht="41.4" x14ac:dyDescent="0.3">
      <c r="A12" s="16">
        <v>6</v>
      </c>
      <c r="B12" s="17" t="s">
        <v>85</v>
      </c>
      <c r="C12" s="18" t="s">
        <v>91</v>
      </c>
      <c r="D12" s="19">
        <v>68.400000000000006</v>
      </c>
      <c r="E12" s="20"/>
      <c r="F12" s="20">
        <f t="shared" si="3"/>
        <v>0</v>
      </c>
      <c r="G12" s="20">
        <f t="shared" si="2"/>
        <v>0</v>
      </c>
      <c r="J12" s="21"/>
      <c r="K12" s="21">
        <f t="shared" si="0"/>
        <v>0</v>
      </c>
    </row>
    <row r="13" spans="1:12" ht="27.6" x14ac:dyDescent="0.3">
      <c r="A13" s="16">
        <v>7</v>
      </c>
      <c r="B13" s="17" t="s">
        <v>86</v>
      </c>
      <c r="C13" s="18" t="s">
        <v>91</v>
      </c>
      <c r="D13" s="19">
        <v>68.400000000000006</v>
      </c>
      <c r="E13" s="20"/>
      <c r="F13" s="20">
        <f t="shared" ref="F13:F25" si="4">ROUND(E13*D13,2)</f>
        <v>0</v>
      </c>
      <c r="G13" s="20">
        <f t="shared" si="2"/>
        <v>0</v>
      </c>
      <c r="J13" s="21"/>
      <c r="K13" s="21">
        <f t="shared" si="0"/>
        <v>0</v>
      </c>
    </row>
    <row r="14" spans="1:12" x14ac:dyDescent="0.3">
      <c r="A14" s="16">
        <v>8</v>
      </c>
      <c r="B14" s="17" t="s">
        <v>82</v>
      </c>
      <c r="C14" s="18" t="s">
        <v>91</v>
      </c>
      <c r="D14" s="19">
        <v>68.400000000000006</v>
      </c>
      <c r="E14" s="20"/>
      <c r="F14" s="20">
        <f t="shared" si="4"/>
        <v>0</v>
      </c>
      <c r="G14" s="20">
        <f t="shared" si="2"/>
        <v>0</v>
      </c>
      <c r="J14" s="21"/>
      <c r="K14" s="21">
        <f t="shared" si="0"/>
        <v>0</v>
      </c>
    </row>
    <row r="15" spans="1:12" x14ac:dyDescent="0.3">
      <c r="A15" s="16"/>
      <c r="B15" s="42" t="s">
        <v>87</v>
      </c>
      <c r="C15" s="18"/>
      <c r="D15" s="19"/>
      <c r="E15" s="20"/>
      <c r="F15" s="20">
        <f t="shared" si="4"/>
        <v>0</v>
      </c>
      <c r="G15" s="20">
        <f t="shared" si="2"/>
        <v>0</v>
      </c>
      <c r="J15" s="21"/>
      <c r="K15" s="21">
        <f t="shared" si="0"/>
        <v>0</v>
      </c>
    </row>
    <row r="16" spans="1:12" ht="82.8" x14ac:dyDescent="0.3">
      <c r="A16" s="16">
        <v>9</v>
      </c>
      <c r="B16" s="17" t="s">
        <v>92</v>
      </c>
      <c r="C16" s="18" t="s">
        <v>95</v>
      </c>
      <c r="D16" s="19">
        <v>364.8</v>
      </c>
      <c r="E16" s="20"/>
      <c r="F16" s="20">
        <f t="shared" si="4"/>
        <v>0</v>
      </c>
      <c r="G16" s="20">
        <f t="shared" si="2"/>
        <v>0</v>
      </c>
      <c r="J16" s="21"/>
      <c r="K16" s="21">
        <f t="shared" si="0"/>
        <v>0</v>
      </c>
    </row>
    <row r="17" spans="1:11" x14ac:dyDescent="0.3">
      <c r="A17" s="16">
        <v>10</v>
      </c>
      <c r="B17" s="17" t="s">
        <v>93</v>
      </c>
      <c r="C17" s="18" t="s">
        <v>52</v>
      </c>
      <c r="D17" s="19">
        <v>67.2</v>
      </c>
      <c r="E17" s="20"/>
      <c r="F17" s="20">
        <f t="shared" si="4"/>
        <v>0</v>
      </c>
      <c r="G17" s="20">
        <f t="shared" si="2"/>
        <v>0</v>
      </c>
      <c r="J17" s="21"/>
      <c r="K17" s="21">
        <f t="shared" si="0"/>
        <v>0</v>
      </c>
    </row>
    <row r="18" spans="1:11" ht="41.4" x14ac:dyDescent="0.3">
      <c r="A18" s="16">
        <v>11</v>
      </c>
      <c r="B18" s="17" t="s">
        <v>85</v>
      </c>
      <c r="C18" s="18" t="s">
        <v>91</v>
      </c>
      <c r="D18" s="19">
        <v>161.28</v>
      </c>
      <c r="E18" s="20"/>
      <c r="F18" s="20">
        <f t="shared" si="4"/>
        <v>0</v>
      </c>
      <c r="G18" s="20">
        <f t="shared" si="2"/>
        <v>0</v>
      </c>
      <c r="J18" s="21"/>
      <c r="K18" s="21">
        <f t="shared" si="0"/>
        <v>0</v>
      </c>
    </row>
    <row r="19" spans="1:11" ht="27.6" x14ac:dyDescent="0.3">
      <c r="A19" s="16">
        <v>12</v>
      </c>
      <c r="B19" s="17" t="s">
        <v>86</v>
      </c>
      <c r="C19" s="18" t="s">
        <v>91</v>
      </c>
      <c r="D19" s="19">
        <v>161.28</v>
      </c>
      <c r="E19" s="20"/>
      <c r="F19" s="20">
        <f t="shared" si="4"/>
        <v>0</v>
      </c>
      <c r="G19" s="20">
        <f t="shared" si="2"/>
        <v>0</v>
      </c>
      <c r="J19" s="21"/>
      <c r="K19" s="21">
        <f t="shared" si="0"/>
        <v>0</v>
      </c>
    </row>
    <row r="20" spans="1:11" x14ac:dyDescent="0.3">
      <c r="A20" s="16">
        <v>13</v>
      </c>
      <c r="B20" s="17" t="s">
        <v>82</v>
      </c>
      <c r="C20" s="18" t="s">
        <v>91</v>
      </c>
      <c r="D20" s="19">
        <v>161.28</v>
      </c>
      <c r="E20" s="20"/>
      <c r="F20" s="20">
        <f t="shared" si="4"/>
        <v>0</v>
      </c>
      <c r="G20" s="20">
        <f t="shared" si="2"/>
        <v>0</v>
      </c>
      <c r="J20" s="21"/>
      <c r="K20" s="21">
        <f t="shared" si="0"/>
        <v>0</v>
      </c>
    </row>
    <row r="21" spans="1:11" x14ac:dyDescent="0.3">
      <c r="A21" s="16"/>
      <c r="B21" s="42" t="s">
        <v>94</v>
      </c>
      <c r="C21" s="18"/>
      <c r="D21" s="19"/>
      <c r="E21" s="20"/>
      <c r="F21" s="20">
        <f t="shared" si="4"/>
        <v>0</v>
      </c>
      <c r="G21" s="20">
        <f t="shared" si="2"/>
        <v>0</v>
      </c>
      <c r="J21" s="21"/>
      <c r="K21" s="21">
        <f t="shared" si="0"/>
        <v>0</v>
      </c>
    </row>
    <row r="22" spans="1:11" ht="82.8" x14ac:dyDescent="0.3">
      <c r="A22" s="16">
        <v>14</v>
      </c>
      <c r="B22" s="17" t="s">
        <v>92</v>
      </c>
      <c r="C22" s="18" t="s">
        <v>95</v>
      </c>
      <c r="D22" s="19">
        <v>364.8</v>
      </c>
      <c r="E22" s="20"/>
      <c r="F22" s="20">
        <f t="shared" si="4"/>
        <v>0</v>
      </c>
      <c r="G22" s="20">
        <f t="shared" si="2"/>
        <v>0</v>
      </c>
      <c r="J22" s="21"/>
      <c r="K22" s="21">
        <f t="shared" si="0"/>
        <v>0</v>
      </c>
    </row>
    <row r="23" spans="1:11" x14ac:dyDescent="0.3">
      <c r="A23" s="16">
        <v>15</v>
      </c>
      <c r="B23" s="17" t="s">
        <v>93</v>
      </c>
      <c r="C23" s="18" t="s">
        <v>52</v>
      </c>
      <c r="D23" s="19">
        <v>41.28</v>
      </c>
      <c r="E23" s="20"/>
      <c r="F23" s="20">
        <f t="shared" si="4"/>
        <v>0</v>
      </c>
      <c r="G23" s="20">
        <f t="shared" si="2"/>
        <v>0</v>
      </c>
      <c r="J23" s="21"/>
      <c r="K23" s="21">
        <f t="shared" si="0"/>
        <v>0</v>
      </c>
    </row>
    <row r="24" spans="1:11" ht="41.4" x14ac:dyDescent="0.3">
      <c r="A24" s="16">
        <v>16</v>
      </c>
      <c r="B24" s="17" t="s">
        <v>85</v>
      </c>
      <c r="C24" s="18" t="s">
        <v>91</v>
      </c>
      <c r="D24" s="19">
        <v>99.12</v>
      </c>
      <c r="E24" s="20"/>
      <c r="F24" s="20">
        <f t="shared" si="4"/>
        <v>0</v>
      </c>
      <c r="G24" s="20">
        <f t="shared" si="2"/>
        <v>0</v>
      </c>
      <c r="J24" s="21"/>
      <c r="K24" s="21">
        <f t="shared" si="0"/>
        <v>0</v>
      </c>
    </row>
    <row r="25" spans="1:11" ht="27.6" x14ac:dyDescent="0.3">
      <c r="A25" s="16">
        <v>17</v>
      </c>
      <c r="B25" s="17" t="s">
        <v>86</v>
      </c>
      <c r="C25" s="18" t="s">
        <v>91</v>
      </c>
      <c r="D25" s="19">
        <v>99.12</v>
      </c>
      <c r="E25" s="20"/>
      <c r="F25" s="20">
        <f t="shared" si="4"/>
        <v>0</v>
      </c>
      <c r="G25" s="20">
        <f t="shared" si="2"/>
        <v>0</v>
      </c>
      <c r="J25" s="21"/>
      <c r="K25" s="21">
        <f t="shared" si="0"/>
        <v>0</v>
      </c>
    </row>
    <row r="26" spans="1:11" x14ac:dyDescent="0.3">
      <c r="A26" s="16">
        <v>18</v>
      </c>
      <c r="B26" s="17" t="s">
        <v>82</v>
      </c>
      <c r="C26" s="18" t="s">
        <v>91</v>
      </c>
      <c r="D26" s="19">
        <v>99.12</v>
      </c>
      <c r="E26" s="20"/>
      <c r="F26" s="20">
        <f t="shared" ref="F26:F37" si="5">ROUND(E26*D26,2)</f>
        <v>0</v>
      </c>
      <c r="G26" s="20">
        <f t="shared" si="2"/>
        <v>0</v>
      </c>
      <c r="J26" s="21"/>
      <c r="K26" s="21">
        <f t="shared" si="0"/>
        <v>0</v>
      </c>
    </row>
    <row r="27" spans="1:11" x14ac:dyDescent="0.3">
      <c r="A27" s="16"/>
      <c r="B27" s="42" t="s">
        <v>96</v>
      </c>
      <c r="C27" s="18"/>
      <c r="D27" s="19"/>
      <c r="E27" s="20"/>
      <c r="F27" s="20">
        <f t="shared" si="5"/>
        <v>0</v>
      </c>
      <c r="G27" s="20">
        <f t="shared" si="2"/>
        <v>0</v>
      </c>
      <c r="J27" s="21"/>
      <c r="K27" s="21">
        <f t="shared" si="0"/>
        <v>0</v>
      </c>
    </row>
    <row r="28" spans="1:11" ht="82.8" x14ac:dyDescent="0.3">
      <c r="A28" s="16">
        <v>19</v>
      </c>
      <c r="B28" s="17" t="s">
        <v>92</v>
      </c>
      <c r="C28" s="18" t="s">
        <v>95</v>
      </c>
      <c r="D28" s="19">
        <v>432</v>
      </c>
      <c r="E28" s="20"/>
      <c r="F28" s="20">
        <f t="shared" si="5"/>
        <v>0</v>
      </c>
      <c r="G28" s="20">
        <f t="shared" si="2"/>
        <v>0</v>
      </c>
      <c r="J28" s="21"/>
      <c r="K28" s="21">
        <f t="shared" si="0"/>
        <v>0</v>
      </c>
    </row>
    <row r="29" spans="1:11" x14ac:dyDescent="0.3">
      <c r="A29" s="16"/>
      <c r="B29" s="42" t="s">
        <v>97</v>
      </c>
      <c r="C29" s="18"/>
      <c r="D29" s="19"/>
      <c r="E29" s="20"/>
      <c r="F29" s="20">
        <f t="shared" si="5"/>
        <v>0</v>
      </c>
      <c r="G29" s="20">
        <f t="shared" si="2"/>
        <v>0</v>
      </c>
      <c r="J29" s="21"/>
      <c r="K29" s="21">
        <f t="shared" si="0"/>
        <v>0</v>
      </c>
    </row>
    <row r="30" spans="1:11" ht="82.8" x14ac:dyDescent="0.3">
      <c r="A30" s="16">
        <v>20</v>
      </c>
      <c r="B30" s="17" t="s">
        <v>98</v>
      </c>
      <c r="C30" s="18" t="s">
        <v>95</v>
      </c>
      <c r="D30" s="19">
        <v>501.6</v>
      </c>
      <c r="E30" s="20"/>
      <c r="F30" s="20">
        <f t="shared" si="5"/>
        <v>0</v>
      </c>
      <c r="G30" s="20">
        <f t="shared" si="2"/>
        <v>0</v>
      </c>
      <c r="J30" s="21"/>
      <c r="K30" s="21">
        <f t="shared" ref="K30:K66" si="6">E30*J30*1.2</f>
        <v>0</v>
      </c>
    </row>
    <row r="31" spans="1:11" x14ac:dyDescent="0.3">
      <c r="A31" s="16">
        <v>21</v>
      </c>
      <c r="B31" s="17" t="s">
        <v>93</v>
      </c>
      <c r="C31" s="18" t="s">
        <v>52</v>
      </c>
      <c r="D31" s="19">
        <v>45.6</v>
      </c>
      <c r="E31" s="20"/>
      <c r="F31" s="20">
        <f t="shared" si="5"/>
        <v>0</v>
      </c>
      <c r="G31" s="20">
        <f t="shared" si="2"/>
        <v>0</v>
      </c>
      <c r="J31" s="21"/>
      <c r="K31" s="21">
        <f t="shared" si="6"/>
        <v>0</v>
      </c>
    </row>
    <row r="32" spans="1:11" ht="27.6" x14ac:dyDescent="0.3">
      <c r="A32" s="16">
        <v>22</v>
      </c>
      <c r="B32" s="17" t="s">
        <v>99</v>
      </c>
      <c r="C32" s="18" t="s">
        <v>52</v>
      </c>
      <c r="D32" s="19">
        <v>45.6</v>
      </c>
      <c r="E32" s="20"/>
      <c r="F32" s="20">
        <f t="shared" si="5"/>
        <v>0</v>
      </c>
      <c r="G32" s="20">
        <f t="shared" si="2"/>
        <v>0</v>
      </c>
      <c r="J32" s="21"/>
      <c r="K32" s="21">
        <f t="shared" si="6"/>
        <v>0</v>
      </c>
    </row>
    <row r="33" spans="1:11" x14ac:dyDescent="0.3">
      <c r="A33" s="16">
        <v>23</v>
      </c>
      <c r="B33" s="17" t="s">
        <v>100</v>
      </c>
      <c r="C33" s="18" t="s">
        <v>52</v>
      </c>
      <c r="D33" s="19">
        <v>45.6</v>
      </c>
      <c r="E33" s="20"/>
      <c r="F33" s="20">
        <f t="shared" si="5"/>
        <v>0</v>
      </c>
      <c r="G33" s="20">
        <f t="shared" si="2"/>
        <v>0</v>
      </c>
      <c r="J33" s="21"/>
      <c r="K33" s="21">
        <f t="shared" si="6"/>
        <v>0</v>
      </c>
    </row>
    <row r="34" spans="1:11" ht="41.4" x14ac:dyDescent="0.3">
      <c r="A34" s="16">
        <v>24</v>
      </c>
      <c r="B34" s="17" t="s">
        <v>85</v>
      </c>
      <c r="C34" s="18" t="s">
        <v>91</v>
      </c>
      <c r="D34" s="19">
        <v>471.1</v>
      </c>
      <c r="E34" s="20"/>
      <c r="F34" s="20">
        <f t="shared" si="5"/>
        <v>0</v>
      </c>
      <c r="G34" s="20">
        <f t="shared" si="2"/>
        <v>0</v>
      </c>
      <c r="J34" s="21"/>
      <c r="K34" s="21">
        <f t="shared" si="6"/>
        <v>0</v>
      </c>
    </row>
    <row r="35" spans="1:11" ht="27.6" x14ac:dyDescent="0.3">
      <c r="A35" s="16">
        <v>25</v>
      </c>
      <c r="B35" s="17" t="s">
        <v>86</v>
      </c>
      <c r="C35" s="18" t="s">
        <v>91</v>
      </c>
      <c r="D35" s="19">
        <v>471.1</v>
      </c>
      <c r="E35" s="20"/>
      <c r="F35" s="20">
        <f t="shared" si="5"/>
        <v>0</v>
      </c>
      <c r="G35" s="20">
        <f t="shared" si="2"/>
        <v>0</v>
      </c>
      <c r="J35" s="21"/>
      <c r="K35" s="21">
        <f t="shared" si="6"/>
        <v>0</v>
      </c>
    </row>
    <row r="36" spans="1:11" x14ac:dyDescent="0.3">
      <c r="A36" s="16">
        <v>26</v>
      </c>
      <c r="B36" s="17" t="s">
        <v>82</v>
      </c>
      <c r="C36" s="18" t="s">
        <v>91</v>
      </c>
      <c r="D36" s="19">
        <v>471.072</v>
      </c>
      <c r="E36" s="20"/>
      <c r="F36" s="20">
        <f t="shared" si="5"/>
        <v>0</v>
      </c>
      <c r="G36" s="20">
        <f t="shared" si="2"/>
        <v>0</v>
      </c>
      <c r="J36" s="21"/>
      <c r="K36" s="21">
        <f t="shared" si="6"/>
        <v>0</v>
      </c>
    </row>
    <row r="37" spans="1:11" x14ac:dyDescent="0.3">
      <c r="A37" s="16"/>
      <c r="B37" s="42" t="s">
        <v>101</v>
      </c>
      <c r="C37" s="18"/>
      <c r="D37" s="19"/>
      <c r="E37" s="20"/>
      <c r="F37" s="20">
        <f t="shared" si="5"/>
        <v>0</v>
      </c>
      <c r="G37" s="20">
        <f t="shared" si="2"/>
        <v>0</v>
      </c>
      <c r="J37" s="21"/>
      <c r="K37" s="21">
        <f t="shared" si="6"/>
        <v>0</v>
      </c>
    </row>
    <row r="38" spans="1:11" ht="82.8" x14ac:dyDescent="0.3">
      <c r="A38" s="16">
        <v>27</v>
      </c>
      <c r="B38" s="17" t="s">
        <v>98</v>
      </c>
      <c r="C38" s="18" t="s">
        <v>102</v>
      </c>
      <c r="D38" s="19">
        <v>3715</v>
      </c>
      <c r="E38" s="20"/>
      <c r="F38" s="20">
        <f t="shared" ref="F38:F46" si="7">ROUND(E38*D38,2)</f>
        <v>0</v>
      </c>
      <c r="G38" s="20">
        <f t="shared" si="2"/>
        <v>0</v>
      </c>
      <c r="J38" s="21"/>
      <c r="K38" s="21">
        <f t="shared" si="6"/>
        <v>0</v>
      </c>
    </row>
    <row r="39" spans="1:11" x14ac:dyDescent="0.3">
      <c r="A39" s="16">
        <v>28</v>
      </c>
      <c r="B39" s="17" t="s">
        <v>93</v>
      </c>
      <c r="C39" s="18" t="s">
        <v>52</v>
      </c>
      <c r="D39" s="19">
        <v>292.60000000000002</v>
      </c>
      <c r="E39" s="20"/>
      <c r="F39" s="20">
        <f t="shared" si="7"/>
        <v>0</v>
      </c>
      <c r="G39" s="20">
        <f t="shared" si="2"/>
        <v>0</v>
      </c>
      <c r="J39" s="21"/>
      <c r="K39" s="21">
        <f t="shared" si="6"/>
        <v>0</v>
      </c>
    </row>
    <row r="40" spans="1:11" x14ac:dyDescent="0.3">
      <c r="A40" s="43" t="s">
        <v>111</v>
      </c>
      <c r="B40" s="17" t="s">
        <v>103</v>
      </c>
      <c r="C40" s="18" t="s">
        <v>52</v>
      </c>
      <c r="D40" s="19">
        <v>13.3</v>
      </c>
      <c r="E40" s="20"/>
      <c r="F40" s="20">
        <f t="shared" si="7"/>
        <v>0</v>
      </c>
      <c r="G40" s="20">
        <f t="shared" si="2"/>
        <v>0</v>
      </c>
      <c r="J40" s="21"/>
      <c r="K40" s="21">
        <f t="shared" si="6"/>
        <v>0</v>
      </c>
    </row>
    <row r="41" spans="1:11" ht="27.6" x14ac:dyDescent="0.3">
      <c r="A41" s="16">
        <v>29</v>
      </c>
      <c r="B41" s="17" t="s">
        <v>99</v>
      </c>
      <c r="C41" s="18" t="s">
        <v>52</v>
      </c>
      <c r="D41" s="19">
        <v>821</v>
      </c>
      <c r="E41" s="20"/>
      <c r="F41" s="20">
        <f t="shared" si="7"/>
        <v>0</v>
      </c>
      <c r="G41" s="20">
        <f t="shared" si="2"/>
        <v>0</v>
      </c>
      <c r="J41" s="21"/>
      <c r="K41" s="21">
        <f t="shared" si="6"/>
        <v>0</v>
      </c>
    </row>
    <row r="42" spans="1:11" x14ac:dyDescent="0.3">
      <c r="A42" s="16">
        <v>30</v>
      </c>
      <c r="B42" s="17" t="s">
        <v>100</v>
      </c>
      <c r="C42" s="18" t="s">
        <v>52</v>
      </c>
      <c r="D42" s="19">
        <v>821</v>
      </c>
      <c r="E42" s="20"/>
      <c r="F42" s="20">
        <f t="shared" si="7"/>
        <v>0</v>
      </c>
      <c r="G42" s="20">
        <f t="shared" si="2"/>
        <v>0</v>
      </c>
      <c r="J42" s="21"/>
      <c r="K42" s="21">
        <f t="shared" si="6"/>
        <v>0</v>
      </c>
    </row>
    <row r="43" spans="1:11" ht="41.4" x14ac:dyDescent="0.3">
      <c r="A43" s="16">
        <v>31</v>
      </c>
      <c r="B43" s="17" t="s">
        <v>85</v>
      </c>
      <c r="C43" s="18" t="s">
        <v>91</v>
      </c>
      <c r="D43" s="19">
        <v>3663.6</v>
      </c>
      <c r="E43" s="20"/>
      <c r="F43" s="20">
        <f t="shared" si="7"/>
        <v>0</v>
      </c>
      <c r="G43" s="20">
        <f t="shared" si="2"/>
        <v>0</v>
      </c>
      <c r="J43" s="21"/>
      <c r="K43" s="21">
        <f t="shared" si="6"/>
        <v>0</v>
      </c>
    </row>
    <row r="44" spans="1:11" ht="41.4" x14ac:dyDescent="0.3">
      <c r="A44" s="16">
        <v>32</v>
      </c>
      <c r="B44" s="17" t="s">
        <v>104</v>
      </c>
      <c r="C44" s="18" t="s">
        <v>91</v>
      </c>
      <c r="D44" s="19">
        <v>3663.6</v>
      </c>
      <c r="E44" s="20"/>
      <c r="F44" s="20">
        <f t="shared" si="7"/>
        <v>0</v>
      </c>
      <c r="G44" s="20">
        <f t="shared" si="2"/>
        <v>0</v>
      </c>
      <c r="J44" s="21"/>
      <c r="K44" s="21">
        <f t="shared" si="6"/>
        <v>0</v>
      </c>
    </row>
    <row r="45" spans="1:11" x14ac:dyDescent="0.3">
      <c r="A45" s="16">
        <v>33</v>
      </c>
      <c r="B45" s="17" t="s">
        <v>82</v>
      </c>
      <c r="C45" s="18" t="s">
        <v>91</v>
      </c>
      <c r="D45" s="19">
        <v>3663.6</v>
      </c>
      <c r="E45" s="20"/>
      <c r="F45" s="20">
        <f t="shared" si="7"/>
        <v>0</v>
      </c>
      <c r="G45" s="20">
        <f t="shared" si="2"/>
        <v>0</v>
      </c>
      <c r="J45" s="21"/>
      <c r="K45" s="21">
        <f t="shared" si="6"/>
        <v>0</v>
      </c>
    </row>
    <row r="46" spans="1:11" x14ac:dyDescent="0.3">
      <c r="A46" s="16"/>
      <c r="B46" s="42" t="s">
        <v>105</v>
      </c>
      <c r="C46" s="18"/>
      <c r="D46" s="19"/>
      <c r="E46" s="20"/>
      <c r="F46" s="20">
        <f t="shared" si="7"/>
        <v>0</v>
      </c>
      <c r="G46" s="20">
        <f t="shared" si="2"/>
        <v>0</v>
      </c>
      <c r="J46" s="21"/>
      <c r="K46" s="21">
        <f t="shared" si="6"/>
        <v>0</v>
      </c>
    </row>
    <row r="47" spans="1:11" ht="82.8" x14ac:dyDescent="0.3">
      <c r="A47" s="16">
        <v>34</v>
      </c>
      <c r="B47" s="17" t="s">
        <v>98</v>
      </c>
      <c r="C47" s="18" t="s">
        <v>95</v>
      </c>
      <c r="D47" s="19">
        <v>690</v>
      </c>
      <c r="E47" s="20"/>
      <c r="F47" s="20">
        <f t="shared" ref="F47:F53" si="8">ROUND(E47*D47,2)</f>
        <v>0</v>
      </c>
      <c r="G47" s="20">
        <f t="shared" si="2"/>
        <v>0</v>
      </c>
      <c r="J47" s="21"/>
      <c r="K47" s="21">
        <f t="shared" si="6"/>
        <v>0</v>
      </c>
    </row>
    <row r="48" spans="1:11" x14ac:dyDescent="0.3">
      <c r="A48" s="16">
        <v>35</v>
      </c>
      <c r="B48" s="17" t="s">
        <v>93</v>
      </c>
      <c r="C48" s="18" t="s">
        <v>52</v>
      </c>
      <c r="D48" s="19">
        <v>69</v>
      </c>
      <c r="E48" s="20"/>
      <c r="F48" s="20">
        <f t="shared" si="8"/>
        <v>0</v>
      </c>
      <c r="G48" s="20">
        <f t="shared" si="2"/>
        <v>0</v>
      </c>
      <c r="J48" s="21"/>
      <c r="K48" s="21">
        <f t="shared" si="6"/>
        <v>0</v>
      </c>
    </row>
    <row r="49" spans="1:11" ht="27.6" x14ac:dyDescent="0.3">
      <c r="A49" s="16">
        <v>36</v>
      </c>
      <c r="B49" s="17" t="s">
        <v>99</v>
      </c>
      <c r="C49" s="18" t="s">
        <v>52</v>
      </c>
      <c r="D49" s="19">
        <v>69</v>
      </c>
      <c r="E49" s="20"/>
      <c r="F49" s="20">
        <f t="shared" si="8"/>
        <v>0</v>
      </c>
      <c r="G49" s="20">
        <f t="shared" si="2"/>
        <v>0</v>
      </c>
      <c r="J49" s="21"/>
      <c r="K49" s="21">
        <f t="shared" si="6"/>
        <v>0</v>
      </c>
    </row>
    <row r="50" spans="1:11" x14ac:dyDescent="0.3">
      <c r="A50" s="16">
        <v>37</v>
      </c>
      <c r="B50" s="17" t="s">
        <v>100</v>
      </c>
      <c r="C50" s="18" t="s">
        <v>52</v>
      </c>
      <c r="D50" s="19">
        <v>69</v>
      </c>
      <c r="E50" s="20"/>
      <c r="F50" s="20">
        <f t="shared" si="8"/>
        <v>0</v>
      </c>
      <c r="G50" s="20">
        <f t="shared" si="2"/>
        <v>0</v>
      </c>
      <c r="J50" s="21"/>
      <c r="K50" s="21">
        <f t="shared" si="6"/>
        <v>0</v>
      </c>
    </row>
    <row r="51" spans="1:11" ht="41.4" x14ac:dyDescent="0.3">
      <c r="A51" s="16">
        <v>38</v>
      </c>
      <c r="B51" s="17" t="s">
        <v>85</v>
      </c>
      <c r="C51" s="18" t="s">
        <v>91</v>
      </c>
      <c r="D51" s="19">
        <v>662.4</v>
      </c>
      <c r="E51" s="20"/>
      <c r="F51" s="20">
        <f t="shared" si="8"/>
        <v>0</v>
      </c>
      <c r="G51" s="20">
        <f t="shared" si="2"/>
        <v>0</v>
      </c>
      <c r="J51" s="21"/>
      <c r="K51" s="21">
        <f t="shared" si="6"/>
        <v>0</v>
      </c>
    </row>
    <row r="52" spans="1:11" ht="27.6" x14ac:dyDescent="0.3">
      <c r="A52" s="16">
        <v>39</v>
      </c>
      <c r="B52" s="17" t="s">
        <v>106</v>
      </c>
      <c r="C52" s="18" t="s">
        <v>91</v>
      </c>
      <c r="D52" s="19">
        <v>662.4</v>
      </c>
      <c r="E52" s="20"/>
      <c r="F52" s="20">
        <f t="shared" si="8"/>
        <v>0</v>
      </c>
      <c r="G52" s="20">
        <f t="shared" si="2"/>
        <v>0</v>
      </c>
      <c r="J52" s="21"/>
      <c r="K52" s="21">
        <f t="shared" si="6"/>
        <v>0</v>
      </c>
    </row>
    <row r="53" spans="1:11" x14ac:dyDescent="0.3">
      <c r="A53" s="16">
        <v>40</v>
      </c>
      <c r="B53" s="17" t="s">
        <v>82</v>
      </c>
      <c r="C53" s="18" t="s">
        <v>91</v>
      </c>
      <c r="D53" s="19">
        <v>662.4</v>
      </c>
      <c r="E53" s="20"/>
      <c r="F53" s="20">
        <f t="shared" si="8"/>
        <v>0</v>
      </c>
      <c r="G53" s="20">
        <f t="shared" si="2"/>
        <v>0</v>
      </c>
      <c r="J53" s="21"/>
      <c r="K53" s="21">
        <f t="shared" si="6"/>
        <v>0</v>
      </c>
    </row>
    <row r="54" spans="1:11" x14ac:dyDescent="0.3">
      <c r="A54" s="16"/>
      <c r="B54" s="42" t="s">
        <v>107</v>
      </c>
      <c r="C54" s="18"/>
      <c r="D54" s="19"/>
      <c r="E54" s="20"/>
      <c r="F54" s="20">
        <f t="shared" ref="F54:F65" si="9">ROUND(E54*D54,2)</f>
        <v>0</v>
      </c>
      <c r="G54" s="20">
        <f t="shared" si="2"/>
        <v>0</v>
      </c>
      <c r="J54" s="21"/>
      <c r="K54" s="21">
        <f t="shared" si="6"/>
        <v>0</v>
      </c>
    </row>
    <row r="55" spans="1:11" ht="41.4" x14ac:dyDescent="0.3">
      <c r="A55" s="16">
        <v>41</v>
      </c>
      <c r="B55" s="17" t="s">
        <v>108</v>
      </c>
      <c r="C55" s="18" t="s">
        <v>52</v>
      </c>
      <c r="D55" s="19">
        <v>67</v>
      </c>
      <c r="E55" s="20"/>
      <c r="F55" s="20">
        <f t="shared" si="9"/>
        <v>0</v>
      </c>
      <c r="G55" s="20">
        <f t="shared" si="2"/>
        <v>0</v>
      </c>
      <c r="J55" s="21"/>
      <c r="K55" s="21">
        <f t="shared" si="6"/>
        <v>0</v>
      </c>
    </row>
    <row r="56" spans="1:11" x14ac:dyDescent="0.3">
      <c r="A56" s="16">
        <v>42</v>
      </c>
      <c r="B56" s="17" t="s">
        <v>109</v>
      </c>
      <c r="C56" s="18" t="s">
        <v>90</v>
      </c>
      <c r="D56" s="19">
        <v>1</v>
      </c>
      <c r="E56" s="20"/>
      <c r="F56" s="20">
        <f t="shared" si="9"/>
        <v>0</v>
      </c>
      <c r="G56" s="20">
        <f t="shared" si="2"/>
        <v>0</v>
      </c>
      <c r="J56" s="21"/>
      <c r="K56" s="21">
        <f t="shared" si="6"/>
        <v>0</v>
      </c>
    </row>
    <row r="57" spans="1:11" x14ac:dyDescent="0.3">
      <c r="A57" s="16">
        <v>43</v>
      </c>
      <c r="B57" s="17" t="s">
        <v>107</v>
      </c>
      <c r="C57" s="18" t="s">
        <v>52</v>
      </c>
      <c r="D57" s="19">
        <v>7.17</v>
      </c>
      <c r="E57" s="20"/>
      <c r="F57" s="20">
        <f t="shared" si="9"/>
        <v>0</v>
      </c>
      <c r="G57" s="20">
        <f t="shared" si="2"/>
        <v>0</v>
      </c>
      <c r="J57" s="21"/>
      <c r="K57" s="21">
        <f t="shared" si="6"/>
        <v>0</v>
      </c>
    </row>
    <row r="58" spans="1:11" ht="27.6" x14ac:dyDescent="0.3">
      <c r="A58" s="16">
        <v>44</v>
      </c>
      <c r="B58" s="17" t="s">
        <v>99</v>
      </c>
      <c r="C58" s="18" t="s">
        <v>52</v>
      </c>
      <c r="D58" s="19">
        <v>40.4</v>
      </c>
      <c r="E58" s="20"/>
      <c r="F58" s="20">
        <f t="shared" si="9"/>
        <v>0</v>
      </c>
      <c r="G58" s="20">
        <f t="shared" si="2"/>
        <v>0</v>
      </c>
      <c r="J58" s="21"/>
      <c r="K58" s="21">
        <f t="shared" si="6"/>
        <v>0</v>
      </c>
    </row>
    <row r="59" spans="1:11" ht="41.4" x14ac:dyDescent="0.3">
      <c r="A59" s="16">
        <v>45</v>
      </c>
      <c r="B59" s="17" t="s">
        <v>85</v>
      </c>
      <c r="C59" s="18" t="s">
        <v>91</v>
      </c>
      <c r="D59" s="19">
        <v>17.2</v>
      </c>
      <c r="E59" s="20"/>
      <c r="F59" s="20">
        <f t="shared" si="9"/>
        <v>0</v>
      </c>
      <c r="G59" s="20">
        <f t="shared" si="2"/>
        <v>0</v>
      </c>
      <c r="J59" s="21"/>
      <c r="K59" s="21">
        <f t="shared" si="6"/>
        <v>0</v>
      </c>
    </row>
    <row r="60" spans="1:11" ht="27.6" x14ac:dyDescent="0.3">
      <c r="A60" s="16">
        <v>46</v>
      </c>
      <c r="B60" s="17" t="s">
        <v>86</v>
      </c>
      <c r="C60" s="18" t="s">
        <v>91</v>
      </c>
      <c r="D60" s="19">
        <v>17.2</v>
      </c>
      <c r="E60" s="20"/>
      <c r="F60" s="20">
        <f t="shared" si="9"/>
        <v>0</v>
      </c>
      <c r="G60" s="20">
        <f t="shared" si="2"/>
        <v>0</v>
      </c>
      <c r="J60" s="21"/>
      <c r="K60" s="21">
        <f t="shared" si="6"/>
        <v>0</v>
      </c>
    </row>
    <row r="61" spans="1:11" x14ac:dyDescent="0.3">
      <c r="A61" s="16">
        <v>47</v>
      </c>
      <c r="B61" s="17" t="s">
        <v>82</v>
      </c>
      <c r="C61" s="18" t="s">
        <v>91</v>
      </c>
      <c r="D61" s="19">
        <v>17.2</v>
      </c>
      <c r="E61" s="20"/>
      <c r="F61" s="20">
        <f t="shared" si="9"/>
        <v>0</v>
      </c>
      <c r="G61" s="20">
        <f t="shared" si="2"/>
        <v>0</v>
      </c>
      <c r="J61" s="21"/>
      <c r="K61" s="21">
        <f t="shared" si="6"/>
        <v>0</v>
      </c>
    </row>
    <row r="62" spans="1:11" ht="27.6" x14ac:dyDescent="0.3">
      <c r="A62" s="16"/>
      <c r="B62" s="42" t="s">
        <v>110</v>
      </c>
      <c r="C62" s="18"/>
      <c r="D62" s="19"/>
      <c r="E62" s="20"/>
      <c r="F62" s="20">
        <f t="shared" si="9"/>
        <v>0</v>
      </c>
      <c r="G62" s="20">
        <f t="shared" si="2"/>
        <v>0</v>
      </c>
      <c r="J62" s="21"/>
      <c r="K62" s="21">
        <f t="shared" si="6"/>
        <v>0</v>
      </c>
    </row>
    <row r="63" spans="1:11" ht="41.4" x14ac:dyDescent="0.3">
      <c r="A63" s="16">
        <v>48</v>
      </c>
      <c r="B63" s="17" t="s">
        <v>85</v>
      </c>
      <c r="C63" s="18" t="s">
        <v>91</v>
      </c>
      <c r="D63" s="19">
        <v>2400</v>
      </c>
      <c r="E63" s="20"/>
      <c r="F63" s="20">
        <f t="shared" si="9"/>
        <v>0</v>
      </c>
      <c r="G63" s="20">
        <f t="shared" si="2"/>
        <v>0</v>
      </c>
      <c r="J63" s="21"/>
      <c r="K63" s="21">
        <f t="shared" si="6"/>
        <v>0</v>
      </c>
    </row>
    <row r="64" spans="1:11" ht="27.6" x14ac:dyDescent="0.3">
      <c r="A64" s="16">
        <v>49</v>
      </c>
      <c r="B64" s="17" t="s">
        <v>86</v>
      </c>
      <c r="C64" s="18" t="s">
        <v>91</v>
      </c>
      <c r="D64" s="19">
        <v>1945</v>
      </c>
      <c r="E64" s="20"/>
      <c r="F64" s="20">
        <f t="shared" si="9"/>
        <v>0</v>
      </c>
      <c r="G64" s="20">
        <f t="shared" si="2"/>
        <v>0</v>
      </c>
      <c r="J64" s="21"/>
      <c r="K64" s="21">
        <f t="shared" si="6"/>
        <v>0</v>
      </c>
    </row>
    <row r="65" spans="1:11" x14ac:dyDescent="0.3">
      <c r="A65" s="16">
        <v>50</v>
      </c>
      <c r="B65" s="17" t="s">
        <v>82</v>
      </c>
      <c r="C65" s="18" t="s">
        <v>91</v>
      </c>
      <c r="D65" s="19">
        <v>1945</v>
      </c>
      <c r="E65" s="20"/>
      <c r="F65" s="20">
        <f t="shared" si="9"/>
        <v>0</v>
      </c>
      <c r="G65" s="20">
        <f t="shared" si="2"/>
        <v>0</v>
      </c>
      <c r="J65" s="21"/>
      <c r="K65" s="21">
        <f t="shared" si="6"/>
        <v>0</v>
      </c>
    </row>
    <row r="66" spans="1:11" x14ac:dyDescent="0.3">
      <c r="A66" s="16"/>
      <c r="B66" s="17"/>
      <c r="C66" s="18"/>
      <c r="D66" s="19"/>
      <c r="E66" s="20"/>
      <c r="F66" s="44">
        <f>SUM(F4:F65)</f>
        <v>0</v>
      </c>
      <c r="G66" s="44">
        <f>SUM(G4:G65)</f>
        <v>0</v>
      </c>
      <c r="J66" s="21"/>
      <c r="K66" s="22">
        <f t="shared" si="6"/>
        <v>0</v>
      </c>
    </row>
  </sheetData>
  <mergeCells count="9">
    <mergeCell ref="G1:G2"/>
    <mergeCell ref="J1:J3"/>
    <mergeCell ref="K1:K3"/>
    <mergeCell ref="A1:A2"/>
    <mergeCell ref="B1:B2"/>
    <mergeCell ref="C1:C2"/>
    <mergeCell ref="D1:D2"/>
    <mergeCell ref="E1:E2"/>
    <mergeCell ref="F1:F2"/>
  </mergeCells>
  <phoneticPr fontId="9" type="noConversion"/>
  <pageMargins left="0.7" right="0.7" top="0.75" bottom="0.75" header="0.3" footer="0.3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D8E0E-51D2-4A0B-A463-C46D29EF3E68}">
  <sheetPr>
    <tabColor theme="9" tint="0.79998168889431442"/>
  </sheetPr>
  <dimension ref="A1:L136"/>
  <sheetViews>
    <sheetView zoomScaleNormal="100" zoomScaleSheetLayoutView="70" workbookViewId="0">
      <selection activeCell="E145" sqref="E145"/>
    </sheetView>
  </sheetViews>
  <sheetFormatPr defaultRowHeight="14.4" x14ac:dyDescent="0.3"/>
  <cols>
    <col min="1" max="1" width="7.44140625" style="5" customWidth="1"/>
    <col min="2" max="2" width="64" style="5" customWidth="1"/>
    <col min="3" max="3" width="8.88671875" style="5"/>
    <col min="4" max="4" width="9.21875" style="49" bestFit="1" customWidth="1"/>
    <col min="5" max="5" width="14.109375" style="5" bestFit="1" customWidth="1"/>
    <col min="6" max="6" width="17.44140625" style="5" customWidth="1"/>
    <col min="7" max="7" width="17.21875" style="5" customWidth="1"/>
    <col min="8" max="9" width="8.88671875" style="5"/>
    <col min="10" max="11" width="17" style="23" customWidth="1"/>
    <col min="12" max="16384" width="8.88671875" style="5"/>
  </cols>
  <sheetData>
    <row r="1" spans="1:12" ht="19.5" customHeight="1" x14ac:dyDescent="0.3">
      <c r="A1" s="1" t="s">
        <v>44</v>
      </c>
      <c r="B1" s="2" t="s">
        <v>45</v>
      </c>
      <c r="C1" s="1" t="s">
        <v>46</v>
      </c>
      <c r="D1" s="1" t="s">
        <v>0</v>
      </c>
      <c r="E1" s="3" t="s">
        <v>47</v>
      </c>
      <c r="F1" s="4" t="s">
        <v>48</v>
      </c>
      <c r="G1" s="4" t="s">
        <v>49</v>
      </c>
      <c r="J1" s="6" t="s">
        <v>50</v>
      </c>
      <c r="K1" s="6" t="s">
        <v>51</v>
      </c>
    </row>
    <row r="2" spans="1:12" s="9" customFormat="1" ht="29.4" customHeight="1" x14ac:dyDescent="0.3">
      <c r="A2" s="1"/>
      <c r="B2" s="2"/>
      <c r="C2" s="1"/>
      <c r="D2" s="1"/>
      <c r="E2" s="7"/>
      <c r="F2" s="8"/>
      <c r="G2" s="8"/>
      <c r="I2" s="5"/>
      <c r="J2" s="6"/>
      <c r="K2" s="6"/>
      <c r="L2" s="10"/>
    </row>
    <row r="3" spans="1:12" ht="13.5" customHeight="1" x14ac:dyDescent="0.3">
      <c r="A3" s="11">
        <v>1</v>
      </c>
      <c r="B3" s="12">
        <v>2</v>
      </c>
      <c r="C3" s="12">
        <v>3</v>
      </c>
      <c r="D3" s="12">
        <v>4</v>
      </c>
      <c r="E3" s="12">
        <v>6</v>
      </c>
      <c r="F3" s="12">
        <v>7</v>
      </c>
      <c r="G3" s="12">
        <v>8</v>
      </c>
      <c r="J3" s="6"/>
      <c r="K3" s="6"/>
      <c r="L3" s="10"/>
    </row>
    <row r="4" spans="1:12" customFormat="1" x14ac:dyDescent="0.3">
      <c r="A4" s="24"/>
      <c r="B4" s="27" t="s">
        <v>112</v>
      </c>
      <c r="C4" s="26"/>
      <c r="D4" s="45"/>
      <c r="E4" s="13"/>
      <c r="F4" s="14"/>
      <c r="G4" s="15"/>
      <c r="H4" s="25"/>
    </row>
    <row r="5" spans="1:12" s="33" customFormat="1" x14ac:dyDescent="0.3">
      <c r="A5" s="16"/>
      <c r="B5" s="42" t="s">
        <v>113</v>
      </c>
      <c r="C5" s="18"/>
      <c r="D5" s="46"/>
      <c r="E5" s="30"/>
      <c r="F5" s="31"/>
      <c r="G5" s="32"/>
      <c r="J5" s="34"/>
      <c r="K5" s="34"/>
      <c r="L5" s="35"/>
    </row>
    <row r="6" spans="1:12" ht="41.4" x14ac:dyDescent="0.3">
      <c r="A6" s="16">
        <v>1</v>
      </c>
      <c r="B6" s="17" t="s">
        <v>114</v>
      </c>
      <c r="C6" s="18" t="s">
        <v>122</v>
      </c>
      <c r="D6" s="47" t="s">
        <v>123</v>
      </c>
      <c r="E6" s="20"/>
      <c r="F6" s="20" t="e">
        <f t="shared" ref="F6:F56" si="0">ROUND(E6*D6,2)</f>
        <v>#VALUE!</v>
      </c>
      <c r="G6" s="20" t="e">
        <f t="shared" ref="G6:G56" si="1">ROUND(F6*1.2,2)</f>
        <v>#VALUE!</v>
      </c>
      <c r="J6" s="21"/>
      <c r="K6" s="21">
        <f>E6*J6*1.2</f>
        <v>0</v>
      </c>
    </row>
    <row r="7" spans="1:12" ht="27.6" x14ac:dyDescent="0.3">
      <c r="A7" s="16">
        <v>2</v>
      </c>
      <c r="B7" s="17" t="s">
        <v>115</v>
      </c>
      <c r="C7" s="18" t="s">
        <v>6</v>
      </c>
      <c r="D7" s="47">
        <v>100</v>
      </c>
      <c r="E7" s="20"/>
      <c r="F7" s="20">
        <f t="shared" si="0"/>
        <v>0</v>
      </c>
      <c r="G7" s="20">
        <f t="shared" si="1"/>
        <v>0</v>
      </c>
      <c r="J7" s="21"/>
      <c r="K7" s="21">
        <f t="shared" ref="K7:K57" si="2">E7*J7*1.2</f>
        <v>0</v>
      </c>
    </row>
    <row r="8" spans="1:12" ht="27.6" x14ac:dyDescent="0.3">
      <c r="A8" s="16">
        <v>3</v>
      </c>
      <c r="B8" s="17" t="s">
        <v>116</v>
      </c>
      <c r="C8" s="18" t="s">
        <v>124</v>
      </c>
      <c r="D8" s="47" t="s">
        <v>125</v>
      </c>
      <c r="E8" s="20"/>
      <c r="F8" s="20" t="e">
        <f t="shared" si="0"/>
        <v>#VALUE!</v>
      </c>
      <c r="G8" s="20" t="e">
        <f t="shared" si="1"/>
        <v>#VALUE!</v>
      </c>
      <c r="J8" s="21"/>
      <c r="K8" s="21">
        <f t="shared" si="2"/>
        <v>0</v>
      </c>
    </row>
    <row r="9" spans="1:12" x14ac:dyDescent="0.3">
      <c r="A9" s="16"/>
      <c r="B9" s="42" t="s">
        <v>117</v>
      </c>
      <c r="C9" s="18"/>
      <c r="D9" s="47"/>
      <c r="E9" s="20"/>
      <c r="F9" s="20">
        <f t="shared" si="0"/>
        <v>0</v>
      </c>
      <c r="G9" s="20">
        <f t="shared" si="1"/>
        <v>0</v>
      </c>
      <c r="J9" s="21"/>
      <c r="K9" s="21">
        <f t="shared" si="2"/>
        <v>0</v>
      </c>
    </row>
    <row r="10" spans="1:12" ht="55.2" x14ac:dyDescent="0.3">
      <c r="A10" s="16">
        <v>4</v>
      </c>
      <c r="B10" s="17" t="s">
        <v>118</v>
      </c>
      <c r="C10" s="18" t="s">
        <v>126</v>
      </c>
      <c r="D10" s="47" t="s">
        <v>127</v>
      </c>
      <c r="E10" s="20"/>
      <c r="F10" s="20" t="e">
        <f t="shared" si="0"/>
        <v>#VALUE!</v>
      </c>
      <c r="G10" s="20" t="e">
        <f t="shared" si="1"/>
        <v>#VALUE!</v>
      </c>
      <c r="J10" s="21"/>
      <c r="K10" s="21">
        <f t="shared" si="2"/>
        <v>0</v>
      </c>
    </row>
    <row r="11" spans="1:12" ht="41.4" x14ac:dyDescent="0.3">
      <c r="A11" s="16">
        <v>5</v>
      </c>
      <c r="B11" s="17" t="s">
        <v>119</v>
      </c>
      <c r="C11" s="18" t="s">
        <v>52</v>
      </c>
      <c r="D11" s="47">
        <v>2.5</v>
      </c>
      <c r="E11" s="20"/>
      <c r="F11" s="20">
        <f t="shared" si="0"/>
        <v>0</v>
      </c>
      <c r="G11" s="20">
        <f t="shared" si="1"/>
        <v>0</v>
      </c>
      <c r="J11" s="21"/>
      <c r="K11" s="21">
        <f t="shared" si="2"/>
        <v>0</v>
      </c>
    </row>
    <row r="12" spans="1:12" ht="27.6" x14ac:dyDescent="0.3">
      <c r="A12" s="16">
        <v>6</v>
      </c>
      <c r="B12" s="17" t="s">
        <v>120</v>
      </c>
      <c r="C12" s="18" t="s">
        <v>128</v>
      </c>
      <c r="D12" s="47" t="s">
        <v>129</v>
      </c>
      <c r="E12" s="20"/>
      <c r="F12" s="20" t="e">
        <f t="shared" si="0"/>
        <v>#VALUE!</v>
      </c>
      <c r="G12" s="20" t="e">
        <f t="shared" si="1"/>
        <v>#VALUE!</v>
      </c>
      <c r="J12" s="21"/>
      <c r="K12" s="21">
        <f t="shared" si="2"/>
        <v>0</v>
      </c>
    </row>
    <row r="13" spans="1:12" ht="27.6" x14ac:dyDescent="0.3">
      <c r="A13" s="16">
        <v>7</v>
      </c>
      <c r="B13" s="17" t="s">
        <v>121</v>
      </c>
      <c r="C13" s="18" t="s">
        <v>52</v>
      </c>
      <c r="D13" s="47">
        <v>1.1000000000000001</v>
      </c>
      <c r="E13" s="20"/>
      <c r="F13" s="20">
        <f t="shared" si="0"/>
        <v>0</v>
      </c>
      <c r="G13" s="20">
        <f t="shared" si="1"/>
        <v>0</v>
      </c>
      <c r="J13" s="21"/>
      <c r="K13" s="21">
        <f t="shared" si="2"/>
        <v>0</v>
      </c>
    </row>
    <row r="14" spans="1:12" x14ac:dyDescent="0.3">
      <c r="A14" s="16">
        <v>8</v>
      </c>
      <c r="B14" s="17" t="s">
        <v>130</v>
      </c>
      <c r="C14" s="18" t="s">
        <v>52</v>
      </c>
      <c r="D14" s="47">
        <v>0.06</v>
      </c>
      <c r="E14" s="20"/>
      <c r="F14" s="20">
        <f t="shared" si="0"/>
        <v>0</v>
      </c>
      <c r="G14" s="20">
        <f t="shared" si="1"/>
        <v>0</v>
      </c>
      <c r="J14" s="21"/>
      <c r="K14" s="21">
        <f t="shared" si="2"/>
        <v>0</v>
      </c>
    </row>
    <row r="15" spans="1:12" ht="41.4" x14ac:dyDescent="0.3">
      <c r="A15" s="16">
        <v>9</v>
      </c>
      <c r="B15" s="17" t="s">
        <v>131</v>
      </c>
      <c r="C15" s="18" t="s">
        <v>124</v>
      </c>
      <c r="D15" s="47" t="s">
        <v>142</v>
      </c>
      <c r="E15" s="20"/>
      <c r="F15" s="20" t="e">
        <f t="shared" si="0"/>
        <v>#VALUE!</v>
      </c>
      <c r="G15" s="20" t="e">
        <f t="shared" si="1"/>
        <v>#VALUE!</v>
      </c>
      <c r="J15" s="21"/>
      <c r="K15" s="21">
        <f t="shared" si="2"/>
        <v>0</v>
      </c>
    </row>
    <row r="16" spans="1:12" ht="27.6" x14ac:dyDescent="0.3">
      <c r="A16" s="16">
        <v>10</v>
      </c>
      <c r="B16" s="17" t="s">
        <v>132</v>
      </c>
      <c r="C16" s="18" t="s">
        <v>128</v>
      </c>
      <c r="D16" s="47" t="s">
        <v>143</v>
      </c>
      <c r="E16" s="20"/>
      <c r="F16" s="20" t="e">
        <f t="shared" si="0"/>
        <v>#VALUE!</v>
      </c>
      <c r="G16" s="20" t="e">
        <f t="shared" si="1"/>
        <v>#VALUE!</v>
      </c>
      <c r="J16" s="21"/>
      <c r="K16" s="21">
        <f t="shared" si="2"/>
        <v>0</v>
      </c>
    </row>
    <row r="17" spans="1:11" x14ac:dyDescent="0.3">
      <c r="A17" s="16">
        <v>11</v>
      </c>
      <c r="B17" s="17" t="s">
        <v>133</v>
      </c>
      <c r="C17" s="18" t="s">
        <v>6</v>
      </c>
      <c r="D17" s="47">
        <v>80</v>
      </c>
      <c r="E17" s="20"/>
      <c r="F17" s="20">
        <f t="shared" si="0"/>
        <v>0</v>
      </c>
      <c r="G17" s="20">
        <f t="shared" si="1"/>
        <v>0</v>
      </c>
      <c r="J17" s="21"/>
      <c r="K17" s="21">
        <f t="shared" si="2"/>
        <v>0</v>
      </c>
    </row>
    <row r="18" spans="1:11" x14ac:dyDescent="0.3">
      <c r="A18" s="16">
        <v>12</v>
      </c>
      <c r="B18" s="17" t="s">
        <v>134</v>
      </c>
      <c r="C18" s="18" t="s">
        <v>6</v>
      </c>
      <c r="D18" s="47">
        <v>150</v>
      </c>
      <c r="E18" s="20"/>
      <c r="F18" s="20">
        <f t="shared" si="0"/>
        <v>0</v>
      </c>
      <c r="G18" s="20">
        <f t="shared" si="1"/>
        <v>0</v>
      </c>
      <c r="J18" s="21"/>
      <c r="K18" s="21">
        <f t="shared" si="2"/>
        <v>0</v>
      </c>
    </row>
    <row r="19" spans="1:11" ht="27.6" x14ac:dyDescent="0.3">
      <c r="A19" s="16">
        <v>13</v>
      </c>
      <c r="B19" s="17" t="s">
        <v>135</v>
      </c>
      <c r="C19" s="18" t="s">
        <v>141</v>
      </c>
      <c r="D19" s="47" t="s">
        <v>144</v>
      </c>
      <c r="E19" s="20"/>
      <c r="F19" s="20" t="e">
        <f t="shared" si="0"/>
        <v>#VALUE!</v>
      </c>
      <c r="G19" s="20" t="e">
        <f t="shared" si="1"/>
        <v>#VALUE!</v>
      </c>
      <c r="J19" s="21"/>
      <c r="K19" s="21">
        <f t="shared" si="2"/>
        <v>0</v>
      </c>
    </row>
    <row r="20" spans="1:11" x14ac:dyDescent="0.3">
      <c r="A20" s="16"/>
      <c r="B20" s="42" t="s">
        <v>136</v>
      </c>
      <c r="C20" s="18"/>
      <c r="D20" s="47"/>
      <c r="E20" s="20"/>
      <c r="F20" s="20">
        <f t="shared" si="0"/>
        <v>0</v>
      </c>
      <c r="G20" s="20">
        <f t="shared" si="1"/>
        <v>0</v>
      </c>
      <c r="J20" s="21"/>
      <c r="K20" s="21">
        <f t="shared" si="2"/>
        <v>0</v>
      </c>
    </row>
    <row r="21" spans="1:11" ht="27.6" x14ac:dyDescent="0.3">
      <c r="A21" s="16">
        <v>14</v>
      </c>
      <c r="B21" s="17" t="s">
        <v>137</v>
      </c>
      <c r="C21" s="18" t="s">
        <v>126</v>
      </c>
      <c r="D21" s="47" t="s">
        <v>145</v>
      </c>
      <c r="E21" s="20"/>
      <c r="F21" s="20" t="e">
        <f t="shared" si="0"/>
        <v>#VALUE!</v>
      </c>
      <c r="G21" s="20" t="e">
        <f t="shared" si="1"/>
        <v>#VALUE!</v>
      </c>
      <c r="J21" s="21"/>
      <c r="K21" s="21">
        <f t="shared" si="2"/>
        <v>0</v>
      </c>
    </row>
    <row r="22" spans="1:11" x14ac:dyDescent="0.3">
      <c r="A22" s="16">
        <v>15</v>
      </c>
      <c r="B22" s="17" t="s">
        <v>138</v>
      </c>
      <c r="C22" s="18" t="s">
        <v>57</v>
      </c>
      <c r="D22" s="47">
        <v>9.7200000000000006</v>
      </c>
      <c r="E22" s="20"/>
      <c r="F22" s="20">
        <f t="shared" si="0"/>
        <v>0</v>
      </c>
      <c r="G22" s="20">
        <f t="shared" si="1"/>
        <v>0</v>
      </c>
      <c r="J22" s="21"/>
      <c r="K22" s="21">
        <f t="shared" si="2"/>
        <v>0</v>
      </c>
    </row>
    <row r="23" spans="1:11" ht="27.6" x14ac:dyDescent="0.3">
      <c r="A23" s="16">
        <v>16</v>
      </c>
      <c r="B23" s="17" t="s">
        <v>139</v>
      </c>
      <c r="C23" s="18" t="s">
        <v>124</v>
      </c>
      <c r="D23" s="47" t="s">
        <v>146</v>
      </c>
      <c r="E23" s="20"/>
      <c r="F23" s="20" t="e">
        <f t="shared" si="0"/>
        <v>#VALUE!</v>
      </c>
      <c r="G23" s="20" t="e">
        <f t="shared" si="1"/>
        <v>#VALUE!</v>
      </c>
      <c r="J23" s="21"/>
      <c r="K23" s="21">
        <f t="shared" si="2"/>
        <v>0</v>
      </c>
    </row>
    <row r="24" spans="1:11" ht="27.6" x14ac:dyDescent="0.3">
      <c r="A24" s="16">
        <v>17</v>
      </c>
      <c r="B24" s="17" t="s">
        <v>140</v>
      </c>
      <c r="C24" s="18" t="s">
        <v>126</v>
      </c>
      <c r="D24" s="47" t="s">
        <v>147</v>
      </c>
      <c r="E24" s="20"/>
      <c r="F24" s="20" t="e">
        <f t="shared" si="0"/>
        <v>#VALUE!</v>
      </c>
      <c r="G24" s="20" t="e">
        <f t="shared" si="1"/>
        <v>#VALUE!</v>
      </c>
      <c r="J24" s="21"/>
      <c r="K24" s="21">
        <f t="shared" si="2"/>
        <v>0</v>
      </c>
    </row>
    <row r="25" spans="1:11" x14ac:dyDescent="0.3">
      <c r="A25" s="16">
        <v>18</v>
      </c>
      <c r="B25" s="17" t="s">
        <v>138</v>
      </c>
      <c r="C25" s="18" t="s">
        <v>57</v>
      </c>
      <c r="D25" s="47">
        <v>9</v>
      </c>
      <c r="E25" s="20"/>
      <c r="F25" s="20">
        <f t="shared" si="0"/>
        <v>0</v>
      </c>
      <c r="G25" s="20">
        <f t="shared" si="1"/>
        <v>0</v>
      </c>
      <c r="J25" s="21"/>
      <c r="K25" s="21">
        <f t="shared" si="2"/>
        <v>0</v>
      </c>
    </row>
    <row r="26" spans="1:11" ht="27.6" x14ac:dyDescent="0.3">
      <c r="A26" s="16">
        <v>19</v>
      </c>
      <c r="B26" s="17" t="s">
        <v>148</v>
      </c>
      <c r="C26" s="18" t="s">
        <v>124</v>
      </c>
      <c r="D26" s="47" t="s">
        <v>188</v>
      </c>
      <c r="E26" s="20"/>
      <c r="F26" s="20" t="e">
        <f t="shared" si="0"/>
        <v>#VALUE!</v>
      </c>
      <c r="G26" s="20" t="e">
        <f t="shared" si="1"/>
        <v>#VALUE!</v>
      </c>
      <c r="J26" s="21"/>
      <c r="K26" s="21">
        <f t="shared" si="2"/>
        <v>0</v>
      </c>
    </row>
    <row r="27" spans="1:11" x14ac:dyDescent="0.3">
      <c r="A27" s="16"/>
      <c r="B27" s="42" t="s">
        <v>149</v>
      </c>
      <c r="C27" s="18"/>
      <c r="D27" s="47"/>
      <c r="E27" s="20"/>
      <c r="F27" s="20">
        <f t="shared" si="0"/>
        <v>0</v>
      </c>
      <c r="G27" s="20">
        <f t="shared" si="1"/>
        <v>0</v>
      </c>
      <c r="J27" s="21"/>
      <c r="K27" s="21">
        <f t="shared" si="2"/>
        <v>0</v>
      </c>
    </row>
    <row r="28" spans="1:11" x14ac:dyDescent="0.3">
      <c r="A28" s="16">
        <v>20</v>
      </c>
      <c r="B28" s="17" t="s">
        <v>150</v>
      </c>
      <c r="C28" s="18" t="s">
        <v>57</v>
      </c>
      <c r="D28" s="47">
        <v>53.8</v>
      </c>
      <c r="E28" s="20"/>
      <c r="F28" s="20">
        <f t="shared" si="0"/>
        <v>0</v>
      </c>
      <c r="G28" s="20">
        <f t="shared" si="1"/>
        <v>0</v>
      </c>
      <c r="J28" s="21"/>
      <c r="K28" s="21">
        <f t="shared" si="2"/>
        <v>0</v>
      </c>
    </row>
    <row r="29" spans="1:11" x14ac:dyDescent="0.3">
      <c r="A29" s="16">
        <v>21</v>
      </c>
      <c r="B29" s="17" t="s">
        <v>151</v>
      </c>
      <c r="C29" s="18" t="s">
        <v>52</v>
      </c>
      <c r="D29" s="47">
        <v>12.4</v>
      </c>
      <c r="E29" s="20"/>
      <c r="F29" s="20">
        <f t="shared" si="0"/>
        <v>0</v>
      </c>
      <c r="G29" s="20">
        <f t="shared" si="1"/>
        <v>0</v>
      </c>
      <c r="J29" s="21"/>
      <c r="K29" s="21">
        <f t="shared" si="2"/>
        <v>0</v>
      </c>
    </row>
    <row r="30" spans="1:11" ht="27.6" x14ac:dyDescent="0.3">
      <c r="A30" s="16">
        <v>22</v>
      </c>
      <c r="B30" s="17" t="s">
        <v>152</v>
      </c>
      <c r="C30" s="18" t="s">
        <v>181</v>
      </c>
      <c r="D30" s="47" t="s">
        <v>189</v>
      </c>
      <c r="E30" s="20"/>
      <c r="F30" s="20" t="e">
        <f t="shared" si="0"/>
        <v>#VALUE!</v>
      </c>
      <c r="G30" s="20" t="e">
        <f t="shared" si="1"/>
        <v>#VALUE!</v>
      </c>
      <c r="J30" s="21"/>
      <c r="K30" s="21">
        <f t="shared" si="2"/>
        <v>0</v>
      </c>
    </row>
    <row r="31" spans="1:11" x14ac:dyDescent="0.3">
      <c r="A31" s="16">
        <v>23</v>
      </c>
      <c r="B31" s="17" t="s">
        <v>153</v>
      </c>
      <c r="C31" s="18" t="s">
        <v>52</v>
      </c>
      <c r="D31" s="47">
        <v>2.7</v>
      </c>
      <c r="E31" s="20"/>
      <c r="F31" s="20">
        <f t="shared" si="0"/>
        <v>0</v>
      </c>
      <c r="G31" s="20">
        <f t="shared" si="1"/>
        <v>0</v>
      </c>
      <c r="J31" s="21"/>
      <c r="K31" s="21">
        <f t="shared" si="2"/>
        <v>0</v>
      </c>
    </row>
    <row r="32" spans="1:11" ht="27.6" x14ac:dyDescent="0.3">
      <c r="A32" s="16">
        <v>24</v>
      </c>
      <c r="B32" s="17" t="s">
        <v>154</v>
      </c>
      <c r="C32" s="18" t="s">
        <v>182</v>
      </c>
      <c r="D32" s="47" t="s">
        <v>190</v>
      </c>
      <c r="E32" s="20"/>
      <c r="F32" s="20" t="e">
        <f t="shared" si="0"/>
        <v>#VALUE!</v>
      </c>
      <c r="G32" s="20" t="e">
        <f t="shared" si="1"/>
        <v>#VALUE!</v>
      </c>
      <c r="J32" s="21"/>
      <c r="K32" s="21">
        <f t="shared" si="2"/>
        <v>0</v>
      </c>
    </row>
    <row r="33" spans="1:11" x14ac:dyDescent="0.3">
      <c r="A33" s="16"/>
      <c r="B33" s="42" t="s">
        <v>155</v>
      </c>
      <c r="C33" s="18"/>
      <c r="D33" s="47"/>
      <c r="E33" s="20"/>
      <c r="F33" s="20">
        <f t="shared" si="0"/>
        <v>0</v>
      </c>
      <c r="G33" s="20">
        <f t="shared" si="1"/>
        <v>0</v>
      </c>
      <c r="J33" s="21"/>
      <c r="K33" s="21">
        <f t="shared" si="2"/>
        <v>0</v>
      </c>
    </row>
    <row r="34" spans="1:11" ht="27.6" x14ac:dyDescent="0.3">
      <c r="A34" s="16">
        <v>25</v>
      </c>
      <c r="B34" s="17" t="s">
        <v>156</v>
      </c>
      <c r="C34" s="18" t="s">
        <v>57</v>
      </c>
      <c r="D34" s="47">
        <v>21.5</v>
      </c>
      <c r="E34" s="20"/>
      <c r="F34" s="20">
        <f t="shared" si="0"/>
        <v>0</v>
      </c>
      <c r="G34" s="20">
        <f t="shared" si="1"/>
        <v>0</v>
      </c>
      <c r="J34" s="21"/>
      <c r="K34" s="21">
        <f t="shared" si="2"/>
        <v>0</v>
      </c>
    </row>
    <row r="35" spans="1:11" ht="27.6" x14ac:dyDescent="0.3">
      <c r="A35" s="16">
        <v>26</v>
      </c>
      <c r="B35" s="17" t="s">
        <v>157</v>
      </c>
      <c r="C35" s="18" t="s">
        <v>126</v>
      </c>
      <c r="D35" s="47" t="s">
        <v>191</v>
      </c>
      <c r="E35" s="20"/>
      <c r="F35" s="20" t="e">
        <f t="shared" si="0"/>
        <v>#VALUE!</v>
      </c>
      <c r="G35" s="20" t="e">
        <f t="shared" si="1"/>
        <v>#VALUE!</v>
      </c>
      <c r="J35" s="21"/>
      <c r="K35" s="21">
        <f t="shared" si="2"/>
        <v>0</v>
      </c>
    </row>
    <row r="36" spans="1:11" x14ac:dyDescent="0.3">
      <c r="A36" s="16"/>
      <c r="B36" s="42" t="s">
        <v>158</v>
      </c>
      <c r="C36" s="18"/>
      <c r="D36" s="47"/>
      <c r="E36" s="20"/>
      <c r="F36" s="20">
        <f t="shared" si="0"/>
        <v>0</v>
      </c>
      <c r="G36" s="20">
        <f t="shared" si="1"/>
        <v>0</v>
      </c>
      <c r="J36" s="21"/>
      <c r="K36" s="21">
        <f t="shared" si="2"/>
        <v>0</v>
      </c>
    </row>
    <row r="37" spans="1:11" ht="27.6" x14ac:dyDescent="0.3">
      <c r="A37" s="16">
        <v>27</v>
      </c>
      <c r="B37" s="17" t="s">
        <v>159</v>
      </c>
      <c r="C37" s="18" t="s">
        <v>57</v>
      </c>
      <c r="D37" s="47">
        <v>4.95</v>
      </c>
      <c r="E37" s="20"/>
      <c r="F37" s="20">
        <f t="shared" si="0"/>
        <v>0</v>
      </c>
      <c r="G37" s="20">
        <f t="shared" si="1"/>
        <v>0</v>
      </c>
      <c r="J37" s="21"/>
      <c r="K37" s="21">
        <f t="shared" si="2"/>
        <v>0</v>
      </c>
    </row>
    <row r="38" spans="1:11" x14ac:dyDescent="0.3">
      <c r="A38" s="16">
        <v>28</v>
      </c>
      <c r="B38" s="17" t="s">
        <v>160</v>
      </c>
      <c r="C38" s="18" t="s">
        <v>52</v>
      </c>
      <c r="D38" s="47">
        <v>0.15</v>
      </c>
      <c r="E38" s="20"/>
      <c r="F38" s="20">
        <f t="shared" si="0"/>
        <v>0</v>
      </c>
      <c r="G38" s="20">
        <f t="shared" si="1"/>
        <v>0</v>
      </c>
      <c r="J38" s="21"/>
      <c r="K38" s="21">
        <f t="shared" si="2"/>
        <v>0</v>
      </c>
    </row>
    <row r="39" spans="1:11" ht="27.6" x14ac:dyDescent="0.3">
      <c r="A39" s="16">
        <v>29</v>
      </c>
      <c r="B39" s="17" t="s">
        <v>161</v>
      </c>
      <c r="C39" s="18" t="s">
        <v>141</v>
      </c>
      <c r="D39" s="47" t="s">
        <v>192</v>
      </c>
      <c r="E39" s="20"/>
      <c r="F39" s="20" t="e">
        <f t="shared" si="0"/>
        <v>#VALUE!</v>
      </c>
      <c r="G39" s="20" t="e">
        <f t="shared" si="1"/>
        <v>#VALUE!</v>
      </c>
      <c r="J39" s="21"/>
      <c r="K39" s="21">
        <f t="shared" si="2"/>
        <v>0</v>
      </c>
    </row>
    <row r="40" spans="1:11" x14ac:dyDescent="0.3">
      <c r="A40" s="16"/>
      <c r="B40" s="42" t="s">
        <v>162</v>
      </c>
      <c r="C40" s="18"/>
      <c r="D40" s="47"/>
      <c r="E40" s="20"/>
      <c r="F40" s="20">
        <f t="shared" si="0"/>
        <v>0</v>
      </c>
      <c r="G40" s="20">
        <f t="shared" si="1"/>
        <v>0</v>
      </c>
      <c r="J40" s="21"/>
      <c r="K40" s="21">
        <f t="shared" si="2"/>
        <v>0</v>
      </c>
    </row>
    <row r="41" spans="1:11" x14ac:dyDescent="0.3">
      <c r="A41" s="16">
        <v>30</v>
      </c>
      <c r="B41" s="17" t="s">
        <v>163</v>
      </c>
      <c r="C41" s="18" t="s">
        <v>57</v>
      </c>
      <c r="D41" s="47">
        <v>56.7</v>
      </c>
      <c r="E41" s="20"/>
      <c r="F41" s="20">
        <f t="shared" si="0"/>
        <v>0</v>
      </c>
      <c r="G41" s="20">
        <f t="shared" si="1"/>
        <v>0</v>
      </c>
      <c r="J41" s="21"/>
      <c r="K41" s="21">
        <f t="shared" si="2"/>
        <v>0</v>
      </c>
    </row>
    <row r="42" spans="1:11" x14ac:dyDescent="0.3">
      <c r="A42" s="16">
        <v>31</v>
      </c>
      <c r="B42" s="17" t="s">
        <v>164</v>
      </c>
      <c r="C42" s="18" t="s">
        <v>57</v>
      </c>
      <c r="D42" s="47">
        <v>62.4</v>
      </c>
      <c r="E42" s="20"/>
      <c r="F42" s="20">
        <f t="shared" si="0"/>
        <v>0</v>
      </c>
      <c r="G42" s="20">
        <f t="shared" si="1"/>
        <v>0</v>
      </c>
      <c r="J42" s="21"/>
      <c r="K42" s="21">
        <f t="shared" si="2"/>
        <v>0</v>
      </c>
    </row>
    <row r="43" spans="1:11" ht="27.6" x14ac:dyDescent="0.3">
      <c r="A43" s="16">
        <v>32</v>
      </c>
      <c r="B43" s="17" t="s">
        <v>165</v>
      </c>
      <c r="C43" s="18" t="s">
        <v>126</v>
      </c>
      <c r="D43" s="47" t="s">
        <v>193</v>
      </c>
      <c r="E43" s="20"/>
      <c r="F43" s="20" t="e">
        <f t="shared" si="0"/>
        <v>#VALUE!</v>
      </c>
      <c r="G43" s="20" t="e">
        <f t="shared" si="1"/>
        <v>#VALUE!</v>
      </c>
      <c r="J43" s="21"/>
      <c r="K43" s="21">
        <f t="shared" si="2"/>
        <v>0</v>
      </c>
    </row>
    <row r="44" spans="1:11" ht="27.6" x14ac:dyDescent="0.3">
      <c r="A44" s="16">
        <v>33</v>
      </c>
      <c r="B44" s="17" t="s">
        <v>166</v>
      </c>
      <c r="C44" s="18" t="s">
        <v>126</v>
      </c>
      <c r="D44" s="47" t="s">
        <v>193</v>
      </c>
      <c r="E44" s="20"/>
      <c r="F44" s="20" t="e">
        <f t="shared" si="0"/>
        <v>#VALUE!</v>
      </c>
      <c r="G44" s="20" t="e">
        <f t="shared" si="1"/>
        <v>#VALUE!</v>
      </c>
      <c r="J44" s="21"/>
      <c r="K44" s="21">
        <f t="shared" si="2"/>
        <v>0</v>
      </c>
    </row>
    <row r="45" spans="1:11" x14ac:dyDescent="0.3">
      <c r="A45" s="16">
        <v>34</v>
      </c>
      <c r="B45" s="17" t="s">
        <v>167</v>
      </c>
      <c r="C45" s="18" t="s">
        <v>57</v>
      </c>
      <c r="D45" s="47">
        <v>57</v>
      </c>
      <c r="E45" s="20"/>
      <c r="F45" s="20">
        <f t="shared" si="0"/>
        <v>0</v>
      </c>
      <c r="G45" s="20">
        <f t="shared" si="1"/>
        <v>0</v>
      </c>
      <c r="J45" s="21"/>
      <c r="K45" s="21">
        <f t="shared" si="2"/>
        <v>0</v>
      </c>
    </row>
    <row r="46" spans="1:11" ht="41.4" x14ac:dyDescent="0.3">
      <c r="A46" s="16">
        <v>35</v>
      </c>
      <c r="B46" s="17" t="s">
        <v>168</v>
      </c>
      <c r="C46" s="18" t="s">
        <v>183</v>
      </c>
      <c r="D46" s="47" t="s">
        <v>194</v>
      </c>
      <c r="E46" s="20"/>
      <c r="F46" s="20" t="e">
        <f t="shared" si="0"/>
        <v>#VALUE!</v>
      </c>
      <c r="G46" s="20" t="e">
        <f t="shared" si="1"/>
        <v>#VALUE!</v>
      </c>
      <c r="J46" s="21"/>
      <c r="K46" s="21">
        <f t="shared" si="2"/>
        <v>0</v>
      </c>
    </row>
    <row r="47" spans="1:11" ht="27.6" x14ac:dyDescent="0.3">
      <c r="A47" s="16">
        <v>36</v>
      </c>
      <c r="B47" s="17" t="s">
        <v>169</v>
      </c>
      <c r="C47" s="18" t="s">
        <v>184</v>
      </c>
      <c r="D47" s="47" t="s">
        <v>195</v>
      </c>
      <c r="E47" s="20"/>
      <c r="F47" s="20" t="e">
        <f t="shared" si="0"/>
        <v>#VALUE!</v>
      </c>
      <c r="G47" s="20" t="e">
        <f t="shared" si="1"/>
        <v>#VALUE!</v>
      </c>
      <c r="J47" s="21"/>
      <c r="K47" s="21">
        <f t="shared" si="2"/>
        <v>0</v>
      </c>
    </row>
    <row r="48" spans="1:11" ht="41.4" x14ac:dyDescent="0.3">
      <c r="A48" s="16">
        <v>37</v>
      </c>
      <c r="B48" s="17" t="s">
        <v>170</v>
      </c>
      <c r="C48" s="18" t="s">
        <v>185</v>
      </c>
      <c r="D48" s="47" t="s">
        <v>196</v>
      </c>
      <c r="E48" s="20"/>
      <c r="F48" s="20" t="e">
        <f t="shared" si="0"/>
        <v>#VALUE!</v>
      </c>
      <c r="G48" s="20" t="e">
        <f t="shared" si="1"/>
        <v>#VALUE!</v>
      </c>
      <c r="J48" s="21"/>
      <c r="K48" s="21">
        <f t="shared" si="2"/>
        <v>0</v>
      </c>
    </row>
    <row r="49" spans="1:11" x14ac:dyDescent="0.3">
      <c r="A49" s="16"/>
      <c r="B49" s="42" t="s">
        <v>369</v>
      </c>
      <c r="C49" s="18"/>
      <c r="D49" s="47"/>
      <c r="E49" s="20"/>
      <c r="F49" s="20">
        <f t="shared" si="0"/>
        <v>0</v>
      </c>
      <c r="G49" s="20">
        <f t="shared" si="1"/>
        <v>0</v>
      </c>
      <c r="J49" s="21"/>
      <c r="K49" s="21">
        <f t="shared" si="2"/>
        <v>0</v>
      </c>
    </row>
    <row r="50" spans="1:11" ht="41.4" x14ac:dyDescent="0.3">
      <c r="A50" s="16">
        <v>38</v>
      </c>
      <c r="B50" s="17" t="s">
        <v>171</v>
      </c>
      <c r="C50" s="18" t="s">
        <v>52</v>
      </c>
      <c r="D50" s="47">
        <v>0.5</v>
      </c>
      <c r="E50" s="20"/>
      <c r="F50" s="20">
        <f t="shared" si="0"/>
        <v>0</v>
      </c>
      <c r="G50" s="20">
        <f t="shared" si="1"/>
        <v>0</v>
      </c>
      <c r="J50" s="21"/>
      <c r="K50" s="21">
        <f t="shared" si="2"/>
        <v>0</v>
      </c>
    </row>
    <row r="51" spans="1:11" x14ac:dyDescent="0.3">
      <c r="A51" s="16">
        <v>39</v>
      </c>
      <c r="B51" s="17" t="s">
        <v>172</v>
      </c>
      <c r="C51" s="18" t="s">
        <v>186</v>
      </c>
      <c r="D51" s="47" t="s">
        <v>197</v>
      </c>
      <c r="E51" s="20"/>
      <c r="F51" s="20" t="e">
        <f t="shared" si="0"/>
        <v>#VALUE!</v>
      </c>
      <c r="G51" s="20" t="e">
        <f t="shared" si="1"/>
        <v>#VALUE!</v>
      </c>
      <c r="J51" s="21"/>
      <c r="K51" s="21">
        <f t="shared" si="2"/>
        <v>0</v>
      </c>
    </row>
    <row r="52" spans="1:11" ht="41.4" x14ac:dyDescent="0.3">
      <c r="A52" s="16">
        <v>40</v>
      </c>
      <c r="B52" s="17" t="s">
        <v>173</v>
      </c>
      <c r="C52" s="18" t="s">
        <v>124</v>
      </c>
      <c r="D52" s="47" t="s">
        <v>198</v>
      </c>
      <c r="E52" s="20"/>
      <c r="F52" s="20" t="e">
        <f t="shared" si="0"/>
        <v>#VALUE!</v>
      </c>
      <c r="G52" s="20" t="e">
        <f t="shared" si="1"/>
        <v>#VALUE!</v>
      </c>
      <c r="J52" s="21"/>
      <c r="K52" s="21">
        <f t="shared" si="2"/>
        <v>0</v>
      </c>
    </row>
    <row r="53" spans="1:11" x14ac:dyDescent="0.3">
      <c r="A53" s="16">
        <v>41</v>
      </c>
      <c r="B53" s="17" t="s">
        <v>174</v>
      </c>
      <c r="C53" s="18" t="s">
        <v>6</v>
      </c>
      <c r="D53" s="47">
        <v>288</v>
      </c>
      <c r="E53" s="20"/>
      <c r="F53" s="20">
        <f t="shared" si="0"/>
        <v>0</v>
      </c>
      <c r="G53" s="20">
        <f t="shared" si="1"/>
        <v>0</v>
      </c>
      <c r="J53" s="21"/>
      <c r="K53" s="21">
        <f t="shared" si="2"/>
        <v>0</v>
      </c>
    </row>
    <row r="54" spans="1:11" x14ac:dyDescent="0.3">
      <c r="A54" s="16">
        <v>42</v>
      </c>
      <c r="B54" s="17" t="s">
        <v>175</v>
      </c>
      <c r="C54" s="18" t="s">
        <v>6</v>
      </c>
      <c r="D54" s="47">
        <v>45</v>
      </c>
      <c r="E54" s="20"/>
      <c r="F54" s="20">
        <f t="shared" si="0"/>
        <v>0</v>
      </c>
      <c r="G54" s="20">
        <f t="shared" si="1"/>
        <v>0</v>
      </c>
      <c r="J54" s="21"/>
      <c r="K54" s="21">
        <f t="shared" si="2"/>
        <v>0</v>
      </c>
    </row>
    <row r="55" spans="1:11" ht="27.6" x14ac:dyDescent="0.3">
      <c r="A55" s="16">
        <v>43</v>
      </c>
      <c r="B55" s="17" t="s">
        <v>176</v>
      </c>
      <c r="C55" s="18" t="s">
        <v>141</v>
      </c>
      <c r="D55" s="47" t="s">
        <v>199</v>
      </c>
      <c r="E55" s="20"/>
      <c r="F55" s="20" t="e">
        <f t="shared" si="0"/>
        <v>#VALUE!</v>
      </c>
      <c r="G55" s="20" t="e">
        <f t="shared" si="1"/>
        <v>#VALUE!</v>
      </c>
      <c r="J55" s="21"/>
      <c r="K55" s="21">
        <f t="shared" si="2"/>
        <v>0</v>
      </c>
    </row>
    <row r="56" spans="1:11" ht="27.6" x14ac:dyDescent="0.3">
      <c r="A56" s="16"/>
      <c r="B56" s="42" t="s">
        <v>370</v>
      </c>
      <c r="C56" s="18"/>
      <c r="D56" s="47"/>
      <c r="E56" s="20"/>
      <c r="F56" s="20">
        <f t="shared" si="0"/>
        <v>0</v>
      </c>
      <c r="G56" s="20">
        <f t="shared" si="1"/>
        <v>0</v>
      </c>
      <c r="J56" s="21"/>
      <c r="K56" s="21">
        <f t="shared" si="2"/>
        <v>0</v>
      </c>
    </row>
    <row r="57" spans="1:11" ht="41.4" x14ac:dyDescent="0.3">
      <c r="A57" s="16">
        <v>4</v>
      </c>
      <c r="B57" s="17" t="s">
        <v>177</v>
      </c>
      <c r="C57" s="18" t="s">
        <v>124</v>
      </c>
      <c r="D57" s="47" t="s">
        <v>200</v>
      </c>
      <c r="E57" s="20"/>
      <c r="F57" s="20" t="e">
        <f t="shared" ref="F57:F107" si="3">ROUND(E57*D57,2)</f>
        <v>#VALUE!</v>
      </c>
      <c r="G57" s="20" t="e">
        <f t="shared" ref="G57:G107" si="4">ROUND(F57*1.2,2)</f>
        <v>#VALUE!</v>
      </c>
      <c r="J57" s="21"/>
      <c r="K57" s="21">
        <f t="shared" si="2"/>
        <v>0</v>
      </c>
    </row>
    <row r="58" spans="1:11" x14ac:dyDescent="0.3">
      <c r="A58" s="16">
        <v>45</v>
      </c>
      <c r="B58" s="17" t="s">
        <v>178</v>
      </c>
      <c r="C58" s="18" t="s">
        <v>52</v>
      </c>
      <c r="D58" s="47">
        <v>0.1</v>
      </c>
      <c r="E58" s="20"/>
      <c r="F58" s="20">
        <f t="shared" si="3"/>
        <v>0</v>
      </c>
      <c r="G58" s="20">
        <f t="shared" si="4"/>
        <v>0</v>
      </c>
      <c r="J58" s="21"/>
      <c r="K58" s="21">
        <f t="shared" ref="K58:K108" si="5">E58*J58*1.2</f>
        <v>0</v>
      </c>
    </row>
    <row r="59" spans="1:11" ht="27.6" x14ac:dyDescent="0.3">
      <c r="A59" s="16">
        <v>46</v>
      </c>
      <c r="B59" s="17" t="s">
        <v>176</v>
      </c>
      <c r="C59" s="18" t="s">
        <v>141</v>
      </c>
      <c r="D59" s="47" t="s">
        <v>201</v>
      </c>
      <c r="E59" s="20"/>
      <c r="F59" s="20" t="e">
        <f t="shared" si="3"/>
        <v>#VALUE!</v>
      </c>
      <c r="G59" s="20" t="e">
        <f t="shared" si="4"/>
        <v>#VALUE!</v>
      </c>
      <c r="J59" s="21"/>
      <c r="K59" s="21">
        <f t="shared" si="5"/>
        <v>0</v>
      </c>
    </row>
    <row r="60" spans="1:11" x14ac:dyDescent="0.3">
      <c r="A60" s="16">
        <v>47</v>
      </c>
      <c r="B60" s="17" t="s">
        <v>175</v>
      </c>
      <c r="C60" s="18" t="s">
        <v>6</v>
      </c>
      <c r="D60" s="47">
        <v>60</v>
      </c>
      <c r="E60" s="20"/>
      <c r="F60" s="20">
        <f t="shared" si="3"/>
        <v>0</v>
      </c>
      <c r="G60" s="20">
        <f t="shared" si="4"/>
        <v>0</v>
      </c>
      <c r="J60" s="21"/>
      <c r="K60" s="21">
        <f t="shared" si="5"/>
        <v>0</v>
      </c>
    </row>
    <row r="61" spans="1:11" x14ac:dyDescent="0.3">
      <c r="A61" s="16">
        <v>48</v>
      </c>
      <c r="B61" s="17" t="s">
        <v>174</v>
      </c>
      <c r="C61" s="18" t="s">
        <v>6</v>
      </c>
      <c r="D61" s="47">
        <v>100</v>
      </c>
      <c r="E61" s="20"/>
      <c r="F61" s="20">
        <f t="shared" si="3"/>
        <v>0</v>
      </c>
      <c r="G61" s="20">
        <f t="shared" si="4"/>
        <v>0</v>
      </c>
      <c r="J61" s="21"/>
      <c r="K61" s="21">
        <f t="shared" si="5"/>
        <v>0</v>
      </c>
    </row>
    <row r="62" spans="1:11" x14ac:dyDescent="0.3">
      <c r="A62" s="16"/>
      <c r="B62" s="42" t="s">
        <v>179</v>
      </c>
      <c r="C62" s="18"/>
      <c r="D62" s="47"/>
      <c r="E62" s="20"/>
      <c r="F62" s="20">
        <f t="shared" si="3"/>
        <v>0</v>
      </c>
      <c r="G62" s="20">
        <f t="shared" si="4"/>
        <v>0</v>
      </c>
      <c r="J62" s="21"/>
      <c r="K62" s="21">
        <f t="shared" si="5"/>
        <v>0</v>
      </c>
    </row>
    <row r="63" spans="1:11" ht="41.4" x14ac:dyDescent="0.3">
      <c r="A63" s="16">
        <v>49</v>
      </c>
      <c r="B63" s="17" t="s">
        <v>180</v>
      </c>
      <c r="C63" s="18" t="s">
        <v>187</v>
      </c>
      <c r="D63" s="47" t="s">
        <v>202</v>
      </c>
      <c r="E63" s="20"/>
      <c r="F63" s="20" t="e">
        <f t="shared" si="3"/>
        <v>#VALUE!</v>
      </c>
      <c r="G63" s="20" t="e">
        <f t="shared" si="4"/>
        <v>#VALUE!</v>
      </c>
      <c r="J63" s="21"/>
      <c r="K63" s="21">
        <f t="shared" si="5"/>
        <v>0</v>
      </c>
    </row>
    <row r="64" spans="1:11" x14ac:dyDescent="0.3">
      <c r="A64" s="16"/>
      <c r="B64" s="42" t="s">
        <v>371</v>
      </c>
      <c r="C64" s="18" t="s">
        <v>226</v>
      </c>
      <c r="D64" s="47">
        <v>24.8</v>
      </c>
      <c r="E64" s="20"/>
      <c r="F64" s="20">
        <f t="shared" si="3"/>
        <v>0</v>
      </c>
      <c r="G64" s="20">
        <f t="shared" si="4"/>
        <v>0</v>
      </c>
      <c r="J64" s="21"/>
      <c r="K64" s="21">
        <f t="shared" si="5"/>
        <v>0</v>
      </c>
    </row>
    <row r="65" spans="1:11" ht="27.6" x14ac:dyDescent="0.3">
      <c r="A65" s="16">
        <v>51</v>
      </c>
      <c r="B65" s="17" t="s">
        <v>203</v>
      </c>
      <c r="C65" s="18" t="s">
        <v>52</v>
      </c>
      <c r="D65" s="47">
        <v>6.2</v>
      </c>
      <c r="E65" s="20"/>
      <c r="F65" s="20">
        <f t="shared" si="3"/>
        <v>0</v>
      </c>
      <c r="G65" s="20">
        <f t="shared" si="4"/>
        <v>0</v>
      </c>
      <c r="J65" s="21"/>
      <c r="K65" s="21">
        <f t="shared" si="5"/>
        <v>0</v>
      </c>
    </row>
    <row r="66" spans="1:11" ht="27.6" x14ac:dyDescent="0.3">
      <c r="A66" s="16">
        <v>52</v>
      </c>
      <c r="B66" s="17" t="s">
        <v>204</v>
      </c>
      <c r="C66" s="18" t="s">
        <v>227</v>
      </c>
      <c r="D66" s="47" t="s">
        <v>230</v>
      </c>
      <c r="E66" s="20"/>
      <c r="F66" s="20" t="e">
        <f t="shared" si="3"/>
        <v>#VALUE!</v>
      </c>
      <c r="G66" s="20" t="e">
        <f t="shared" si="4"/>
        <v>#VALUE!</v>
      </c>
      <c r="J66" s="21"/>
      <c r="K66" s="21">
        <f t="shared" si="5"/>
        <v>0</v>
      </c>
    </row>
    <row r="67" spans="1:11" x14ac:dyDescent="0.3">
      <c r="A67" s="16"/>
      <c r="B67" s="42" t="s">
        <v>205</v>
      </c>
      <c r="C67" s="18" t="s">
        <v>6</v>
      </c>
      <c r="D67" s="47">
        <v>1</v>
      </c>
      <c r="E67" s="20"/>
      <c r="F67" s="20">
        <f t="shared" si="3"/>
        <v>0</v>
      </c>
      <c r="G67" s="20">
        <f t="shared" si="4"/>
        <v>0</v>
      </c>
      <c r="J67" s="21"/>
      <c r="K67" s="21">
        <f t="shared" si="5"/>
        <v>0</v>
      </c>
    </row>
    <row r="68" spans="1:11" ht="27.6" x14ac:dyDescent="0.3">
      <c r="A68" s="16">
        <v>53</v>
      </c>
      <c r="B68" s="17" t="s">
        <v>206</v>
      </c>
      <c r="C68" s="18" t="s">
        <v>52</v>
      </c>
      <c r="D68" s="47">
        <v>1.9</v>
      </c>
      <c r="E68" s="20"/>
      <c r="F68" s="20">
        <f t="shared" si="3"/>
        <v>0</v>
      </c>
      <c r="G68" s="20">
        <f t="shared" si="4"/>
        <v>0</v>
      </c>
      <c r="J68" s="21"/>
      <c r="K68" s="21">
        <f t="shared" si="5"/>
        <v>0</v>
      </c>
    </row>
    <row r="69" spans="1:11" ht="27.6" x14ac:dyDescent="0.3">
      <c r="A69" s="16">
        <v>54</v>
      </c>
      <c r="B69" s="17" t="s">
        <v>207</v>
      </c>
      <c r="C69" s="18" t="s">
        <v>52</v>
      </c>
      <c r="D69" s="47">
        <v>1.1499999999999999</v>
      </c>
      <c r="E69" s="20"/>
      <c r="F69" s="20">
        <f t="shared" si="3"/>
        <v>0</v>
      </c>
      <c r="G69" s="20">
        <f t="shared" si="4"/>
        <v>0</v>
      </c>
      <c r="J69" s="21"/>
      <c r="K69" s="21">
        <f t="shared" si="5"/>
        <v>0</v>
      </c>
    </row>
    <row r="70" spans="1:11" ht="27.6" x14ac:dyDescent="0.3">
      <c r="A70" s="16">
        <v>55</v>
      </c>
      <c r="B70" s="17" t="s">
        <v>208</v>
      </c>
      <c r="C70" s="18" t="s">
        <v>128</v>
      </c>
      <c r="D70" s="47" t="s">
        <v>231</v>
      </c>
      <c r="E70" s="20"/>
      <c r="F70" s="20" t="e">
        <f t="shared" si="3"/>
        <v>#VALUE!</v>
      </c>
      <c r="G70" s="20" t="e">
        <f t="shared" si="4"/>
        <v>#VALUE!</v>
      </c>
      <c r="J70" s="21"/>
      <c r="K70" s="21">
        <f t="shared" si="5"/>
        <v>0</v>
      </c>
    </row>
    <row r="71" spans="1:11" x14ac:dyDescent="0.3">
      <c r="A71" s="16"/>
      <c r="B71" s="42" t="s">
        <v>372</v>
      </c>
      <c r="C71" s="18" t="s">
        <v>226</v>
      </c>
      <c r="D71" s="47">
        <v>63</v>
      </c>
      <c r="E71" s="20"/>
      <c r="F71" s="20">
        <f t="shared" si="3"/>
        <v>0</v>
      </c>
      <c r="G71" s="20">
        <f t="shared" si="4"/>
        <v>0</v>
      </c>
      <c r="J71" s="21"/>
      <c r="K71" s="21">
        <f t="shared" si="5"/>
        <v>0</v>
      </c>
    </row>
    <row r="72" spans="1:11" ht="27.6" x14ac:dyDescent="0.3">
      <c r="A72" s="16">
        <v>56</v>
      </c>
      <c r="B72" s="17" t="s">
        <v>203</v>
      </c>
      <c r="C72" s="18" t="s">
        <v>52</v>
      </c>
      <c r="D72" s="47">
        <v>15.8</v>
      </c>
      <c r="E72" s="20"/>
      <c r="F72" s="20">
        <f t="shared" si="3"/>
        <v>0</v>
      </c>
      <c r="G72" s="20">
        <f t="shared" si="4"/>
        <v>0</v>
      </c>
      <c r="J72" s="21"/>
      <c r="K72" s="21">
        <f t="shared" si="5"/>
        <v>0</v>
      </c>
    </row>
    <row r="73" spans="1:11" ht="27.6" x14ac:dyDescent="0.3">
      <c r="A73" s="16">
        <v>57</v>
      </c>
      <c r="B73" s="17" t="s">
        <v>204</v>
      </c>
      <c r="C73" s="18" t="s">
        <v>227</v>
      </c>
      <c r="D73" s="47" t="s">
        <v>232</v>
      </c>
      <c r="E73" s="20"/>
      <c r="F73" s="20" t="e">
        <f t="shared" si="3"/>
        <v>#VALUE!</v>
      </c>
      <c r="G73" s="20" t="e">
        <f t="shared" si="4"/>
        <v>#VALUE!</v>
      </c>
      <c r="J73" s="21"/>
      <c r="K73" s="21">
        <f t="shared" si="5"/>
        <v>0</v>
      </c>
    </row>
    <row r="74" spans="1:11" x14ac:dyDescent="0.3">
      <c r="A74" s="16"/>
      <c r="B74" s="42" t="s">
        <v>209</v>
      </c>
      <c r="C74" s="18" t="s">
        <v>6</v>
      </c>
      <c r="D74" s="47">
        <v>2</v>
      </c>
      <c r="E74" s="20"/>
      <c r="F74" s="20">
        <f t="shared" si="3"/>
        <v>0</v>
      </c>
      <c r="G74" s="20">
        <f t="shared" si="4"/>
        <v>0</v>
      </c>
      <c r="J74" s="21"/>
      <c r="K74" s="21">
        <f t="shared" si="5"/>
        <v>0</v>
      </c>
    </row>
    <row r="75" spans="1:11" ht="27.6" x14ac:dyDescent="0.3">
      <c r="A75" s="16">
        <v>58</v>
      </c>
      <c r="B75" s="17" t="s">
        <v>210</v>
      </c>
      <c r="C75" s="18" t="s">
        <v>52</v>
      </c>
      <c r="D75" s="47">
        <v>4.7</v>
      </c>
      <c r="E75" s="20"/>
      <c r="F75" s="20">
        <f t="shared" si="3"/>
        <v>0</v>
      </c>
      <c r="G75" s="20">
        <f t="shared" si="4"/>
        <v>0</v>
      </c>
      <c r="J75" s="21"/>
      <c r="K75" s="21">
        <f t="shared" si="5"/>
        <v>0</v>
      </c>
    </row>
    <row r="76" spans="1:11" ht="27.6" x14ac:dyDescent="0.3">
      <c r="A76" s="16">
        <v>59</v>
      </c>
      <c r="B76" s="17" t="s">
        <v>211</v>
      </c>
      <c r="C76" s="18" t="s">
        <v>52</v>
      </c>
      <c r="D76" s="47">
        <v>2.81</v>
      </c>
      <c r="E76" s="20"/>
      <c r="F76" s="20">
        <f t="shared" si="3"/>
        <v>0</v>
      </c>
      <c r="G76" s="20">
        <f t="shared" si="4"/>
        <v>0</v>
      </c>
      <c r="J76" s="21"/>
      <c r="K76" s="21">
        <f t="shared" si="5"/>
        <v>0</v>
      </c>
    </row>
    <row r="77" spans="1:11" ht="27.6" x14ac:dyDescent="0.3">
      <c r="A77" s="16">
        <v>60</v>
      </c>
      <c r="B77" s="17" t="s">
        <v>208</v>
      </c>
      <c r="C77" s="18" t="s">
        <v>128</v>
      </c>
      <c r="D77" s="47" t="s">
        <v>233</v>
      </c>
      <c r="E77" s="20"/>
      <c r="F77" s="20" t="e">
        <f t="shared" si="3"/>
        <v>#VALUE!</v>
      </c>
      <c r="G77" s="20" t="e">
        <f t="shared" si="4"/>
        <v>#VALUE!</v>
      </c>
      <c r="J77" s="21"/>
      <c r="K77" s="21">
        <f t="shared" si="5"/>
        <v>0</v>
      </c>
    </row>
    <row r="78" spans="1:11" x14ac:dyDescent="0.3">
      <c r="A78" s="16"/>
      <c r="B78" s="42" t="s">
        <v>212</v>
      </c>
      <c r="C78" s="18"/>
      <c r="D78" s="47"/>
      <c r="E78" s="20"/>
      <c r="F78" s="20">
        <f t="shared" si="3"/>
        <v>0</v>
      </c>
      <c r="G78" s="20">
        <f t="shared" si="4"/>
        <v>0</v>
      </c>
      <c r="J78" s="21"/>
      <c r="K78" s="21">
        <f t="shared" si="5"/>
        <v>0</v>
      </c>
    </row>
    <row r="79" spans="1:11" ht="27.6" x14ac:dyDescent="0.3">
      <c r="A79" s="16">
        <v>61</v>
      </c>
      <c r="B79" s="17" t="s">
        <v>373</v>
      </c>
      <c r="C79" s="18" t="s">
        <v>52</v>
      </c>
      <c r="D79" s="47">
        <v>29</v>
      </c>
      <c r="E79" s="20"/>
      <c r="F79" s="20">
        <f t="shared" si="3"/>
        <v>0</v>
      </c>
      <c r="G79" s="20">
        <f t="shared" si="4"/>
        <v>0</v>
      </c>
      <c r="J79" s="21"/>
      <c r="K79" s="21">
        <f t="shared" si="5"/>
        <v>0</v>
      </c>
    </row>
    <row r="80" spans="1:11" ht="27.6" x14ac:dyDescent="0.3">
      <c r="A80" s="16">
        <v>63</v>
      </c>
      <c r="B80" s="17" t="s">
        <v>213</v>
      </c>
      <c r="C80" s="18" t="s">
        <v>52</v>
      </c>
      <c r="D80" s="47">
        <v>25</v>
      </c>
      <c r="E80" s="20"/>
      <c r="F80" s="20">
        <f t="shared" si="3"/>
        <v>0</v>
      </c>
      <c r="G80" s="20">
        <f t="shared" si="4"/>
        <v>0</v>
      </c>
      <c r="J80" s="21"/>
      <c r="K80" s="21">
        <f t="shared" si="5"/>
        <v>0</v>
      </c>
    </row>
    <row r="81" spans="1:11" x14ac:dyDescent="0.3">
      <c r="A81" s="16">
        <v>64</v>
      </c>
      <c r="B81" s="17" t="s">
        <v>214</v>
      </c>
      <c r="C81" s="18" t="s">
        <v>52</v>
      </c>
      <c r="D81" s="47">
        <v>4</v>
      </c>
      <c r="E81" s="20"/>
      <c r="F81" s="20">
        <f t="shared" si="3"/>
        <v>0</v>
      </c>
      <c r="G81" s="20">
        <f t="shared" si="4"/>
        <v>0</v>
      </c>
      <c r="J81" s="21"/>
      <c r="K81" s="21">
        <f t="shared" si="5"/>
        <v>0</v>
      </c>
    </row>
    <row r="82" spans="1:11" ht="27.6" x14ac:dyDescent="0.3">
      <c r="A82" s="16"/>
      <c r="B82" s="42" t="s">
        <v>215</v>
      </c>
      <c r="C82" s="18"/>
      <c r="D82" s="47"/>
      <c r="E82" s="20"/>
      <c r="F82" s="20">
        <f t="shared" si="3"/>
        <v>0</v>
      </c>
      <c r="G82" s="20">
        <f t="shared" si="4"/>
        <v>0</v>
      </c>
      <c r="J82" s="21"/>
      <c r="K82" s="21">
        <f t="shared" si="5"/>
        <v>0</v>
      </c>
    </row>
    <row r="83" spans="1:11" ht="27.6" x14ac:dyDescent="0.3">
      <c r="A83" s="16">
        <v>65</v>
      </c>
      <c r="B83" s="17" t="s">
        <v>374</v>
      </c>
      <c r="C83" s="18" t="s">
        <v>57</v>
      </c>
      <c r="D83" s="47">
        <v>8.8000000000000007</v>
      </c>
      <c r="E83" s="20"/>
      <c r="F83" s="20">
        <f t="shared" si="3"/>
        <v>0</v>
      </c>
      <c r="G83" s="20">
        <f t="shared" si="4"/>
        <v>0</v>
      </c>
      <c r="J83" s="21"/>
      <c r="K83" s="21">
        <f t="shared" si="5"/>
        <v>0</v>
      </c>
    </row>
    <row r="84" spans="1:11" x14ac:dyDescent="0.3">
      <c r="A84" s="16">
        <v>66</v>
      </c>
      <c r="B84" s="17" t="s">
        <v>216</v>
      </c>
      <c r="C84" s="18" t="s">
        <v>57</v>
      </c>
      <c r="D84" s="47">
        <v>8.8000000000000007</v>
      </c>
      <c r="E84" s="20"/>
      <c r="F84" s="20">
        <f t="shared" si="3"/>
        <v>0</v>
      </c>
      <c r="G84" s="20">
        <f t="shared" si="4"/>
        <v>0</v>
      </c>
      <c r="J84" s="21"/>
      <c r="K84" s="21">
        <f t="shared" si="5"/>
        <v>0</v>
      </c>
    </row>
    <row r="85" spans="1:11" ht="27.6" x14ac:dyDescent="0.3">
      <c r="A85" s="16">
        <v>67</v>
      </c>
      <c r="B85" s="17" t="s">
        <v>217</v>
      </c>
      <c r="C85" s="18" t="s">
        <v>228</v>
      </c>
      <c r="D85" s="47" t="s">
        <v>234</v>
      </c>
      <c r="E85" s="20"/>
      <c r="F85" s="20" t="e">
        <f t="shared" si="3"/>
        <v>#VALUE!</v>
      </c>
      <c r="G85" s="20" t="e">
        <f t="shared" si="4"/>
        <v>#VALUE!</v>
      </c>
      <c r="J85" s="21"/>
      <c r="K85" s="21">
        <f t="shared" si="5"/>
        <v>0</v>
      </c>
    </row>
    <row r="86" spans="1:11" ht="27.6" x14ac:dyDescent="0.3">
      <c r="A86" s="16"/>
      <c r="B86" s="42" t="s">
        <v>218</v>
      </c>
      <c r="C86" s="18"/>
      <c r="D86" s="47"/>
      <c r="E86" s="20"/>
      <c r="F86" s="20">
        <f t="shared" si="3"/>
        <v>0</v>
      </c>
      <c r="G86" s="20">
        <f t="shared" si="4"/>
        <v>0</v>
      </c>
      <c r="J86" s="21"/>
      <c r="K86" s="21">
        <f t="shared" si="5"/>
        <v>0</v>
      </c>
    </row>
    <row r="87" spans="1:11" ht="27.6" x14ac:dyDescent="0.3">
      <c r="A87" s="16">
        <v>68</v>
      </c>
      <c r="B87" s="17" t="s">
        <v>219</v>
      </c>
      <c r="C87" s="18" t="s">
        <v>57</v>
      </c>
      <c r="D87" s="47">
        <v>26.4</v>
      </c>
      <c r="E87" s="20"/>
      <c r="F87" s="20">
        <f t="shared" si="3"/>
        <v>0</v>
      </c>
      <c r="G87" s="20">
        <f t="shared" si="4"/>
        <v>0</v>
      </c>
      <c r="J87" s="21"/>
      <c r="K87" s="21">
        <f t="shared" si="5"/>
        <v>0</v>
      </c>
    </row>
    <row r="88" spans="1:11" ht="27.6" x14ac:dyDescent="0.3">
      <c r="A88" s="16">
        <v>69</v>
      </c>
      <c r="B88" s="17" t="s">
        <v>220</v>
      </c>
      <c r="C88" s="18" t="s">
        <v>124</v>
      </c>
      <c r="D88" s="47" t="s">
        <v>235</v>
      </c>
      <c r="E88" s="20"/>
      <c r="F88" s="20" t="e">
        <f t="shared" si="3"/>
        <v>#VALUE!</v>
      </c>
      <c r="G88" s="20" t="e">
        <f t="shared" si="4"/>
        <v>#VALUE!</v>
      </c>
      <c r="J88" s="21"/>
      <c r="K88" s="21">
        <f t="shared" si="5"/>
        <v>0</v>
      </c>
    </row>
    <row r="89" spans="1:11" ht="41.4" x14ac:dyDescent="0.3">
      <c r="A89" s="16">
        <v>70</v>
      </c>
      <c r="B89" s="17" t="s">
        <v>221</v>
      </c>
      <c r="C89" s="18" t="s">
        <v>124</v>
      </c>
      <c r="D89" s="47" t="s">
        <v>236</v>
      </c>
      <c r="E89" s="20"/>
      <c r="F89" s="20" t="e">
        <f t="shared" si="3"/>
        <v>#VALUE!</v>
      </c>
      <c r="G89" s="20" t="e">
        <f t="shared" si="4"/>
        <v>#VALUE!</v>
      </c>
      <c r="J89" s="21"/>
      <c r="K89" s="21">
        <f t="shared" si="5"/>
        <v>0</v>
      </c>
    </row>
    <row r="90" spans="1:11" ht="27.6" x14ac:dyDescent="0.3">
      <c r="A90" s="16">
        <v>71</v>
      </c>
      <c r="B90" s="17" t="s">
        <v>222</v>
      </c>
      <c r="C90" s="18" t="s">
        <v>229</v>
      </c>
      <c r="D90" s="47" t="s">
        <v>237</v>
      </c>
      <c r="E90" s="20"/>
      <c r="F90" s="20" t="e">
        <f t="shared" si="3"/>
        <v>#VALUE!</v>
      </c>
      <c r="G90" s="20" t="e">
        <f t="shared" si="4"/>
        <v>#VALUE!</v>
      </c>
      <c r="J90" s="21"/>
      <c r="K90" s="21">
        <f t="shared" si="5"/>
        <v>0</v>
      </c>
    </row>
    <row r="91" spans="1:11" ht="27.6" x14ac:dyDescent="0.3">
      <c r="A91" s="16"/>
      <c r="B91" s="42" t="s">
        <v>223</v>
      </c>
      <c r="C91" s="18"/>
      <c r="D91" s="47"/>
      <c r="E91" s="20"/>
      <c r="F91" s="20">
        <f t="shared" si="3"/>
        <v>0</v>
      </c>
      <c r="G91" s="20">
        <f t="shared" si="4"/>
        <v>0</v>
      </c>
      <c r="J91" s="21"/>
      <c r="K91" s="21">
        <f t="shared" si="5"/>
        <v>0</v>
      </c>
    </row>
    <row r="92" spans="1:11" ht="27.6" x14ac:dyDescent="0.3">
      <c r="A92" s="16">
        <v>72</v>
      </c>
      <c r="B92" s="17" t="s">
        <v>224</v>
      </c>
      <c r="C92" s="18" t="s">
        <v>57</v>
      </c>
      <c r="D92" s="47">
        <v>77</v>
      </c>
      <c r="E92" s="20"/>
      <c r="F92" s="20">
        <f t="shared" si="3"/>
        <v>0</v>
      </c>
      <c r="G92" s="20">
        <f t="shared" si="4"/>
        <v>0</v>
      </c>
      <c r="J92" s="21"/>
      <c r="K92" s="21">
        <f t="shared" si="5"/>
        <v>0</v>
      </c>
    </row>
    <row r="93" spans="1:11" x14ac:dyDescent="0.3">
      <c r="A93" s="16">
        <v>73</v>
      </c>
      <c r="B93" s="17" t="s">
        <v>216</v>
      </c>
      <c r="C93" s="18" t="s">
        <v>57</v>
      </c>
      <c r="D93" s="47">
        <v>77</v>
      </c>
      <c r="E93" s="20"/>
      <c r="F93" s="20">
        <f t="shared" si="3"/>
        <v>0</v>
      </c>
      <c r="G93" s="20">
        <f t="shared" si="4"/>
        <v>0</v>
      </c>
      <c r="J93" s="21"/>
      <c r="K93" s="21">
        <f t="shared" si="5"/>
        <v>0</v>
      </c>
    </row>
    <row r="94" spans="1:11" ht="27.6" x14ac:dyDescent="0.3">
      <c r="A94" s="16">
        <v>74</v>
      </c>
      <c r="B94" s="17" t="s">
        <v>225</v>
      </c>
      <c r="C94" s="18" t="s">
        <v>228</v>
      </c>
      <c r="D94" s="47" t="s">
        <v>238</v>
      </c>
      <c r="E94" s="20"/>
      <c r="F94" s="20" t="e">
        <f t="shared" si="3"/>
        <v>#VALUE!</v>
      </c>
      <c r="G94" s="20" t="e">
        <f t="shared" si="4"/>
        <v>#VALUE!</v>
      </c>
      <c r="J94" s="21"/>
      <c r="K94" s="21">
        <f t="shared" si="5"/>
        <v>0</v>
      </c>
    </row>
    <row r="95" spans="1:11" x14ac:dyDescent="0.3">
      <c r="A95" s="16"/>
      <c r="B95" s="42" t="s">
        <v>239</v>
      </c>
      <c r="C95" s="18"/>
      <c r="D95" s="47"/>
      <c r="E95" s="20"/>
      <c r="F95" s="20">
        <f t="shared" si="3"/>
        <v>0</v>
      </c>
      <c r="G95" s="20">
        <f t="shared" si="4"/>
        <v>0</v>
      </c>
      <c r="J95" s="21"/>
      <c r="K95" s="21">
        <f t="shared" si="5"/>
        <v>0</v>
      </c>
    </row>
    <row r="96" spans="1:11" x14ac:dyDescent="0.3">
      <c r="A96" s="16">
        <v>2</v>
      </c>
      <c r="B96" s="17" t="s">
        <v>240</v>
      </c>
      <c r="C96" s="18" t="s">
        <v>52</v>
      </c>
      <c r="D96" s="47">
        <v>87.3</v>
      </c>
      <c r="E96" s="20"/>
      <c r="F96" s="20">
        <f t="shared" si="3"/>
        <v>0</v>
      </c>
      <c r="G96" s="20">
        <f t="shared" si="4"/>
        <v>0</v>
      </c>
      <c r="J96" s="21"/>
      <c r="K96" s="21">
        <f t="shared" si="5"/>
        <v>0</v>
      </c>
    </row>
    <row r="97" spans="1:11" x14ac:dyDescent="0.3">
      <c r="A97" s="16">
        <v>3</v>
      </c>
      <c r="B97" s="17" t="s">
        <v>241</v>
      </c>
      <c r="C97" s="18" t="s">
        <v>52</v>
      </c>
      <c r="D97" s="47">
        <v>1.5</v>
      </c>
      <c r="E97" s="20"/>
      <c r="F97" s="20">
        <f t="shared" si="3"/>
        <v>0</v>
      </c>
      <c r="G97" s="20">
        <f t="shared" si="4"/>
        <v>0</v>
      </c>
      <c r="J97" s="21"/>
      <c r="K97" s="21">
        <f t="shared" si="5"/>
        <v>0</v>
      </c>
    </row>
    <row r="98" spans="1:11" ht="27.6" x14ac:dyDescent="0.3">
      <c r="A98" s="16">
        <v>4</v>
      </c>
      <c r="B98" s="17" t="s">
        <v>242</v>
      </c>
      <c r="C98" s="18" t="s">
        <v>246</v>
      </c>
      <c r="D98" s="47" t="s">
        <v>247</v>
      </c>
      <c r="E98" s="20"/>
      <c r="F98" s="20" t="e">
        <f t="shared" si="3"/>
        <v>#VALUE!</v>
      </c>
      <c r="G98" s="20" t="e">
        <f t="shared" si="4"/>
        <v>#VALUE!</v>
      </c>
      <c r="J98" s="21"/>
      <c r="K98" s="21">
        <f t="shared" si="5"/>
        <v>0</v>
      </c>
    </row>
    <row r="99" spans="1:11" ht="27.6" x14ac:dyDescent="0.3">
      <c r="A99" s="16">
        <v>5</v>
      </c>
      <c r="B99" s="17" t="s">
        <v>243</v>
      </c>
      <c r="C99" s="18" t="s">
        <v>52</v>
      </c>
      <c r="D99" s="47">
        <v>61.8</v>
      </c>
      <c r="E99" s="20"/>
      <c r="F99" s="20">
        <f t="shared" si="3"/>
        <v>0</v>
      </c>
      <c r="G99" s="20">
        <f t="shared" si="4"/>
        <v>0</v>
      </c>
      <c r="J99" s="21"/>
      <c r="K99" s="21">
        <f t="shared" si="5"/>
        <v>0</v>
      </c>
    </row>
    <row r="100" spans="1:11" x14ac:dyDescent="0.3">
      <c r="A100" s="16">
        <v>6</v>
      </c>
      <c r="B100" s="17" t="s">
        <v>214</v>
      </c>
      <c r="C100" s="18" t="s">
        <v>52</v>
      </c>
      <c r="D100" s="47">
        <v>15.4</v>
      </c>
      <c r="E100" s="20"/>
      <c r="F100" s="20">
        <f t="shared" si="3"/>
        <v>0</v>
      </c>
      <c r="G100" s="20">
        <f t="shared" si="4"/>
        <v>0</v>
      </c>
      <c r="J100" s="21"/>
      <c r="K100" s="21">
        <f t="shared" si="5"/>
        <v>0</v>
      </c>
    </row>
    <row r="101" spans="1:11" x14ac:dyDescent="0.3">
      <c r="A101" s="16"/>
      <c r="B101" s="42" t="s">
        <v>244</v>
      </c>
      <c r="C101" s="18"/>
      <c r="D101" s="47"/>
      <c r="E101" s="20"/>
      <c r="F101" s="20">
        <f t="shared" si="3"/>
        <v>0</v>
      </c>
      <c r="G101" s="20">
        <f t="shared" si="4"/>
        <v>0</v>
      </c>
      <c r="J101" s="21"/>
      <c r="K101" s="21">
        <f t="shared" si="5"/>
        <v>0</v>
      </c>
    </row>
    <row r="102" spans="1:11" ht="41.4" x14ac:dyDescent="0.3">
      <c r="A102" s="16">
        <v>8</v>
      </c>
      <c r="B102" s="17" t="s">
        <v>245</v>
      </c>
      <c r="C102" s="18" t="s">
        <v>52</v>
      </c>
      <c r="D102" s="47">
        <v>5.18</v>
      </c>
      <c r="E102" s="20"/>
      <c r="F102" s="20">
        <f t="shared" si="3"/>
        <v>0</v>
      </c>
      <c r="G102" s="20">
        <f t="shared" si="4"/>
        <v>0</v>
      </c>
      <c r="J102" s="21"/>
      <c r="K102" s="21">
        <f t="shared" si="5"/>
        <v>0</v>
      </c>
    </row>
    <row r="103" spans="1:11" x14ac:dyDescent="0.3">
      <c r="A103" s="16">
        <v>9</v>
      </c>
      <c r="B103" s="17" t="s">
        <v>248</v>
      </c>
      <c r="C103" s="18" t="s">
        <v>54</v>
      </c>
      <c r="D103" s="47">
        <v>42.72</v>
      </c>
      <c r="E103" s="20"/>
      <c r="F103" s="20">
        <f t="shared" si="3"/>
        <v>0</v>
      </c>
      <c r="G103" s="20">
        <f t="shared" si="4"/>
        <v>0</v>
      </c>
      <c r="J103" s="21"/>
      <c r="K103" s="21">
        <f t="shared" si="5"/>
        <v>0</v>
      </c>
    </row>
    <row r="104" spans="1:11" x14ac:dyDescent="0.3">
      <c r="A104" s="16">
        <v>10</v>
      </c>
      <c r="B104" s="17" t="s">
        <v>249</v>
      </c>
      <c r="C104" s="18" t="s">
        <v>54</v>
      </c>
      <c r="D104" s="47">
        <v>269.83999999999997</v>
      </c>
      <c r="E104" s="20"/>
      <c r="F104" s="20">
        <f t="shared" si="3"/>
        <v>0</v>
      </c>
      <c r="G104" s="20">
        <f t="shared" si="4"/>
        <v>0</v>
      </c>
      <c r="J104" s="21"/>
      <c r="K104" s="21">
        <f t="shared" si="5"/>
        <v>0</v>
      </c>
    </row>
    <row r="105" spans="1:11" ht="27.6" x14ac:dyDescent="0.3">
      <c r="A105" s="16">
        <v>11</v>
      </c>
      <c r="B105" s="17" t="s">
        <v>250</v>
      </c>
      <c r="C105" s="18" t="s">
        <v>261</v>
      </c>
      <c r="D105" s="47" t="s">
        <v>263</v>
      </c>
      <c r="E105" s="20"/>
      <c r="F105" s="20" t="e">
        <f t="shared" si="3"/>
        <v>#VALUE!</v>
      </c>
      <c r="G105" s="20" t="e">
        <f t="shared" si="4"/>
        <v>#VALUE!</v>
      </c>
      <c r="J105" s="21"/>
      <c r="K105" s="21">
        <f t="shared" si="5"/>
        <v>0</v>
      </c>
    </row>
    <row r="106" spans="1:11" x14ac:dyDescent="0.3">
      <c r="A106" s="16">
        <v>12</v>
      </c>
      <c r="B106" s="17" t="s">
        <v>251</v>
      </c>
      <c r="C106" s="18" t="s">
        <v>54</v>
      </c>
      <c r="D106" s="47">
        <v>20.56</v>
      </c>
      <c r="E106" s="20"/>
      <c r="F106" s="20">
        <f t="shared" si="3"/>
        <v>0</v>
      </c>
      <c r="G106" s="20">
        <f t="shared" si="4"/>
        <v>0</v>
      </c>
      <c r="J106" s="21"/>
      <c r="K106" s="21">
        <f t="shared" si="5"/>
        <v>0</v>
      </c>
    </row>
    <row r="107" spans="1:11" ht="27.6" x14ac:dyDescent="0.3">
      <c r="A107" s="16">
        <v>13</v>
      </c>
      <c r="B107" s="17" t="s">
        <v>252</v>
      </c>
      <c r="C107" s="18" t="s">
        <v>52</v>
      </c>
      <c r="D107" s="47">
        <v>1</v>
      </c>
      <c r="E107" s="20"/>
      <c r="F107" s="20">
        <f t="shared" si="3"/>
        <v>0</v>
      </c>
      <c r="G107" s="20">
        <f t="shared" si="4"/>
        <v>0</v>
      </c>
      <c r="J107" s="21"/>
      <c r="K107" s="21">
        <f t="shared" si="5"/>
        <v>0</v>
      </c>
    </row>
    <row r="108" spans="1:11" x14ac:dyDescent="0.3">
      <c r="A108" s="16">
        <v>14</v>
      </c>
      <c r="B108" s="17" t="s">
        <v>253</v>
      </c>
      <c r="C108" s="18" t="s">
        <v>52</v>
      </c>
      <c r="D108" s="47">
        <v>0.5</v>
      </c>
      <c r="E108" s="20"/>
      <c r="F108" s="20">
        <f t="shared" ref="F108:F136" si="6">ROUND(E108*D108,2)</f>
        <v>0</v>
      </c>
      <c r="G108" s="20">
        <f t="shared" ref="G108:G136" si="7">ROUND(F108*1.2,2)</f>
        <v>0</v>
      </c>
      <c r="J108" s="21"/>
      <c r="K108" s="21">
        <f t="shared" si="5"/>
        <v>0</v>
      </c>
    </row>
    <row r="109" spans="1:11" ht="27.6" x14ac:dyDescent="0.3">
      <c r="A109" s="16">
        <v>15</v>
      </c>
      <c r="B109" s="17" t="s">
        <v>254</v>
      </c>
      <c r="C109" s="18" t="s">
        <v>52</v>
      </c>
      <c r="D109" s="47">
        <v>2.7</v>
      </c>
      <c r="E109" s="20"/>
      <c r="F109" s="20">
        <f t="shared" si="6"/>
        <v>0</v>
      </c>
      <c r="G109" s="20">
        <f t="shared" si="7"/>
        <v>0</v>
      </c>
      <c r="J109" s="21"/>
      <c r="K109" s="21">
        <f t="shared" ref="K109:K136" si="8">E109*J109*1.2</f>
        <v>0</v>
      </c>
    </row>
    <row r="110" spans="1:11" ht="27.6" x14ac:dyDescent="0.3">
      <c r="A110" s="16">
        <v>16</v>
      </c>
      <c r="B110" s="17" t="s">
        <v>255</v>
      </c>
      <c r="C110" s="18" t="s">
        <v>262</v>
      </c>
      <c r="D110" s="47" t="s">
        <v>264</v>
      </c>
      <c r="E110" s="20"/>
      <c r="F110" s="20" t="e">
        <f t="shared" si="6"/>
        <v>#VALUE!</v>
      </c>
      <c r="G110" s="20" t="e">
        <f t="shared" si="7"/>
        <v>#VALUE!</v>
      </c>
      <c r="J110" s="21"/>
      <c r="K110" s="21">
        <f t="shared" si="8"/>
        <v>0</v>
      </c>
    </row>
    <row r="111" spans="1:11" ht="27.6" x14ac:dyDescent="0.3">
      <c r="A111" s="16">
        <v>17</v>
      </c>
      <c r="B111" s="17" t="s">
        <v>256</v>
      </c>
      <c r="C111" s="18" t="s">
        <v>262</v>
      </c>
      <c r="D111" s="47" t="s">
        <v>265</v>
      </c>
      <c r="E111" s="20"/>
      <c r="F111" s="20" t="e">
        <f t="shared" si="6"/>
        <v>#VALUE!</v>
      </c>
      <c r="G111" s="20" t="e">
        <f t="shared" si="7"/>
        <v>#VALUE!</v>
      </c>
      <c r="J111" s="21"/>
      <c r="K111" s="21">
        <f t="shared" si="8"/>
        <v>0</v>
      </c>
    </row>
    <row r="112" spans="1:11" ht="27.6" x14ac:dyDescent="0.3">
      <c r="A112" s="16">
        <v>18</v>
      </c>
      <c r="B112" s="17" t="s">
        <v>257</v>
      </c>
      <c r="C112" s="18" t="s">
        <v>52</v>
      </c>
      <c r="D112" s="47">
        <v>1.87</v>
      </c>
      <c r="E112" s="20"/>
      <c r="F112" s="20">
        <f t="shared" si="6"/>
        <v>0</v>
      </c>
      <c r="G112" s="20">
        <f t="shared" si="7"/>
        <v>0</v>
      </c>
      <c r="J112" s="21"/>
      <c r="K112" s="21">
        <f t="shared" si="8"/>
        <v>0</v>
      </c>
    </row>
    <row r="113" spans="1:11" ht="41.4" x14ac:dyDescent="0.3">
      <c r="A113" s="16">
        <v>19</v>
      </c>
      <c r="B113" s="17" t="s">
        <v>258</v>
      </c>
      <c r="C113" s="18" t="s">
        <v>57</v>
      </c>
      <c r="D113" s="47">
        <v>51.25</v>
      </c>
      <c r="E113" s="20"/>
      <c r="F113" s="20">
        <f t="shared" si="6"/>
        <v>0</v>
      </c>
      <c r="G113" s="20">
        <f t="shared" si="7"/>
        <v>0</v>
      </c>
      <c r="J113" s="21"/>
      <c r="K113" s="21">
        <f t="shared" si="8"/>
        <v>0</v>
      </c>
    </row>
    <row r="114" spans="1:11" ht="55.2" x14ac:dyDescent="0.3">
      <c r="A114" s="16">
        <v>20</v>
      </c>
      <c r="B114" s="17" t="s">
        <v>375</v>
      </c>
      <c r="C114" s="18" t="s">
        <v>57</v>
      </c>
      <c r="D114" s="47">
        <v>51.25</v>
      </c>
      <c r="E114" s="20"/>
      <c r="F114" s="20">
        <f t="shared" si="6"/>
        <v>0</v>
      </c>
      <c r="G114" s="20">
        <f t="shared" si="7"/>
        <v>0</v>
      </c>
      <c r="J114" s="21"/>
      <c r="K114" s="21">
        <f t="shared" si="8"/>
        <v>0</v>
      </c>
    </row>
    <row r="115" spans="1:11" ht="41.4" x14ac:dyDescent="0.3">
      <c r="A115" s="16">
        <v>21</v>
      </c>
      <c r="B115" s="17" t="s">
        <v>259</v>
      </c>
      <c r="C115" s="18" t="s">
        <v>6</v>
      </c>
      <c r="D115" s="47">
        <v>8</v>
      </c>
      <c r="E115" s="20"/>
      <c r="F115" s="20">
        <f t="shared" si="6"/>
        <v>0</v>
      </c>
      <c r="G115" s="20">
        <f t="shared" si="7"/>
        <v>0</v>
      </c>
      <c r="J115" s="21"/>
      <c r="K115" s="21">
        <f t="shared" si="8"/>
        <v>0</v>
      </c>
    </row>
    <row r="116" spans="1:11" x14ac:dyDescent="0.3">
      <c r="A116" s="16">
        <v>22</v>
      </c>
      <c r="B116" s="17" t="s">
        <v>260</v>
      </c>
      <c r="C116" s="18" t="s">
        <v>6</v>
      </c>
      <c r="D116" s="47">
        <v>8</v>
      </c>
      <c r="E116" s="20"/>
      <c r="F116" s="20">
        <f t="shared" si="6"/>
        <v>0</v>
      </c>
      <c r="G116" s="20">
        <f t="shared" si="7"/>
        <v>0</v>
      </c>
      <c r="J116" s="21"/>
      <c r="K116" s="21">
        <f t="shared" si="8"/>
        <v>0</v>
      </c>
    </row>
    <row r="117" spans="1:11" x14ac:dyDescent="0.3">
      <c r="A117" s="16">
        <v>1</v>
      </c>
      <c r="B117" s="42" t="s">
        <v>266</v>
      </c>
      <c r="C117" s="18"/>
      <c r="D117" s="47"/>
      <c r="E117" s="20"/>
      <c r="F117" s="20">
        <f t="shared" si="6"/>
        <v>0</v>
      </c>
      <c r="G117" s="20">
        <f t="shared" si="7"/>
        <v>0</v>
      </c>
      <c r="J117" s="21"/>
      <c r="K117" s="21">
        <f t="shared" si="8"/>
        <v>0</v>
      </c>
    </row>
    <row r="118" spans="1:11" ht="27.6" x14ac:dyDescent="0.3">
      <c r="A118" s="16">
        <v>2</v>
      </c>
      <c r="B118" s="17" t="s">
        <v>267</v>
      </c>
      <c r="C118" s="18" t="s">
        <v>3</v>
      </c>
      <c r="D118" s="48">
        <v>3.21</v>
      </c>
      <c r="E118" s="20"/>
      <c r="F118" s="20">
        <f t="shared" si="6"/>
        <v>0</v>
      </c>
      <c r="G118" s="20">
        <f t="shared" si="7"/>
        <v>0</v>
      </c>
      <c r="J118" s="21"/>
      <c r="K118" s="21">
        <f t="shared" si="8"/>
        <v>0</v>
      </c>
    </row>
    <row r="119" spans="1:11" ht="27.6" x14ac:dyDescent="0.3">
      <c r="A119" s="16">
        <v>3</v>
      </c>
      <c r="B119" s="17" t="s">
        <v>268</v>
      </c>
      <c r="C119" s="18" t="s">
        <v>3</v>
      </c>
      <c r="D119" s="48">
        <v>2.7</v>
      </c>
      <c r="E119" s="20"/>
      <c r="F119" s="20">
        <f t="shared" si="6"/>
        <v>0</v>
      </c>
      <c r="G119" s="20">
        <f t="shared" si="7"/>
        <v>0</v>
      </c>
      <c r="J119" s="21"/>
      <c r="K119" s="21">
        <f t="shared" si="8"/>
        <v>0</v>
      </c>
    </row>
    <row r="120" spans="1:11" x14ac:dyDescent="0.3">
      <c r="A120" s="16">
        <v>4</v>
      </c>
      <c r="B120" s="17" t="s">
        <v>269</v>
      </c>
      <c r="C120" s="18" t="s">
        <v>3</v>
      </c>
      <c r="D120" s="48">
        <v>0.18</v>
      </c>
      <c r="E120" s="20"/>
      <c r="F120" s="20">
        <f t="shared" si="6"/>
        <v>0</v>
      </c>
      <c r="G120" s="20">
        <f t="shared" si="7"/>
        <v>0</v>
      </c>
      <c r="J120" s="21"/>
      <c r="K120" s="21">
        <f t="shared" si="8"/>
        <v>0</v>
      </c>
    </row>
    <row r="121" spans="1:11" x14ac:dyDescent="0.3">
      <c r="A121" s="16">
        <v>5</v>
      </c>
      <c r="B121" s="17" t="s">
        <v>270</v>
      </c>
      <c r="C121" s="18" t="s">
        <v>3</v>
      </c>
      <c r="D121" s="48">
        <v>0.06</v>
      </c>
      <c r="E121" s="20"/>
      <c r="F121" s="20">
        <f t="shared" si="6"/>
        <v>0</v>
      </c>
      <c r="G121" s="20">
        <f t="shared" si="7"/>
        <v>0</v>
      </c>
      <c r="J121" s="21"/>
      <c r="K121" s="21">
        <f t="shared" si="8"/>
        <v>0</v>
      </c>
    </row>
    <row r="122" spans="1:11" x14ac:dyDescent="0.3">
      <c r="A122" s="16">
        <v>6</v>
      </c>
      <c r="B122" s="17" t="s">
        <v>271</v>
      </c>
      <c r="C122" s="18" t="s">
        <v>3</v>
      </c>
      <c r="D122" s="48">
        <v>0.2</v>
      </c>
      <c r="E122" s="20"/>
      <c r="F122" s="20">
        <f t="shared" si="6"/>
        <v>0</v>
      </c>
      <c r="G122" s="20">
        <f t="shared" si="7"/>
        <v>0</v>
      </c>
      <c r="J122" s="21"/>
      <c r="K122" s="21">
        <f t="shared" si="8"/>
        <v>0</v>
      </c>
    </row>
    <row r="123" spans="1:11" x14ac:dyDescent="0.3">
      <c r="A123" s="16">
        <v>7</v>
      </c>
      <c r="B123" s="17" t="s">
        <v>272</v>
      </c>
      <c r="C123" s="18" t="s">
        <v>3</v>
      </c>
      <c r="D123" s="48">
        <v>7.0000000000000007E-2</v>
      </c>
      <c r="E123" s="20"/>
      <c r="F123" s="20">
        <f t="shared" si="6"/>
        <v>0</v>
      </c>
      <c r="G123" s="20">
        <f t="shared" si="7"/>
        <v>0</v>
      </c>
      <c r="J123" s="21"/>
      <c r="K123" s="21">
        <f t="shared" si="8"/>
        <v>0</v>
      </c>
    </row>
    <row r="124" spans="1:11" ht="27.6" x14ac:dyDescent="0.3">
      <c r="A124" s="16">
        <v>8</v>
      </c>
      <c r="B124" s="17" t="s">
        <v>273</v>
      </c>
      <c r="C124" s="18" t="s">
        <v>3</v>
      </c>
      <c r="D124" s="48">
        <v>2.4780000000000002</v>
      </c>
      <c r="E124" s="20"/>
      <c r="F124" s="20">
        <f t="shared" si="6"/>
        <v>0</v>
      </c>
      <c r="G124" s="20">
        <f t="shared" si="7"/>
        <v>0</v>
      </c>
      <c r="J124" s="21"/>
      <c r="K124" s="21">
        <f t="shared" si="8"/>
        <v>0</v>
      </c>
    </row>
    <row r="125" spans="1:11" x14ac:dyDescent="0.3">
      <c r="A125" s="16"/>
      <c r="B125" s="17" t="s">
        <v>274</v>
      </c>
      <c r="C125" s="18"/>
      <c r="D125" s="48"/>
      <c r="E125" s="20"/>
      <c r="F125" s="20">
        <f t="shared" si="6"/>
        <v>0</v>
      </c>
      <c r="G125" s="20">
        <f t="shared" si="7"/>
        <v>0</v>
      </c>
      <c r="J125" s="21"/>
      <c r="K125" s="21">
        <f t="shared" si="8"/>
        <v>0</v>
      </c>
    </row>
    <row r="126" spans="1:11" x14ac:dyDescent="0.3">
      <c r="A126" s="16"/>
      <c r="B126" s="17" t="s">
        <v>275</v>
      </c>
      <c r="C126" s="18" t="s">
        <v>3</v>
      </c>
      <c r="D126" s="48">
        <v>1.9</v>
      </c>
      <c r="E126" s="20"/>
      <c r="F126" s="20">
        <f t="shared" si="6"/>
        <v>0</v>
      </c>
      <c r="G126" s="20">
        <f t="shared" si="7"/>
        <v>0</v>
      </c>
      <c r="J126" s="21"/>
      <c r="K126" s="21">
        <f t="shared" si="8"/>
        <v>0</v>
      </c>
    </row>
    <row r="127" spans="1:11" x14ac:dyDescent="0.3">
      <c r="A127" s="16"/>
      <c r="B127" s="17" t="s">
        <v>270</v>
      </c>
      <c r="C127" s="18" t="s">
        <v>3</v>
      </c>
      <c r="D127" s="48">
        <v>0.32</v>
      </c>
      <c r="E127" s="20"/>
      <c r="F127" s="20">
        <f t="shared" si="6"/>
        <v>0</v>
      </c>
      <c r="G127" s="20">
        <f t="shared" si="7"/>
        <v>0</v>
      </c>
      <c r="J127" s="21"/>
      <c r="K127" s="21">
        <f t="shared" si="8"/>
        <v>0</v>
      </c>
    </row>
    <row r="128" spans="1:11" x14ac:dyDescent="0.3">
      <c r="A128" s="16"/>
      <c r="B128" s="17" t="s">
        <v>271</v>
      </c>
      <c r="C128" s="18" t="s">
        <v>3</v>
      </c>
      <c r="D128" s="48">
        <v>0.25800000000000001</v>
      </c>
      <c r="E128" s="20"/>
      <c r="F128" s="20">
        <f t="shared" si="6"/>
        <v>0</v>
      </c>
      <c r="G128" s="20">
        <f t="shared" si="7"/>
        <v>0</v>
      </c>
      <c r="J128" s="21"/>
      <c r="K128" s="21">
        <f t="shared" si="8"/>
        <v>0</v>
      </c>
    </row>
    <row r="129" spans="1:11" x14ac:dyDescent="0.3">
      <c r="A129" s="16">
        <v>9</v>
      </c>
      <c r="B129" s="42" t="s">
        <v>276</v>
      </c>
      <c r="C129" s="18"/>
      <c r="D129" s="47"/>
      <c r="E129" s="20"/>
      <c r="F129" s="20">
        <f t="shared" si="6"/>
        <v>0</v>
      </c>
      <c r="G129" s="20">
        <f t="shared" si="7"/>
        <v>0</v>
      </c>
      <c r="J129" s="21"/>
      <c r="K129" s="21">
        <f t="shared" si="8"/>
        <v>0</v>
      </c>
    </row>
    <row r="130" spans="1:11" ht="41.4" x14ac:dyDescent="0.3">
      <c r="A130" s="16">
        <v>10</v>
      </c>
      <c r="B130" s="17" t="s">
        <v>277</v>
      </c>
      <c r="C130" s="18" t="s">
        <v>283</v>
      </c>
      <c r="D130" s="47" t="s">
        <v>284</v>
      </c>
      <c r="E130" s="20"/>
      <c r="F130" s="20" t="e">
        <f t="shared" si="6"/>
        <v>#VALUE!</v>
      </c>
      <c r="G130" s="20" t="e">
        <f t="shared" si="7"/>
        <v>#VALUE!</v>
      </c>
      <c r="J130" s="21"/>
      <c r="K130" s="21">
        <f t="shared" si="8"/>
        <v>0</v>
      </c>
    </row>
    <row r="131" spans="1:11" ht="41.4" x14ac:dyDescent="0.3">
      <c r="A131" s="16">
        <v>11</v>
      </c>
      <c r="B131" s="17" t="s">
        <v>278</v>
      </c>
      <c r="C131" s="18" t="s">
        <v>283</v>
      </c>
      <c r="D131" s="47" t="s">
        <v>285</v>
      </c>
      <c r="E131" s="20"/>
      <c r="F131" s="20" t="e">
        <f t="shared" si="6"/>
        <v>#VALUE!</v>
      </c>
      <c r="G131" s="20" t="e">
        <f t="shared" si="7"/>
        <v>#VALUE!</v>
      </c>
      <c r="J131" s="21"/>
      <c r="K131" s="21">
        <f t="shared" si="8"/>
        <v>0</v>
      </c>
    </row>
    <row r="132" spans="1:11" ht="27.6" x14ac:dyDescent="0.3">
      <c r="A132" s="16">
        <v>12</v>
      </c>
      <c r="B132" s="17" t="s">
        <v>279</v>
      </c>
      <c r="C132" s="18" t="s">
        <v>90</v>
      </c>
      <c r="D132" s="47">
        <v>25</v>
      </c>
      <c r="E132" s="20"/>
      <c r="F132" s="20">
        <f t="shared" si="6"/>
        <v>0</v>
      </c>
      <c r="G132" s="20">
        <f t="shared" si="7"/>
        <v>0</v>
      </c>
      <c r="J132" s="21"/>
      <c r="K132" s="21">
        <f t="shared" si="8"/>
        <v>0</v>
      </c>
    </row>
    <row r="133" spans="1:11" ht="27.6" x14ac:dyDescent="0.3">
      <c r="A133" s="16">
        <v>13</v>
      </c>
      <c r="B133" s="17" t="s">
        <v>280</v>
      </c>
      <c r="C133" s="18" t="s">
        <v>6</v>
      </c>
      <c r="D133" s="47">
        <v>25</v>
      </c>
      <c r="E133" s="20"/>
      <c r="F133" s="20">
        <f t="shared" si="6"/>
        <v>0</v>
      </c>
      <c r="G133" s="20">
        <f t="shared" si="7"/>
        <v>0</v>
      </c>
      <c r="J133" s="21"/>
      <c r="K133" s="21">
        <f t="shared" si="8"/>
        <v>0</v>
      </c>
    </row>
    <row r="134" spans="1:11" x14ac:dyDescent="0.3">
      <c r="A134" s="16">
        <v>14</v>
      </c>
      <c r="B134" s="17" t="s">
        <v>281</v>
      </c>
      <c r="C134" s="18" t="s">
        <v>6</v>
      </c>
      <c r="D134" s="47">
        <v>4</v>
      </c>
      <c r="E134" s="20"/>
      <c r="F134" s="20">
        <f t="shared" si="6"/>
        <v>0</v>
      </c>
      <c r="G134" s="20">
        <f t="shared" si="7"/>
        <v>0</v>
      </c>
      <c r="J134" s="21"/>
      <c r="K134" s="21">
        <f t="shared" si="8"/>
        <v>0</v>
      </c>
    </row>
    <row r="135" spans="1:11" x14ac:dyDescent="0.3">
      <c r="A135" s="16">
        <v>15</v>
      </c>
      <c r="B135" s="17" t="s">
        <v>282</v>
      </c>
      <c r="C135" s="18" t="s">
        <v>6</v>
      </c>
      <c r="D135" s="47">
        <v>4</v>
      </c>
      <c r="E135" s="20"/>
      <c r="F135" s="20">
        <f t="shared" si="6"/>
        <v>0</v>
      </c>
      <c r="G135" s="20">
        <f t="shared" si="7"/>
        <v>0</v>
      </c>
      <c r="J135" s="21"/>
      <c r="K135" s="21">
        <f t="shared" si="8"/>
        <v>0</v>
      </c>
    </row>
    <row r="136" spans="1:11" x14ac:dyDescent="0.3">
      <c r="A136" s="16"/>
      <c r="B136" s="17"/>
      <c r="C136" s="18"/>
      <c r="D136" s="47"/>
      <c r="E136" s="20"/>
      <c r="F136" s="20">
        <f t="shared" si="6"/>
        <v>0</v>
      </c>
      <c r="G136" s="20">
        <f t="shared" si="7"/>
        <v>0</v>
      </c>
      <c r="J136" s="21"/>
      <c r="K136" s="21">
        <f t="shared" si="8"/>
        <v>0</v>
      </c>
    </row>
  </sheetData>
  <mergeCells count="9">
    <mergeCell ref="G1:G2"/>
    <mergeCell ref="J1:J3"/>
    <mergeCell ref="K1:K3"/>
    <mergeCell ref="A1:A2"/>
    <mergeCell ref="B1:B2"/>
    <mergeCell ref="C1:C2"/>
    <mergeCell ref="D1:D2"/>
    <mergeCell ref="E1:E2"/>
    <mergeCell ref="F1:F2"/>
  </mergeCells>
  <phoneticPr fontId="9" type="noConversion"/>
  <pageMargins left="0.7" right="0.7" top="0.75" bottom="0.75" header="0.3" footer="0.3"/>
  <pageSetup paperSize="9"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39EB9-A6F7-42BE-A653-2BF02B727A6A}">
  <sheetPr>
    <tabColor theme="9" tint="0.79998168889431442"/>
  </sheetPr>
  <dimension ref="A1:L91"/>
  <sheetViews>
    <sheetView zoomScaleNormal="100" zoomScaleSheetLayoutView="70" workbookViewId="0">
      <selection activeCell="F82" sqref="F82"/>
    </sheetView>
  </sheetViews>
  <sheetFormatPr defaultRowHeight="14.4" x14ac:dyDescent="0.3"/>
  <cols>
    <col min="1" max="1" width="7.44140625" style="5" customWidth="1"/>
    <col min="2" max="2" width="64" style="5" customWidth="1"/>
    <col min="3" max="3" width="8.88671875" style="5"/>
    <col min="4" max="4" width="9.21875" style="49" bestFit="1" customWidth="1"/>
    <col min="5" max="5" width="14.109375" style="5" bestFit="1" customWidth="1"/>
    <col min="6" max="6" width="17.44140625" style="5" customWidth="1"/>
    <col min="7" max="7" width="17.21875" style="5" customWidth="1"/>
    <col min="8" max="9" width="8.88671875" style="5"/>
    <col min="10" max="11" width="17" style="23" customWidth="1"/>
    <col min="12" max="16384" width="8.88671875" style="5"/>
  </cols>
  <sheetData>
    <row r="1" spans="1:12" ht="19.5" customHeight="1" x14ac:dyDescent="0.3">
      <c r="A1" s="1" t="s">
        <v>44</v>
      </c>
      <c r="B1" s="2" t="s">
        <v>45</v>
      </c>
      <c r="C1" s="1" t="s">
        <v>46</v>
      </c>
      <c r="D1" s="1" t="s">
        <v>0</v>
      </c>
      <c r="E1" s="3" t="s">
        <v>47</v>
      </c>
      <c r="F1" s="4" t="s">
        <v>48</v>
      </c>
      <c r="G1" s="4" t="s">
        <v>49</v>
      </c>
      <c r="J1" s="6" t="s">
        <v>50</v>
      </c>
      <c r="K1" s="6" t="s">
        <v>51</v>
      </c>
    </row>
    <row r="2" spans="1:12" s="9" customFormat="1" ht="29.4" customHeight="1" x14ac:dyDescent="0.3">
      <c r="A2" s="1"/>
      <c r="B2" s="2"/>
      <c r="C2" s="1"/>
      <c r="D2" s="1"/>
      <c r="E2" s="7"/>
      <c r="F2" s="8"/>
      <c r="G2" s="8"/>
      <c r="I2" s="5"/>
      <c r="J2" s="6"/>
      <c r="K2" s="6"/>
      <c r="L2" s="10"/>
    </row>
    <row r="3" spans="1:12" ht="13.5" customHeight="1" x14ac:dyDescent="0.3">
      <c r="A3" s="11">
        <v>1</v>
      </c>
      <c r="B3" s="12">
        <v>2</v>
      </c>
      <c r="C3" s="12">
        <v>3</v>
      </c>
      <c r="D3" s="12">
        <v>4</v>
      </c>
      <c r="E3" s="12">
        <v>6</v>
      </c>
      <c r="F3" s="12">
        <v>7</v>
      </c>
      <c r="G3" s="12">
        <v>8</v>
      </c>
      <c r="J3" s="6"/>
      <c r="K3" s="6"/>
      <c r="L3" s="10"/>
    </row>
    <row r="4" spans="1:12" customFormat="1" x14ac:dyDescent="0.3">
      <c r="A4" s="24"/>
      <c r="B4" s="27" t="s">
        <v>112</v>
      </c>
      <c r="C4" s="26"/>
      <c r="D4" s="45"/>
      <c r="E4" s="13"/>
      <c r="F4" s="14"/>
      <c r="G4" s="15"/>
      <c r="H4" s="25"/>
    </row>
    <row r="5" spans="1:12" ht="27.6" x14ac:dyDescent="0.3">
      <c r="A5" s="16">
        <v>1</v>
      </c>
      <c r="B5" s="17" t="s">
        <v>360</v>
      </c>
      <c r="C5" s="18" t="s">
        <v>6</v>
      </c>
      <c r="D5" s="20">
        <v>1</v>
      </c>
      <c r="E5" s="20"/>
      <c r="F5" s="20">
        <f t="shared" ref="F5:F40" si="0">ROUND(E5*D5,2)</f>
        <v>0</v>
      </c>
      <c r="G5" s="20">
        <f t="shared" ref="G5:G60" si="1">ROUND(F5*1.2,2)</f>
        <v>0</v>
      </c>
      <c r="J5" s="21"/>
      <c r="K5" s="21">
        <f>E5*J5*1.2</f>
        <v>0</v>
      </c>
    </row>
    <row r="6" spans="1:12" ht="27.6" x14ac:dyDescent="0.3">
      <c r="A6" s="16">
        <v>2</v>
      </c>
      <c r="B6" s="17" t="s">
        <v>361</v>
      </c>
      <c r="C6" s="18" t="s">
        <v>6</v>
      </c>
      <c r="D6" s="20">
        <v>11</v>
      </c>
      <c r="E6" s="20"/>
      <c r="F6" s="20">
        <f t="shared" si="0"/>
        <v>0</v>
      </c>
      <c r="G6" s="20">
        <f t="shared" si="1"/>
        <v>0</v>
      </c>
      <c r="J6" s="21"/>
      <c r="K6" s="21">
        <f t="shared" ref="K6:K61" si="2">E6*J6*1.2</f>
        <v>0</v>
      </c>
    </row>
    <row r="7" spans="1:12" ht="27.6" x14ac:dyDescent="0.3">
      <c r="A7" s="16">
        <v>3</v>
      </c>
      <c r="B7" s="17" t="s">
        <v>362</v>
      </c>
      <c r="C7" s="18" t="s">
        <v>6</v>
      </c>
      <c r="D7" s="20">
        <v>2</v>
      </c>
      <c r="E7" s="20"/>
      <c r="F7" s="20">
        <f t="shared" si="0"/>
        <v>0</v>
      </c>
      <c r="G7" s="20">
        <f t="shared" si="1"/>
        <v>0</v>
      </c>
      <c r="J7" s="21"/>
      <c r="K7" s="21">
        <f t="shared" si="2"/>
        <v>0</v>
      </c>
    </row>
    <row r="8" spans="1:12" ht="27.6" x14ac:dyDescent="0.3">
      <c r="A8" s="16">
        <v>4</v>
      </c>
      <c r="B8" s="17" t="s">
        <v>363</v>
      </c>
      <c r="C8" s="18" t="s">
        <v>6</v>
      </c>
      <c r="D8" s="20">
        <v>2</v>
      </c>
      <c r="E8" s="20"/>
      <c r="F8" s="20">
        <f t="shared" si="0"/>
        <v>0</v>
      </c>
      <c r="G8" s="20">
        <f t="shared" si="1"/>
        <v>0</v>
      </c>
      <c r="J8" s="21"/>
      <c r="K8" s="21">
        <f t="shared" si="2"/>
        <v>0</v>
      </c>
    </row>
    <row r="9" spans="1:12" ht="27.6" x14ac:dyDescent="0.3">
      <c r="A9" s="16">
        <v>5</v>
      </c>
      <c r="B9" s="17" t="s">
        <v>364</v>
      </c>
      <c r="C9" s="18" t="s">
        <v>6</v>
      </c>
      <c r="D9" s="20">
        <v>10</v>
      </c>
      <c r="E9" s="20"/>
      <c r="F9" s="20">
        <f t="shared" si="0"/>
        <v>0</v>
      </c>
      <c r="G9" s="20">
        <f t="shared" si="1"/>
        <v>0</v>
      </c>
      <c r="J9" s="21"/>
      <c r="K9" s="21">
        <f t="shared" si="2"/>
        <v>0</v>
      </c>
    </row>
    <row r="10" spans="1:12" ht="27.6" x14ac:dyDescent="0.3">
      <c r="A10" s="16">
        <v>6</v>
      </c>
      <c r="B10" s="17" t="s">
        <v>365</v>
      </c>
      <c r="C10" s="18" t="s">
        <v>6</v>
      </c>
      <c r="D10" s="20">
        <v>12</v>
      </c>
      <c r="E10" s="20"/>
      <c r="F10" s="20">
        <f t="shared" si="0"/>
        <v>0</v>
      </c>
      <c r="G10" s="20">
        <f t="shared" si="1"/>
        <v>0</v>
      </c>
      <c r="J10" s="21"/>
      <c r="K10" s="21">
        <f t="shared" si="2"/>
        <v>0</v>
      </c>
    </row>
    <row r="11" spans="1:12" ht="27.6" x14ac:dyDescent="0.3">
      <c r="A11" s="16">
        <v>7</v>
      </c>
      <c r="B11" s="17" t="s">
        <v>366</v>
      </c>
      <c r="C11" s="18" t="s">
        <v>6</v>
      </c>
      <c r="D11" s="20">
        <v>12</v>
      </c>
      <c r="E11" s="20"/>
      <c r="F11" s="20">
        <f t="shared" si="0"/>
        <v>0</v>
      </c>
      <c r="G11" s="20">
        <f t="shared" si="1"/>
        <v>0</v>
      </c>
      <c r="J11" s="21"/>
      <c r="K11" s="21">
        <f t="shared" si="2"/>
        <v>0</v>
      </c>
    </row>
    <row r="12" spans="1:12" x14ac:dyDescent="0.3">
      <c r="A12" s="16">
        <v>8</v>
      </c>
      <c r="B12" s="17" t="s">
        <v>286</v>
      </c>
      <c r="C12" s="18" t="s">
        <v>6</v>
      </c>
      <c r="D12" s="20">
        <v>100</v>
      </c>
      <c r="E12" s="20"/>
      <c r="F12" s="20">
        <f t="shared" si="0"/>
        <v>0</v>
      </c>
      <c r="G12" s="20">
        <f t="shared" si="1"/>
        <v>0</v>
      </c>
      <c r="J12" s="21"/>
      <c r="K12" s="21">
        <f t="shared" si="2"/>
        <v>0</v>
      </c>
    </row>
    <row r="13" spans="1:12" x14ac:dyDescent="0.3">
      <c r="A13" s="16">
        <v>9</v>
      </c>
      <c r="B13" s="17" t="s">
        <v>287</v>
      </c>
      <c r="C13" s="18" t="s">
        <v>52</v>
      </c>
      <c r="D13" s="20">
        <v>6.5</v>
      </c>
      <c r="E13" s="20"/>
      <c r="F13" s="20">
        <f t="shared" si="0"/>
        <v>0</v>
      </c>
      <c r="G13" s="20">
        <f t="shared" si="1"/>
        <v>0</v>
      </c>
      <c r="J13" s="21"/>
      <c r="K13" s="21">
        <f t="shared" si="2"/>
        <v>0</v>
      </c>
    </row>
    <row r="14" spans="1:12" x14ac:dyDescent="0.3">
      <c r="A14" s="16">
        <v>10</v>
      </c>
      <c r="B14" s="17" t="s">
        <v>288</v>
      </c>
      <c r="C14" s="18" t="s">
        <v>52</v>
      </c>
      <c r="D14" s="20">
        <v>12.4</v>
      </c>
      <c r="E14" s="20"/>
      <c r="F14" s="20">
        <f t="shared" si="0"/>
        <v>0</v>
      </c>
      <c r="G14" s="20">
        <f t="shared" si="1"/>
        <v>0</v>
      </c>
      <c r="J14" s="21"/>
      <c r="K14" s="21">
        <f t="shared" si="2"/>
        <v>0</v>
      </c>
    </row>
    <row r="15" spans="1:12" x14ac:dyDescent="0.3">
      <c r="A15" s="16">
        <v>11</v>
      </c>
      <c r="B15" s="17" t="s">
        <v>289</v>
      </c>
      <c r="C15" s="18" t="s">
        <v>52</v>
      </c>
      <c r="D15" s="20">
        <v>0.15</v>
      </c>
      <c r="E15" s="20"/>
      <c r="F15" s="20">
        <f t="shared" si="0"/>
        <v>0</v>
      </c>
      <c r="G15" s="20">
        <f t="shared" si="1"/>
        <v>0</v>
      </c>
      <c r="J15" s="21"/>
      <c r="K15" s="21">
        <f t="shared" si="2"/>
        <v>0</v>
      </c>
    </row>
    <row r="16" spans="1:12" x14ac:dyDescent="0.3">
      <c r="A16" s="16">
        <v>12</v>
      </c>
      <c r="B16" s="17" t="s">
        <v>290</v>
      </c>
      <c r="C16" s="18" t="s">
        <v>52</v>
      </c>
      <c r="D16" s="20">
        <v>3</v>
      </c>
      <c r="E16" s="20"/>
      <c r="F16" s="20">
        <f t="shared" si="0"/>
        <v>0</v>
      </c>
      <c r="G16" s="20">
        <f t="shared" si="1"/>
        <v>0</v>
      </c>
      <c r="J16" s="21"/>
      <c r="K16" s="21">
        <f t="shared" si="2"/>
        <v>0</v>
      </c>
    </row>
    <row r="17" spans="1:11" x14ac:dyDescent="0.3">
      <c r="A17" s="16">
        <v>13</v>
      </c>
      <c r="B17" s="17" t="s">
        <v>291</v>
      </c>
      <c r="C17" s="18" t="s">
        <v>52</v>
      </c>
      <c r="D17" s="20">
        <v>28.6</v>
      </c>
      <c r="E17" s="20"/>
      <c r="F17" s="20">
        <f t="shared" si="0"/>
        <v>0</v>
      </c>
      <c r="G17" s="20">
        <f t="shared" si="1"/>
        <v>0</v>
      </c>
      <c r="J17" s="21"/>
      <c r="K17" s="21">
        <f t="shared" si="2"/>
        <v>0</v>
      </c>
    </row>
    <row r="18" spans="1:11" x14ac:dyDescent="0.3">
      <c r="A18" s="16">
        <v>14</v>
      </c>
      <c r="B18" s="17" t="s">
        <v>292</v>
      </c>
      <c r="C18" s="18" t="s">
        <v>52</v>
      </c>
      <c r="D18" s="20">
        <v>5.71</v>
      </c>
      <c r="E18" s="20"/>
      <c r="F18" s="20">
        <f t="shared" si="0"/>
        <v>0</v>
      </c>
      <c r="G18" s="20">
        <f t="shared" si="1"/>
        <v>0</v>
      </c>
      <c r="J18" s="21"/>
      <c r="K18" s="21">
        <f t="shared" si="2"/>
        <v>0</v>
      </c>
    </row>
    <row r="19" spans="1:11" x14ac:dyDescent="0.3">
      <c r="A19" s="16">
        <v>15</v>
      </c>
      <c r="B19" s="17" t="s">
        <v>293</v>
      </c>
      <c r="C19" s="18" t="s">
        <v>52</v>
      </c>
      <c r="D19" s="20">
        <v>1.4</v>
      </c>
      <c r="E19" s="20"/>
      <c r="F19" s="20">
        <f t="shared" si="0"/>
        <v>0</v>
      </c>
      <c r="G19" s="20">
        <f t="shared" si="1"/>
        <v>0</v>
      </c>
      <c r="J19" s="21"/>
      <c r="K19" s="21">
        <f t="shared" si="2"/>
        <v>0</v>
      </c>
    </row>
    <row r="20" spans="1:11" x14ac:dyDescent="0.3">
      <c r="A20" s="16">
        <v>16</v>
      </c>
      <c r="B20" s="17" t="s">
        <v>294</v>
      </c>
      <c r="C20" s="18" t="s">
        <v>52</v>
      </c>
      <c r="D20" s="20">
        <v>0.7</v>
      </c>
      <c r="E20" s="20"/>
      <c r="F20" s="20">
        <f t="shared" si="0"/>
        <v>0</v>
      </c>
      <c r="G20" s="20">
        <f t="shared" si="1"/>
        <v>0</v>
      </c>
      <c r="J20" s="21"/>
      <c r="K20" s="21">
        <f t="shared" si="2"/>
        <v>0</v>
      </c>
    </row>
    <row r="21" spans="1:11" x14ac:dyDescent="0.3">
      <c r="A21" s="16">
        <v>17</v>
      </c>
      <c r="B21" s="17" t="s">
        <v>295</v>
      </c>
      <c r="C21" s="18" t="s">
        <v>226</v>
      </c>
      <c r="D21" s="20">
        <v>250</v>
      </c>
      <c r="E21" s="20"/>
      <c r="F21" s="20">
        <f t="shared" si="0"/>
        <v>0</v>
      </c>
      <c r="G21" s="20">
        <f t="shared" si="1"/>
        <v>0</v>
      </c>
      <c r="J21" s="21"/>
      <c r="K21" s="21">
        <f t="shared" si="2"/>
        <v>0</v>
      </c>
    </row>
    <row r="22" spans="1:11" x14ac:dyDescent="0.3">
      <c r="A22" s="16">
        <v>18</v>
      </c>
      <c r="B22" s="17" t="s">
        <v>296</v>
      </c>
      <c r="C22" s="18" t="s">
        <v>226</v>
      </c>
      <c r="D22" s="20">
        <v>1493.6</v>
      </c>
      <c r="E22" s="20"/>
      <c r="F22" s="20">
        <f t="shared" si="0"/>
        <v>0</v>
      </c>
      <c r="G22" s="20">
        <f t="shared" si="1"/>
        <v>0</v>
      </c>
      <c r="J22" s="21"/>
      <c r="K22" s="21">
        <f t="shared" si="2"/>
        <v>0</v>
      </c>
    </row>
    <row r="23" spans="1:11" x14ac:dyDescent="0.3">
      <c r="A23" s="16">
        <v>19</v>
      </c>
      <c r="B23" s="17" t="s">
        <v>297</v>
      </c>
      <c r="C23" s="18" t="s">
        <v>57</v>
      </c>
      <c r="D23" s="20">
        <v>57</v>
      </c>
      <c r="E23" s="20"/>
      <c r="F23" s="20">
        <f t="shared" si="0"/>
        <v>0</v>
      </c>
      <c r="G23" s="20">
        <f t="shared" si="1"/>
        <v>0</v>
      </c>
      <c r="J23" s="21"/>
      <c r="K23" s="21">
        <f t="shared" si="2"/>
        <v>0</v>
      </c>
    </row>
    <row r="24" spans="1:11" x14ac:dyDescent="0.3">
      <c r="A24" s="16">
        <v>20</v>
      </c>
      <c r="B24" s="17" t="s">
        <v>298</v>
      </c>
      <c r="C24" s="18" t="s">
        <v>226</v>
      </c>
      <c r="D24" s="20">
        <v>19.2</v>
      </c>
      <c r="E24" s="20"/>
      <c r="F24" s="20">
        <f t="shared" si="0"/>
        <v>0</v>
      </c>
      <c r="G24" s="20">
        <f t="shared" si="1"/>
        <v>0</v>
      </c>
      <c r="J24" s="21"/>
      <c r="K24" s="21">
        <f t="shared" si="2"/>
        <v>0</v>
      </c>
    </row>
    <row r="25" spans="1:11" x14ac:dyDescent="0.3">
      <c r="A25" s="16">
        <v>21</v>
      </c>
      <c r="B25" s="17" t="s">
        <v>176</v>
      </c>
      <c r="C25" s="18" t="s">
        <v>52</v>
      </c>
      <c r="D25" s="20">
        <v>0.63</v>
      </c>
      <c r="E25" s="20"/>
      <c r="F25" s="20">
        <f t="shared" si="0"/>
        <v>0</v>
      </c>
      <c r="G25" s="20">
        <f t="shared" si="1"/>
        <v>0</v>
      </c>
      <c r="J25" s="21"/>
      <c r="K25" s="21">
        <f t="shared" si="2"/>
        <v>0</v>
      </c>
    </row>
    <row r="26" spans="1:11" x14ac:dyDescent="0.3">
      <c r="A26" s="16">
        <v>22</v>
      </c>
      <c r="B26" s="17" t="s">
        <v>299</v>
      </c>
      <c r="C26" s="18" t="s">
        <v>52</v>
      </c>
      <c r="D26" s="20">
        <v>0.04</v>
      </c>
      <c r="E26" s="20"/>
      <c r="F26" s="20">
        <f t="shared" si="0"/>
        <v>0</v>
      </c>
      <c r="G26" s="20">
        <f t="shared" si="1"/>
        <v>0</v>
      </c>
      <c r="J26" s="21"/>
      <c r="K26" s="21">
        <f t="shared" si="2"/>
        <v>0</v>
      </c>
    </row>
    <row r="27" spans="1:11" x14ac:dyDescent="0.3">
      <c r="A27" s="16">
        <v>23</v>
      </c>
      <c r="B27" s="17" t="s">
        <v>300</v>
      </c>
      <c r="C27" s="18" t="s">
        <v>52</v>
      </c>
      <c r="D27" s="20">
        <v>18.11</v>
      </c>
      <c r="E27" s="20"/>
      <c r="F27" s="20">
        <f t="shared" si="0"/>
        <v>0</v>
      </c>
      <c r="G27" s="20">
        <f t="shared" si="1"/>
        <v>0</v>
      </c>
      <c r="J27" s="21"/>
      <c r="K27" s="21">
        <f t="shared" si="2"/>
        <v>0</v>
      </c>
    </row>
    <row r="28" spans="1:11" x14ac:dyDescent="0.3">
      <c r="A28" s="16">
        <v>24</v>
      </c>
      <c r="B28" s="17" t="s">
        <v>301</v>
      </c>
      <c r="C28" s="18" t="s">
        <v>57</v>
      </c>
      <c r="D28" s="20">
        <v>68</v>
      </c>
      <c r="E28" s="20"/>
      <c r="F28" s="20">
        <f t="shared" si="0"/>
        <v>0</v>
      </c>
      <c r="G28" s="20">
        <f t="shared" si="1"/>
        <v>0</v>
      </c>
      <c r="J28" s="21"/>
      <c r="K28" s="21">
        <f t="shared" si="2"/>
        <v>0</v>
      </c>
    </row>
    <row r="29" spans="1:11" x14ac:dyDescent="0.3">
      <c r="A29" s="16">
        <v>25</v>
      </c>
      <c r="B29" s="17" t="s">
        <v>302</v>
      </c>
      <c r="C29" s="18" t="s">
        <v>54</v>
      </c>
      <c r="D29" s="20">
        <v>6.3</v>
      </c>
      <c r="E29" s="20"/>
      <c r="F29" s="20">
        <f t="shared" si="0"/>
        <v>0</v>
      </c>
      <c r="G29" s="20">
        <f t="shared" si="1"/>
        <v>0</v>
      </c>
      <c r="J29" s="21"/>
      <c r="K29" s="21">
        <f t="shared" si="2"/>
        <v>0</v>
      </c>
    </row>
    <row r="30" spans="1:11" x14ac:dyDescent="0.3">
      <c r="A30" s="16">
        <v>26</v>
      </c>
      <c r="B30" s="17" t="s">
        <v>303</v>
      </c>
      <c r="C30" s="18" t="s">
        <v>54</v>
      </c>
      <c r="D30" s="20">
        <v>6.2</v>
      </c>
      <c r="E30" s="20"/>
      <c r="F30" s="20">
        <f t="shared" si="0"/>
        <v>0</v>
      </c>
      <c r="G30" s="20">
        <f t="shared" si="1"/>
        <v>0</v>
      </c>
      <c r="J30" s="21"/>
      <c r="K30" s="21">
        <f t="shared" si="2"/>
        <v>0</v>
      </c>
    </row>
    <row r="31" spans="1:11" x14ac:dyDescent="0.3">
      <c r="A31" s="16">
        <v>27</v>
      </c>
      <c r="B31" s="17" t="s">
        <v>304</v>
      </c>
      <c r="C31" s="18" t="s">
        <v>57</v>
      </c>
      <c r="D31" s="20" t="s">
        <v>316</v>
      </c>
      <c r="E31" s="20"/>
      <c r="F31" s="20" t="e">
        <f t="shared" si="0"/>
        <v>#VALUE!</v>
      </c>
      <c r="G31" s="20" t="e">
        <f t="shared" si="1"/>
        <v>#VALUE!</v>
      </c>
      <c r="J31" s="21"/>
      <c r="K31" s="21">
        <f t="shared" si="2"/>
        <v>0</v>
      </c>
    </row>
    <row r="32" spans="1:11" x14ac:dyDescent="0.3">
      <c r="A32" s="16">
        <v>28</v>
      </c>
      <c r="B32" s="17" t="s">
        <v>305</v>
      </c>
      <c r="C32" s="18" t="s">
        <v>52</v>
      </c>
      <c r="D32" s="20">
        <v>3</v>
      </c>
      <c r="E32" s="20"/>
      <c r="F32" s="20">
        <f t="shared" si="0"/>
        <v>0</v>
      </c>
      <c r="G32" s="20">
        <f t="shared" si="1"/>
        <v>0</v>
      </c>
      <c r="J32" s="21"/>
      <c r="K32" s="21">
        <f t="shared" si="2"/>
        <v>0</v>
      </c>
    </row>
    <row r="33" spans="1:11" x14ac:dyDescent="0.3">
      <c r="A33" s="16">
        <v>29</v>
      </c>
      <c r="B33" s="17" t="s">
        <v>306</v>
      </c>
      <c r="C33" s="18" t="s">
        <v>52</v>
      </c>
      <c r="D33" s="20">
        <v>3</v>
      </c>
      <c r="E33" s="20"/>
      <c r="F33" s="20">
        <f t="shared" si="0"/>
        <v>0</v>
      </c>
      <c r="G33" s="20">
        <f t="shared" si="1"/>
        <v>0</v>
      </c>
      <c r="J33" s="21"/>
      <c r="K33" s="21">
        <f t="shared" si="2"/>
        <v>0</v>
      </c>
    </row>
    <row r="34" spans="1:11" x14ac:dyDescent="0.3">
      <c r="A34" s="16">
        <v>30</v>
      </c>
      <c r="B34" s="17" t="s">
        <v>307</v>
      </c>
      <c r="C34" s="18" t="s">
        <v>55</v>
      </c>
      <c r="D34" s="20">
        <v>20</v>
      </c>
      <c r="E34" s="20"/>
      <c r="F34" s="20">
        <f t="shared" si="0"/>
        <v>0</v>
      </c>
      <c r="G34" s="20">
        <f t="shared" si="1"/>
        <v>0</v>
      </c>
      <c r="J34" s="21"/>
      <c r="K34" s="21">
        <f t="shared" si="2"/>
        <v>0</v>
      </c>
    </row>
    <row r="35" spans="1:11" x14ac:dyDescent="0.3">
      <c r="A35" s="16">
        <v>31</v>
      </c>
      <c r="B35" s="17" t="s">
        <v>308</v>
      </c>
      <c r="C35" s="18" t="s">
        <v>6</v>
      </c>
      <c r="D35" s="20">
        <v>100</v>
      </c>
      <c r="E35" s="20"/>
      <c r="F35" s="20">
        <f t="shared" si="0"/>
        <v>0</v>
      </c>
      <c r="G35" s="20">
        <f t="shared" si="1"/>
        <v>0</v>
      </c>
      <c r="J35" s="21"/>
      <c r="K35" s="21">
        <f t="shared" si="2"/>
        <v>0</v>
      </c>
    </row>
    <row r="36" spans="1:11" x14ac:dyDescent="0.3">
      <c r="A36" s="16">
        <v>32</v>
      </c>
      <c r="B36" s="17" t="s">
        <v>309</v>
      </c>
      <c r="C36" s="18" t="s">
        <v>54</v>
      </c>
      <c r="D36" s="20">
        <v>40</v>
      </c>
      <c r="E36" s="20"/>
      <c r="F36" s="20">
        <f t="shared" si="0"/>
        <v>0</v>
      </c>
      <c r="G36" s="20">
        <f t="shared" si="1"/>
        <v>0</v>
      </c>
      <c r="J36" s="21"/>
      <c r="K36" s="21">
        <f t="shared" si="2"/>
        <v>0</v>
      </c>
    </row>
    <row r="37" spans="1:11" x14ac:dyDescent="0.3">
      <c r="A37" s="16">
        <v>33</v>
      </c>
      <c r="B37" s="17" t="s">
        <v>310</v>
      </c>
      <c r="C37" s="18" t="s">
        <v>54</v>
      </c>
      <c r="D37" s="20">
        <v>5.3</v>
      </c>
      <c r="E37" s="20"/>
      <c r="F37" s="20">
        <f t="shared" si="0"/>
        <v>0</v>
      </c>
      <c r="G37" s="20">
        <f t="shared" si="1"/>
        <v>0</v>
      </c>
      <c r="J37" s="21"/>
      <c r="K37" s="21">
        <f t="shared" si="2"/>
        <v>0</v>
      </c>
    </row>
    <row r="38" spans="1:11" x14ac:dyDescent="0.3">
      <c r="A38" s="16">
        <v>34</v>
      </c>
      <c r="B38" s="17" t="s">
        <v>311</v>
      </c>
      <c r="C38" s="18" t="s">
        <v>54</v>
      </c>
      <c r="D38" s="20">
        <v>792</v>
      </c>
      <c r="E38" s="20"/>
      <c r="F38" s="20">
        <f t="shared" si="0"/>
        <v>0</v>
      </c>
      <c r="G38" s="20">
        <f t="shared" si="1"/>
        <v>0</v>
      </c>
      <c r="J38" s="21"/>
      <c r="K38" s="21">
        <f t="shared" si="2"/>
        <v>0</v>
      </c>
    </row>
    <row r="39" spans="1:11" x14ac:dyDescent="0.3">
      <c r="A39" s="16">
        <v>35</v>
      </c>
      <c r="B39" s="17" t="s">
        <v>312</v>
      </c>
      <c r="C39" s="18" t="s">
        <v>6</v>
      </c>
      <c r="D39" s="20">
        <v>185</v>
      </c>
      <c r="E39" s="20"/>
      <c r="F39" s="20">
        <f t="shared" si="0"/>
        <v>0</v>
      </c>
      <c r="G39" s="20">
        <f t="shared" si="1"/>
        <v>0</v>
      </c>
      <c r="J39" s="21"/>
      <c r="K39" s="21">
        <f t="shared" si="2"/>
        <v>0</v>
      </c>
    </row>
    <row r="40" spans="1:11" x14ac:dyDescent="0.3">
      <c r="A40" s="16">
        <v>36</v>
      </c>
      <c r="B40" s="17" t="s">
        <v>313</v>
      </c>
      <c r="C40" s="18" t="s">
        <v>6</v>
      </c>
      <c r="D40" s="20">
        <v>563</v>
      </c>
      <c r="E40" s="20"/>
      <c r="F40" s="20">
        <f t="shared" si="0"/>
        <v>0</v>
      </c>
      <c r="G40" s="20">
        <f t="shared" si="1"/>
        <v>0</v>
      </c>
      <c r="J40" s="21"/>
      <c r="K40" s="21">
        <f t="shared" si="2"/>
        <v>0</v>
      </c>
    </row>
    <row r="41" spans="1:11" x14ac:dyDescent="0.3">
      <c r="A41" s="16">
        <v>37</v>
      </c>
      <c r="B41" s="42" t="s">
        <v>314</v>
      </c>
      <c r="C41" s="18"/>
      <c r="D41" s="20"/>
      <c r="E41" s="20"/>
      <c r="F41" s="20">
        <f t="shared" ref="F41:F42" si="3">ROUND(E41*D41,2)</f>
        <v>0</v>
      </c>
      <c r="G41" s="20">
        <f t="shared" si="1"/>
        <v>0</v>
      </c>
      <c r="J41" s="21"/>
      <c r="K41" s="21">
        <f t="shared" si="2"/>
        <v>0</v>
      </c>
    </row>
    <row r="42" spans="1:11" x14ac:dyDescent="0.3">
      <c r="A42" s="16">
        <v>38</v>
      </c>
      <c r="B42" s="42" t="s">
        <v>367</v>
      </c>
      <c r="C42" s="18"/>
      <c r="D42" s="20"/>
      <c r="E42" s="20"/>
      <c r="F42" s="20">
        <f t="shared" si="3"/>
        <v>0</v>
      </c>
      <c r="G42" s="20">
        <f t="shared" si="1"/>
        <v>0</v>
      </c>
      <c r="J42" s="21"/>
      <c r="K42" s="21">
        <f t="shared" si="2"/>
        <v>0</v>
      </c>
    </row>
    <row r="43" spans="1:11" x14ac:dyDescent="0.3">
      <c r="A43" s="16">
        <v>39</v>
      </c>
      <c r="B43" s="17" t="s">
        <v>315</v>
      </c>
      <c r="C43" s="18" t="s">
        <v>52</v>
      </c>
      <c r="D43" s="20">
        <v>5.18</v>
      </c>
      <c r="E43" s="20"/>
      <c r="F43" s="20">
        <f t="shared" ref="F43:F91" si="4">ROUND(E43*D43,2)</f>
        <v>0</v>
      </c>
      <c r="G43" s="20">
        <f t="shared" si="1"/>
        <v>0</v>
      </c>
      <c r="J43" s="21"/>
      <c r="K43" s="21">
        <f t="shared" si="2"/>
        <v>0</v>
      </c>
    </row>
    <row r="44" spans="1:11" x14ac:dyDescent="0.3">
      <c r="A44" s="16">
        <v>40</v>
      </c>
      <c r="B44" s="17" t="s">
        <v>317</v>
      </c>
      <c r="C44" s="18" t="s">
        <v>6</v>
      </c>
      <c r="D44" s="20">
        <v>14</v>
      </c>
      <c r="E44" s="20"/>
      <c r="F44" s="20">
        <f t="shared" si="4"/>
        <v>0</v>
      </c>
      <c r="G44" s="20">
        <f t="shared" si="1"/>
        <v>0</v>
      </c>
      <c r="J44" s="21"/>
      <c r="K44" s="21">
        <f t="shared" si="2"/>
        <v>0</v>
      </c>
    </row>
    <row r="45" spans="1:11" x14ac:dyDescent="0.3">
      <c r="A45" s="16">
        <v>41</v>
      </c>
      <c r="B45" s="17" t="s">
        <v>318</v>
      </c>
      <c r="C45" s="18" t="s">
        <v>6</v>
      </c>
      <c r="D45" s="20">
        <v>28</v>
      </c>
      <c r="E45" s="20"/>
      <c r="F45" s="20">
        <f t="shared" si="4"/>
        <v>0</v>
      </c>
      <c r="G45" s="20">
        <f t="shared" si="1"/>
        <v>0</v>
      </c>
      <c r="J45" s="21"/>
      <c r="K45" s="21">
        <f t="shared" si="2"/>
        <v>0</v>
      </c>
    </row>
    <row r="46" spans="1:11" x14ac:dyDescent="0.3">
      <c r="A46" s="16">
        <v>42</v>
      </c>
      <c r="B46" s="17" t="s">
        <v>319</v>
      </c>
      <c r="C46" s="18" t="s">
        <v>6</v>
      </c>
      <c r="D46" s="20">
        <v>24</v>
      </c>
      <c r="E46" s="20"/>
      <c r="F46" s="20">
        <f t="shared" si="4"/>
        <v>0</v>
      </c>
      <c r="G46" s="20">
        <f t="shared" si="1"/>
        <v>0</v>
      </c>
      <c r="J46" s="21"/>
      <c r="K46" s="21">
        <f t="shared" si="2"/>
        <v>0</v>
      </c>
    </row>
    <row r="47" spans="1:11" x14ac:dyDescent="0.3">
      <c r="A47" s="16">
        <v>43</v>
      </c>
      <c r="B47" s="17" t="s">
        <v>320</v>
      </c>
      <c r="C47" s="18" t="s">
        <v>6</v>
      </c>
      <c r="D47" s="20">
        <v>80</v>
      </c>
      <c r="E47" s="20"/>
      <c r="F47" s="20">
        <f t="shared" si="4"/>
        <v>0</v>
      </c>
      <c r="G47" s="20">
        <f t="shared" si="1"/>
        <v>0</v>
      </c>
      <c r="J47" s="21"/>
      <c r="K47" s="21">
        <f t="shared" si="2"/>
        <v>0</v>
      </c>
    </row>
    <row r="48" spans="1:11" x14ac:dyDescent="0.3">
      <c r="A48" s="16">
        <v>44</v>
      </c>
      <c r="B48" s="17" t="s">
        <v>321</v>
      </c>
      <c r="C48" s="18" t="s">
        <v>6</v>
      </c>
      <c r="D48" s="20">
        <v>80</v>
      </c>
      <c r="E48" s="20"/>
      <c r="F48" s="20">
        <f t="shared" si="4"/>
        <v>0</v>
      </c>
      <c r="G48" s="20">
        <f t="shared" si="1"/>
        <v>0</v>
      </c>
      <c r="J48" s="21"/>
      <c r="K48" s="21">
        <f t="shared" si="2"/>
        <v>0</v>
      </c>
    </row>
    <row r="49" spans="1:11" x14ac:dyDescent="0.3">
      <c r="A49" s="16">
        <v>45</v>
      </c>
      <c r="B49" s="17" t="s">
        <v>322</v>
      </c>
      <c r="C49" s="18" t="s">
        <v>6</v>
      </c>
      <c r="D49" s="20">
        <v>28</v>
      </c>
      <c r="E49" s="20"/>
      <c r="F49" s="20">
        <f t="shared" si="4"/>
        <v>0</v>
      </c>
      <c r="G49" s="20">
        <f t="shared" si="1"/>
        <v>0</v>
      </c>
      <c r="J49" s="21"/>
      <c r="K49" s="21">
        <f t="shared" si="2"/>
        <v>0</v>
      </c>
    </row>
    <row r="50" spans="1:11" x14ac:dyDescent="0.3">
      <c r="A50" s="16">
        <v>48</v>
      </c>
      <c r="B50" s="17" t="s">
        <v>323</v>
      </c>
      <c r="C50" s="18" t="s">
        <v>6</v>
      </c>
      <c r="D50" s="20">
        <v>8</v>
      </c>
      <c r="E50" s="20"/>
      <c r="F50" s="20">
        <f t="shared" si="4"/>
        <v>0</v>
      </c>
      <c r="G50" s="20">
        <f t="shared" si="1"/>
        <v>0</v>
      </c>
      <c r="J50" s="21"/>
      <c r="K50" s="21">
        <f t="shared" si="2"/>
        <v>0</v>
      </c>
    </row>
    <row r="51" spans="1:11" x14ac:dyDescent="0.3">
      <c r="A51" s="16">
        <v>47</v>
      </c>
      <c r="B51" s="17" t="s">
        <v>324</v>
      </c>
      <c r="C51" s="18" t="s">
        <v>6</v>
      </c>
      <c r="D51" s="20">
        <v>8</v>
      </c>
      <c r="E51" s="20"/>
      <c r="F51" s="20">
        <f t="shared" si="4"/>
        <v>0</v>
      </c>
      <c r="G51" s="20">
        <f t="shared" si="1"/>
        <v>0</v>
      </c>
      <c r="J51" s="21"/>
      <c r="K51" s="21">
        <f t="shared" si="2"/>
        <v>0</v>
      </c>
    </row>
    <row r="52" spans="1:11" x14ac:dyDescent="0.3">
      <c r="A52" s="16">
        <v>48</v>
      </c>
      <c r="B52" s="17" t="s">
        <v>250</v>
      </c>
      <c r="C52" s="18" t="s">
        <v>6</v>
      </c>
      <c r="D52" s="20">
        <v>8</v>
      </c>
      <c r="E52" s="20"/>
      <c r="F52" s="20">
        <f t="shared" si="4"/>
        <v>0</v>
      </c>
      <c r="G52" s="20">
        <f t="shared" si="1"/>
        <v>0</v>
      </c>
      <c r="J52" s="21"/>
      <c r="K52" s="21">
        <f t="shared" si="2"/>
        <v>0</v>
      </c>
    </row>
    <row r="53" spans="1:11" x14ac:dyDescent="0.3">
      <c r="A53" s="16">
        <v>49</v>
      </c>
      <c r="B53" s="17" t="s">
        <v>325</v>
      </c>
      <c r="C53" s="18" t="s">
        <v>52</v>
      </c>
      <c r="D53" s="20">
        <v>1</v>
      </c>
      <c r="E53" s="20"/>
      <c r="F53" s="20">
        <f t="shared" si="4"/>
        <v>0</v>
      </c>
      <c r="G53" s="20">
        <f t="shared" si="1"/>
        <v>0</v>
      </c>
      <c r="J53" s="21"/>
      <c r="K53" s="21">
        <f t="shared" si="2"/>
        <v>0</v>
      </c>
    </row>
    <row r="54" spans="1:11" x14ac:dyDescent="0.3">
      <c r="A54" s="16">
        <v>50</v>
      </c>
      <c r="B54" s="17" t="s">
        <v>326</v>
      </c>
      <c r="C54" s="18" t="s">
        <v>52</v>
      </c>
      <c r="D54" s="20">
        <v>0.5</v>
      </c>
      <c r="E54" s="20"/>
      <c r="F54" s="20">
        <f t="shared" si="4"/>
        <v>0</v>
      </c>
      <c r="G54" s="20">
        <f t="shared" si="1"/>
        <v>0</v>
      </c>
      <c r="J54" s="21"/>
      <c r="K54" s="21">
        <f t="shared" si="2"/>
        <v>0</v>
      </c>
    </row>
    <row r="55" spans="1:11" x14ac:dyDescent="0.3">
      <c r="A55" s="16">
        <v>51</v>
      </c>
      <c r="B55" s="17" t="s">
        <v>327</v>
      </c>
      <c r="C55" s="18" t="s">
        <v>6</v>
      </c>
      <c r="D55" s="20">
        <v>8</v>
      </c>
      <c r="E55" s="20"/>
      <c r="F55" s="20">
        <f t="shared" si="4"/>
        <v>0</v>
      </c>
      <c r="G55" s="20">
        <f t="shared" si="1"/>
        <v>0</v>
      </c>
      <c r="J55" s="21"/>
      <c r="K55" s="21">
        <f t="shared" si="2"/>
        <v>0</v>
      </c>
    </row>
    <row r="56" spans="1:11" x14ac:dyDescent="0.3">
      <c r="A56" s="16">
        <v>52</v>
      </c>
      <c r="B56" s="42" t="s">
        <v>368</v>
      </c>
      <c r="C56" s="18"/>
      <c r="D56" s="20"/>
      <c r="E56" s="20"/>
      <c r="F56" s="20">
        <f t="shared" si="4"/>
        <v>0</v>
      </c>
      <c r="G56" s="20">
        <f t="shared" si="1"/>
        <v>0</v>
      </c>
      <c r="J56" s="21"/>
      <c r="K56" s="21">
        <f t="shared" si="2"/>
        <v>0</v>
      </c>
    </row>
    <row r="57" spans="1:11" x14ac:dyDescent="0.3">
      <c r="A57" s="16">
        <v>53</v>
      </c>
      <c r="B57" s="17" t="s">
        <v>315</v>
      </c>
      <c r="C57" s="18" t="s">
        <v>52</v>
      </c>
      <c r="D57" s="20">
        <v>2.7</v>
      </c>
      <c r="E57" s="20"/>
      <c r="F57" s="20">
        <f t="shared" si="4"/>
        <v>0</v>
      </c>
      <c r="G57" s="20">
        <f t="shared" si="1"/>
        <v>0</v>
      </c>
      <c r="J57" s="21"/>
      <c r="K57" s="21">
        <f t="shared" si="2"/>
        <v>0</v>
      </c>
    </row>
    <row r="58" spans="1:11" x14ac:dyDescent="0.3">
      <c r="A58" s="16">
        <v>54</v>
      </c>
      <c r="B58" s="17" t="s">
        <v>325</v>
      </c>
      <c r="C58" s="18" t="s">
        <v>52</v>
      </c>
      <c r="D58" s="20">
        <v>1.87</v>
      </c>
      <c r="E58" s="20"/>
      <c r="F58" s="20">
        <f t="shared" si="4"/>
        <v>0</v>
      </c>
      <c r="G58" s="20">
        <f t="shared" si="1"/>
        <v>0</v>
      </c>
      <c r="J58" s="21"/>
      <c r="K58" s="21">
        <f t="shared" si="2"/>
        <v>0</v>
      </c>
    </row>
    <row r="59" spans="1:11" x14ac:dyDescent="0.3">
      <c r="A59" s="16">
        <v>55</v>
      </c>
      <c r="B59" s="17" t="s">
        <v>328</v>
      </c>
      <c r="C59" s="18" t="s">
        <v>6</v>
      </c>
      <c r="D59" s="20">
        <v>62</v>
      </c>
      <c r="E59" s="20"/>
      <c r="F59" s="20">
        <f t="shared" si="4"/>
        <v>0</v>
      </c>
      <c r="G59" s="20">
        <f t="shared" si="1"/>
        <v>0</v>
      </c>
      <c r="J59" s="21"/>
      <c r="K59" s="21">
        <f t="shared" si="2"/>
        <v>0</v>
      </c>
    </row>
    <row r="60" spans="1:11" x14ac:dyDescent="0.3">
      <c r="A60" s="16">
        <v>56</v>
      </c>
      <c r="B60" s="17" t="s">
        <v>329</v>
      </c>
      <c r="C60" s="18" t="s">
        <v>6</v>
      </c>
      <c r="D60" s="20">
        <v>10</v>
      </c>
      <c r="E60" s="20"/>
      <c r="F60" s="20">
        <f t="shared" si="4"/>
        <v>0</v>
      </c>
      <c r="G60" s="20">
        <f t="shared" si="1"/>
        <v>0</v>
      </c>
      <c r="J60" s="21"/>
      <c r="K60" s="21">
        <f t="shared" si="2"/>
        <v>0</v>
      </c>
    </row>
    <row r="61" spans="1:11" x14ac:dyDescent="0.3">
      <c r="A61" s="16">
        <v>57</v>
      </c>
      <c r="B61" s="17" t="s">
        <v>330</v>
      </c>
      <c r="C61" s="18" t="s">
        <v>6</v>
      </c>
      <c r="D61" s="20">
        <v>5</v>
      </c>
      <c r="E61" s="20"/>
      <c r="F61" s="20">
        <f t="shared" si="4"/>
        <v>0</v>
      </c>
      <c r="G61" s="20">
        <f t="shared" ref="G61:G91" si="5">ROUND(F61*1.2,2)</f>
        <v>0</v>
      </c>
      <c r="J61" s="21"/>
      <c r="K61" s="21">
        <f t="shared" si="2"/>
        <v>0</v>
      </c>
    </row>
    <row r="62" spans="1:11" x14ac:dyDescent="0.3">
      <c r="A62" s="16">
        <v>58</v>
      </c>
      <c r="B62" s="17" t="s">
        <v>331</v>
      </c>
      <c r="C62" s="18" t="s">
        <v>6</v>
      </c>
      <c r="D62" s="20">
        <v>5</v>
      </c>
      <c r="E62" s="20"/>
      <c r="F62" s="20">
        <f t="shared" si="4"/>
        <v>0</v>
      </c>
      <c r="G62" s="20">
        <f t="shared" si="5"/>
        <v>0</v>
      </c>
      <c r="J62" s="21"/>
      <c r="K62" s="21">
        <f t="shared" ref="K62:K90" si="6">E62*J62*1.2</f>
        <v>0</v>
      </c>
    </row>
    <row r="63" spans="1:11" x14ac:dyDescent="0.3">
      <c r="A63" s="16">
        <v>59</v>
      </c>
      <c r="B63" s="17" t="s">
        <v>332</v>
      </c>
      <c r="C63" s="18" t="s">
        <v>54</v>
      </c>
      <c r="D63" s="20">
        <v>71.75</v>
      </c>
      <c r="E63" s="20"/>
      <c r="F63" s="20">
        <f t="shared" si="4"/>
        <v>0</v>
      </c>
      <c r="G63" s="20">
        <f t="shared" si="5"/>
        <v>0</v>
      </c>
      <c r="J63" s="21"/>
      <c r="K63" s="21">
        <f t="shared" si="6"/>
        <v>0</v>
      </c>
    </row>
    <row r="64" spans="1:11" x14ac:dyDescent="0.3">
      <c r="A64" s="16">
        <v>70</v>
      </c>
      <c r="B64" s="17" t="s">
        <v>333</v>
      </c>
      <c r="C64" s="18" t="s">
        <v>54</v>
      </c>
      <c r="D64" s="20">
        <v>15.4</v>
      </c>
      <c r="E64" s="20"/>
      <c r="F64" s="20">
        <f t="shared" si="4"/>
        <v>0</v>
      </c>
      <c r="G64" s="20">
        <f t="shared" si="5"/>
        <v>0</v>
      </c>
      <c r="J64" s="21"/>
      <c r="K64" s="21">
        <f t="shared" si="6"/>
        <v>0</v>
      </c>
    </row>
    <row r="65" spans="1:11" ht="27.6" x14ac:dyDescent="0.3">
      <c r="A65" s="16">
        <v>71</v>
      </c>
      <c r="B65" s="17" t="s">
        <v>334</v>
      </c>
      <c r="C65" s="18" t="s">
        <v>6</v>
      </c>
      <c r="D65" s="20">
        <v>8</v>
      </c>
      <c r="E65" s="20"/>
      <c r="F65" s="20">
        <f t="shared" si="4"/>
        <v>0</v>
      </c>
      <c r="G65" s="20">
        <f t="shared" si="5"/>
        <v>0</v>
      </c>
      <c r="J65" s="21"/>
      <c r="K65" s="21">
        <f t="shared" si="6"/>
        <v>0</v>
      </c>
    </row>
    <row r="66" spans="1:11" x14ac:dyDescent="0.3">
      <c r="A66" s="16">
        <v>72</v>
      </c>
      <c r="B66" s="42" t="s">
        <v>335</v>
      </c>
      <c r="C66" s="18"/>
      <c r="D66" s="20"/>
      <c r="E66" s="20"/>
      <c r="F66" s="20">
        <f t="shared" si="4"/>
        <v>0</v>
      </c>
      <c r="G66" s="20">
        <f t="shared" si="5"/>
        <v>0</v>
      </c>
      <c r="J66" s="21"/>
      <c r="K66" s="21">
        <f t="shared" si="6"/>
        <v>0</v>
      </c>
    </row>
    <row r="67" spans="1:11" x14ac:dyDescent="0.3">
      <c r="A67" s="16">
        <v>73</v>
      </c>
      <c r="B67" s="17" t="s">
        <v>336</v>
      </c>
      <c r="C67" s="18"/>
      <c r="D67" s="20"/>
      <c r="E67" s="20"/>
      <c r="F67" s="20">
        <f t="shared" si="4"/>
        <v>0</v>
      </c>
      <c r="G67" s="20">
        <f t="shared" si="5"/>
        <v>0</v>
      </c>
      <c r="J67" s="21"/>
      <c r="K67" s="21">
        <f t="shared" si="6"/>
        <v>0</v>
      </c>
    </row>
    <row r="68" spans="1:11" x14ac:dyDescent="0.3">
      <c r="A68" s="16">
        <v>74</v>
      </c>
      <c r="B68" s="17" t="s">
        <v>337</v>
      </c>
      <c r="C68" s="18" t="s">
        <v>3</v>
      </c>
      <c r="D68" s="20">
        <v>2.7</v>
      </c>
      <c r="E68" s="20"/>
      <c r="F68" s="20">
        <f t="shared" si="4"/>
        <v>0</v>
      </c>
      <c r="G68" s="20">
        <f t="shared" si="5"/>
        <v>0</v>
      </c>
      <c r="J68" s="21"/>
      <c r="K68" s="21">
        <f t="shared" si="6"/>
        <v>0</v>
      </c>
    </row>
    <row r="69" spans="1:11" x14ac:dyDescent="0.3">
      <c r="A69" s="16">
        <v>75</v>
      </c>
      <c r="B69" s="17" t="s">
        <v>338</v>
      </c>
      <c r="C69" s="18" t="s">
        <v>3</v>
      </c>
      <c r="D69" s="20">
        <v>7.0000000000000007E-2</v>
      </c>
      <c r="E69" s="20"/>
      <c r="F69" s="20">
        <f t="shared" si="4"/>
        <v>0</v>
      </c>
      <c r="G69" s="20">
        <f t="shared" si="5"/>
        <v>0</v>
      </c>
      <c r="J69" s="21"/>
      <c r="K69" s="21">
        <f t="shared" si="6"/>
        <v>0</v>
      </c>
    </row>
    <row r="70" spans="1:11" x14ac:dyDescent="0.3">
      <c r="A70" s="16">
        <v>76</v>
      </c>
      <c r="B70" s="17" t="s">
        <v>339</v>
      </c>
      <c r="C70" s="18" t="s">
        <v>3</v>
      </c>
      <c r="D70" s="20">
        <v>0.2</v>
      </c>
      <c r="E70" s="20"/>
      <c r="F70" s="20">
        <f t="shared" si="4"/>
        <v>0</v>
      </c>
      <c r="G70" s="20">
        <f t="shared" si="5"/>
        <v>0</v>
      </c>
      <c r="J70" s="21"/>
      <c r="K70" s="21">
        <f t="shared" si="6"/>
        <v>0</v>
      </c>
    </row>
    <row r="71" spans="1:11" x14ac:dyDescent="0.3">
      <c r="A71" s="16">
        <v>77</v>
      </c>
      <c r="B71" s="17" t="s">
        <v>340</v>
      </c>
      <c r="C71" s="18" t="s">
        <v>3</v>
      </c>
      <c r="D71" s="20">
        <v>0.06</v>
      </c>
      <c r="E71" s="20"/>
      <c r="F71" s="20">
        <f t="shared" si="4"/>
        <v>0</v>
      </c>
      <c r="G71" s="20">
        <f t="shared" si="5"/>
        <v>0</v>
      </c>
      <c r="J71" s="21"/>
      <c r="K71" s="21">
        <f t="shared" si="6"/>
        <v>0</v>
      </c>
    </row>
    <row r="72" spans="1:11" x14ac:dyDescent="0.3">
      <c r="A72" s="16">
        <v>78</v>
      </c>
      <c r="B72" s="17" t="s">
        <v>341</v>
      </c>
      <c r="C72" s="18" t="s">
        <v>3</v>
      </c>
      <c r="D72" s="20">
        <v>0.18</v>
      </c>
      <c r="E72" s="20"/>
      <c r="F72" s="20">
        <f t="shared" si="4"/>
        <v>0</v>
      </c>
      <c r="G72" s="20">
        <f t="shared" si="5"/>
        <v>0</v>
      </c>
      <c r="J72" s="21"/>
      <c r="K72" s="21">
        <f t="shared" si="6"/>
        <v>0</v>
      </c>
    </row>
    <row r="73" spans="1:11" x14ac:dyDescent="0.3">
      <c r="A73" s="16">
        <v>79</v>
      </c>
      <c r="B73" s="17" t="s">
        <v>342</v>
      </c>
      <c r="C73" s="18"/>
      <c r="D73" s="20"/>
      <c r="E73" s="20"/>
      <c r="F73" s="20">
        <f t="shared" si="4"/>
        <v>0</v>
      </c>
      <c r="G73" s="20">
        <f t="shared" si="5"/>
        <v>0</v>
      </c>
      <c r="J73" s="21"/>
      <c r="K73" s="21">
        <f t="shared" si="6"/>
        <v>0</v>
      </c>
    </row>
    <row r="74" spans="1:11" x14ac:dyDescent="0.3">
      <c r="A74" s="16">
        <v>80</v>
      </c>
      <c r="B74" s="17" t="s">
        <v>343</v>
      </c>
      <c r="C74" s="18" t="s">
        <v>3</v>
      </c>
      <c r="D74" s="20">
        <v>1.2</v>
      </c>
      <c r="E74" s="20"/>
      <c r="F74" s="20">
        <f t="shared" si="4"/>
        <v>0</v>
      </c>
      <c r="G74" s="20">
        <f t="shared" si="5"/>
        <v>0</v>
      </c>
      <c r="J74" s="21"/>
      <c r="K74" s="21">
        <f t="shared" si="6"/>
        <v>0</v>
      </c>
    </row>
    <row r="75" spans="1:11" x14ac:dyDescent="0.3">
      <c r="A75" s="16">
        <v>81</v>
      </c>
      <c r="B75" s="17" t="s">
        <v>344</v>
      </c>
      <c r="C75" s="18" t="s">
        <v>3</v>
      </c>
      <c r="D75" s="20">
        <v>0.3</v>
      </c>
      <c r="E75" s="20"/>
      <c r="F75" s="20">
        <f t="shared" si="4"/>
        <v>0</v>
      </c>
      <c r="G75" s="20">
        <f t="shared" si="5"/>
        <v>0</v>
      </c>
      <c r="J75" s="21"/>
      <c r="K75" s="21">
        <f t="shared" si="6"/>
        <v>0</v>
      </c>
    </row>
    <row r="76" spans="1:11" x14ac:dyDescent="0.3">
      <c r="A76" s="16">
        <v>82</v>
      </c>
      <c r="B76" s="17" t="s">
        <v>345</v>
      </c>
      <c r="C76" s="18"/>
      <c r="D76" s="20"/>
      <c r="E76" s="20"/>
      <c r="F76" s="20">
        <f t="shared" si="4"/>
        <v>0</v>
      </c>
      <c r="G76" s="20">
        <f t="shared" si="5"/>
        <v>0</v>
      </c>
      <c r="J76" s="21"/>
      <c r="K76" s="21">
        <f t="shared" si="6"/>
        <v>0</v>
      </c>
    </row>
    <row r="77" spans="1:11" x14ac:dyDescent="0.3">
      <c r="A77" s="16">
        <v>83</v>
      </c>
      <c r="B77" s="17" t="s">
        <v>346</v>
      </c>
      <c r="C77" s="18" t="s">
        <v>3</v>
      </c>
      <c r="D77" s="20">
        <v>0.7</v>
      </c>
      <c r="E77" s="20"/>
      <c r="F77" s="20">
        <f t="shared" si="4"/>
        <v>0</v>
      </c>
      <c r="G77" s="20">
        <f t="shared" si="5"/>
        <v>0</v>
      </c>
      <c r="J77" s="21"/>
      <c r="K77" s="21">
        <f t="shared" si="6"/>
        <v>0</v>
      </c>
    </row>
    <row r="78" spans="1:11" x14ac:dyDescent="0.3">
      <c r="A78" s="16">
        <v>84</v>
      </c>
      <c r="B78" s="17" t="s">
        <v>347</v>
      </c>
      <c r="C78" s="18">
        <v>0</v>
      </c>
      <c r="D78" s="20">
        <v>2.4E-2</v>
      </c>
      <c r="E78" s="20"/>
      <c r="F78" s="20">
        <f t="shared" si="4"/>
        <v>0</v>
      </c>
      <c r="G78" s="20">
        <f t="shared" si="5"/>
        <v>0</v>
      </c>
      <c r="J78" s="21"/>
      <c r="K78" s="21">
        <f t="shared" si="6"/>
        <v>0</v>
      </c>
    </row>
    <row r="79" spans="1:11" x14ac:dyDescent="0.3">
      <c r="A79" s="16">
        <v>85</v>
      </c>
      <c r="B79" s="17" t="s">
        <v>348</v>
      </c>
      <c r="C79" s="18" t="s">
        <v>3</v>
      </c>
      <c r="D79" s="20">
        <v>0.254</v>
      </c>
      <c r="E79" s="20"/>
      <c r="F79" s="20">
        <f t="shared" si="4"/>
        <v>0</v>
      </c>
      <c r="G79" s="20">
        <f t="shared" si="5"/>
        <v>0</v>
      </c>
      <c r="J79" s="21"/>
      <c r="K79" s="21">
        <f t="shared" si="6"/>
        <v>0</v>
      </c>
    </row>
    <row r="80" spans="1:11" x14ac:dyDescent="0.3">
      <c r="A80" s="16"/>
      <c r="B80" s="17" t="s">
        <v>349</v>
      </c>
      <c r="C80" s="18" t="s">
        <v>6</v>
      </c>
      <c r="D80" s="20">
        <v>25</v>
      </c>
      <c r="E80" s="20"/>
      <c r="F80" s="20">
        <f t="shared" si="4"/>
        <v>0</v>
      </c>
      <c r="G80" s="20">
        <f t="shared" si="5"/>
        <v>0</v>
      </c>
      <c r="J80" s="21"/>
      <c r="K80" s="21">
        <f t="shared" si="6"/>
        <v>0</v>
      </c>
    </row>
    <row r="81" spans="1:11" x14ac:dyDescent="0.3">
      <c r="A81" s="16">
        <v>86</v>
      </c>
      <c r="B81" s="17" t="s">
        <v>350</v>
      </c>
      <c r="C81" s="18" t="s">
        <v>54</v>
      </c>
      <c r="D81" s="20">
        <v>12.3</v>
      </c>
      <c r="E81" s="20"/>
      <c r="F81" s="20">
        <f t="shared" si="4"/>
        <v>0</v>
      </c>
      <c r="G81" s="20">
        <f t="shared" si="5"/>
        <v>0</v>
      </c>
      <c r="J81" s="21"/>
      <c r="K81" s="21">
        <f t="shared" si="6"/>
        <v>0</v>
      </c>
    </row>
    <row r="82" spans="1:11" x14ac:dyDescent="0.3">
      <c r="A82" s="16">
        <v>87</v>
      </c>
      <c r="B82" s="17" t="s">
        <v>351</v>
      </c>
      <c r="C82" s="18" t="s">
        <v>54</v>
      </c>
      <c r="D82" s="20">
        <v>70.7</v>
      </c>
      <c r="E82" s="20"/>
      <c r="F82" s="20">
        <f t="shared" si="4"/>
        <v>0</v>
      </c>
      <c r="G82" s="20">
        <f t="shared" si="5"/>
        <v>0</v>
      </c>
      <c r="J82" s="21"/>
      <c r="K82" s="21">
        <f t="shared" si="6"/>
        <v>0</v>
      </c>
    </row>
    <row r="83" spans="1:11" x14ac:dyDescent="0.3">
      <c r="A83" s="16">
        <v>88</v>
      </c>
      <c r="B83" s="17" t="s">
        <v>352</v>
      </c>
      <c r="C83" s="18" t="s">
        <v>6</v>
      </c>
      <c r="D83" s="20">
        <v>8</v>
      </c>
      <c r="E83" s="20"/>
      <c r="F83" s="20">
        <f t="shared" si="4"/>
        <v>0</v>
      </c>
      <c r="G83" s="20">
        <f t="shared" si="5"/>
        <v>0</v>
      </c>
      <c r="J83" s="21"/>
      <c r="K83" s="21">
        <f t="shared" si="6"/>
        <v>0</v>
      </c>
    </row>
    <row r="84" spans="1:11" x14ac:dyDescent="0.3">
      <c r="A84" s="16">
        <v>89</v>
      </c>
      <c r="B84" s="42" t="s">
        <v>353</v>
      </c>
      <c r="C84" s="18"/>
      <c r="D84" s="20"/>
      <c r="E84" s="20"/>
      <c r="F84" s="20">
        <f t="shared" si="4"/>
        <v>0</v>
      </c>
      <c r="G84" s="20">
        <f t="shared" si="5"/>
        <v>0</v>
      </c>
      <c r="J84" s="21"/>
      <c r="K84" s="21">
        <f t="shared" si="6"/>
        <v>0</v>
      </c>
    </row>
    <row r="85" spans="1:11" x14ac:dyDescent="0.3">
      <c r="A85" s="16">
        <v>90</v>
      </c>
      <c r="B85" s="17" t="s">
        <v>354</v>
      </c>
      <c r="C85" s="18" t="s">
        <v>57</v>
      </c>
      <c r="D85" s="20">
        <v>23.18</v>
      </c>
      <c r="E85" s="20"/>
      <c r="F85" s="20">
        <f t="shared" si="4"/>
        <v>0</v>
      </c>
      <c r="G85" s="20">
        <f t="shared" si="5"/>
        <v>0</v>
      </c>
      <c r="J85" s="21"/>
      <c r="K85" s="21">
        <f t="shared" si="6"/>
        <v>0</v>
      </c>
    </row>
    <row r="86" spans="1:11" x14ac:dyDescent="0.3">
      <c r="A86" s="16">
        <v>91</v>
      </c>
      <c r="B86" s="17" t="s">
        <v>355</v>
      </c>
      <c r="C86" s="18" t="s">
        <v>57</v>
      </c>
      <c r="D86" s="20">
        <v>0.27</v>
      </c>
      <c r="E86" s="20"/>
      <c r="F86" s="20">
        <f t="shared" si="4"/>
        <v>0</v>
      </c>
      <c r="G86" s="20">
        <f t="shared" si="5"/>
        <v>0</v>
      </c>
      <c r="J86" s="21"/>
      <c r="K86" s="21">
        <f t="shared" si="6"/>
        <v>0</v>
      </c>
    </row>
    <row r="87" spans="1:11" x14ac:dyDescent="0.3">
      <c r="A87" s="16">
        <v>92</v>
      </c>
      <c r="B87" s="17" t="s">
        <v>356</v>
      </c>
      <c r="C87" s="18" t="s">
        <v>57</v>
      </c>
      <c r="D87" s="20">
        <v>0.19500000000000001</v>
      </c>
      <c r="E87" s="20"/>
      <c r="F87" s="20">
        <f t="shared" si="4"/>
        <v>0</v>
      </c>
      <c r="G87" s="20">
        <f t="shared" si="5"/>
        <v>0</v>
      </c>
      <c r="J87" s="21"/>
      <c r="K87" s="21">
        <f t="shared" si="6"/>
        <v>0</v>
      </c>
    </row>
    <row r="88" spans="1:11" x14ac:dyDescent="0.3">
      <c r="A88" s="16">
        <v>93</v>
      </c>
      <c r="B88" s="17" t="s">
        <v>357</v>
      </c>
      <c r="C88" s="18" t="s">
        <v>57</v>
      </c>
      <c r="D88" s="20">
        <v>22.57</v>
      </c>
      <c r="E88" s="20"/>
      <c r="F88" s="20">
        <f t="shared" si="4"/>
        <v>0</v>
      </c>
      <c r="G88" s="20">
        <f t="shared" si="5"/>
        <v>0</v>
      </c>
      <c r="J88" s="21"/>
      <c r="K88" s="21">
        <f t="shared" si="6"/>
        <v>0</v>
      </c>
    </row>
    <row r="89" spans="1:11" x14ac:dyDescent="0.3">
      <c r="A89" s="16">
        <v>94</v>
      </c>
      <c r="B89" s="17" t="s">
        <v>358</v>
      </c>
      <c r="C89" s="18" t="s">
        <v>57</v>
      </c>
      <c r="D89" s="20">
        <v>12.6</v>
      </c>
      <c r="E89" s="20"/>
      <c r="F89" s="20">
        <f t="shared" si="4"/>
        <v>0</v>
      </c>
      <c r="G89" s="20">
        <f t="shared" si="5"/>
        <v>0</v>
      </c>
      <c r="J89" s="21"/>
      <c r="K89" s="21">
        <f t="shared" si="6"/>
        <v>0</v>
      </c>
    </row>
    <row r="90" spans="1:11" x14ac:dyDescent="0.3">
      <c r="A90" s="16">
        <v>96</v>
      </c>
      <c r="B90" s="17" t="s">
        <v>359</v>
      </c>
      <c r="C90" s="18">
        <v>4</v>
      </c>
      <c r="D90" s="20"/>
      <c r="E90" s="20"/>
      <c r="F90" s="20">
        <f t="shared" si="4"/>
        <v>0</v>
      </c>
      <c r="G90" s="20">
        <f t="shared" si="5"/>
        <v>0</v>
      </c>
      <c r="J90" s="21"/>
      <c r="K90" s="21">
        <f t="shared" si="6"/>
        <v>0</v>
      </c>
    </row>
    <row r="91" spans="1:11" x14ac:dyDescent="0.3">
      <c r="A91" s="16"/>
      <c r="B91" s="17"/>
      <c r="C91" s="18"/>
      <c r="D91" s="47"/>
      <c r="E91" s="20"/>
      <c r="F91" s="20">
        <f t="shared" si="4"/>
        <v>0</v>
      </c>
      <c r="G91" s="20">
        <f t="shared" si="5"/>
        <v>0</v>
      </c>
      <c r="J91" s="21"/>
      <c r="K91" s="21">
        <f t="shared" ref="K91" si="7">E91*J91*1.2</f>
        <v>0</v>
      </c>
    </row>
  </sheetData>
  <mergeCells count="9">
    <mergeCell ref="G1:G2"/>
    <mergeCell ref="J1:J3"/>
    <mergeCell ref="K1:K3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scale="5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66E49-58C6-40B5-B185-A5FA784F7DEA}">
  <sheetPr>
    <tabColor theme="9" tint="0.79998168889431442"/>
  </sheetPr>
  <dimension ref="A1:J76"/>
  <sheetViews>
    <sheetView tabSelected="1" zoomScaleNormal="100" zoomScaleSheetLayoutView="70" workbookViewId="0">
      <selection activeCell="B4" sqref="B4"/>
    </sheetView>
  </sheetViews>
  <sheetFormatPr defaultRowHeight="14.4" x14ac:dyDescent="0.3"/>
  <cols>
    <col min="1" max="1" width="7.44140625" style="5" customWidth="1"/>
    <col min="2" max="2" width="64" style="5" customWidth="1"/>
    <col min="3" max="3" width="8.88671875" style="5"/>
    <col min="4" max="4" width="9.21875" style="49" bestFit="1" customWidth="1"/>
    <col min="5" max="5" width="14.109375" style="5" bestFit="1" customWidth="1"/>
    <col min="6" max="6" width="17.44140625" style="5" customWidth="1"/>
    <col min="7" max="7" width="17.21875" style="5" customWidth="1"/>
    <col min="8" max="16384" width="8.88671875" style="5"/>
  </cols>
  <sheetData>
    <row r="1" spans="1:10" ht="19.5" customHeight="1" x14ac:dyDescent="0.3">
      <c r="A1" s="1" t="s">
        <v>44</v>
      </c>
      <c r="B1" s="2" t="s">
        <v>45</v>
      </c>
      <c r="C1" s="1" t="s">
        <v>46</v>
      </c>
      <c r="D1" s="1" t="s">
        <v>0</v>
      </c>
      <c r="E1" s="3" t="s">
        <v>47</v>
      </c>
      <c r="F1" s="4" t="s">
        <v>48</v>
      </c>
      <c r="G1" s="4" t="s">
        <v>49</v>
      </c>
    </row>
    <row r="2" spans="1:10" s="9" customFormat="1" ht="29.4" customHeight="1" x14ac:dyDescent="0.3">
      <c r="A2" s="1"/>
      <c r="B2" s="2"/>
      <c r="C2" s="1"/>
      <c r="D2" s="1"/>
      <c r="E2" s="7"/>
      <c r="F2" s="8"/>
      <c r="G2" s="8"/>
      <c r="I2" s="5"/>
      <c r="J2" s="10"/>
    </row>
    <row r="3" spans="1:10" ht="13.5" customHeight="1" x14ac:dyDescent="0.3">
      <c r="A3" s="11">
        <v>1</v>
      </c>
      <c r="B3" s="12">
        <v>2</v>
      </c>
      <c r="C3" s="12">
        <v>3</v>
      </c>
      <c r="D3" s="12">
        <v>4</v>
      </c>
      <c r="E3" s="12">
        <v>6</v>
      </c>
      <c r="F3" s="12">
        <v>7</v>
      </c>
      <c r="G3" s="12">
        <v>8</v>
      </c>
      <c r="J3" s="10"/>
    </row>
    <row r="4" spans="1:10" customFormat="1" x14ac:dyDescent="0.3">
      <c r="A4" s="24"/>
      <c r="B4" s="27" t="s">
        <v>494</v>
      </c>
      <c r="C4" s="26"/>
      <c r="D4" s="45"/>
      <c r="E4" s="13"/>
      <c r="F4" s="14"/>
      <c r="G4" s="15"/>
      <c r="H4" s="25"/>
    </row>
    <row r="5" spans="1:10" ht="27.6" x14ac:dyDescent="0.3">
      <c r="A5" s="16">
        <v>1</v>
      </c>
      <c r="B5" s="42" t="s">
        <v>399</v>
      </c>
      <c r="C5" s="18"/>
      <c r="D5" s="20"/>
      <c r="E5" s="20"/>
      <c r="F5" s="20">
        <f t="shared" ref="F5:F68" si="0">ROUND(E5*D5,2)</f>
        <v>0</v>
      </c>
      <c r="G5" s="20">
        <f t="shared" ref="G5:G68" si="1">ROUND(F5*1.2,2)</f>
        <v>0</v>
      </c>
    </row>
    <row r="6" spans="1:10" x14ac:dyDescent="0.3">
      <c r="A6" s="16">
        <v>2</v>
      </c>
      <c r="B6" s="42" t="s">
        <v>400</v>
      </c>
      <c r="C6" s="18" t="s">
        <v>6</v>
      </c>
      <c r="D6" s="50">
        <v>4</v>
      </c>
      <c r="E6" s="20"/>
      <c r="F6" s="20">
        <f t="shared" si="0"/>
        <v>0</v>
      </c>
      <c r="G6" s="20">
        <f t="shared" si="1"/>
        <v>0</v>
      </c>
    </row>
    <row r="7" spans="1:10" ht="27.6" x14ac:dyDescent="0.3">
      <c r="A7" s="16">
        <v>3</v>
      </c>
      <c r="B7" s="17" t="s">
        <v>401</v>
      </c>
      <c r="C7" s="18" t="s">
        <v>52</v>
      </c>
      <c r="D7" s="50">
        <v>259.2</v>
      </c>
      <c r="E7" s="20"/>
      <c r="F7" s="20">
        <f t="shared" si="0"/>
        <v>0</v>
      </c>
      <c r="G7" s="20">
        <f t="shared" si="1"/>
        <v>0</v>
      </c>
    </row>
    <row r="8" spans="1:10" x14ac:dyDescent="0.3">
      <c r="A8" s="16">
        <v>4</v>
      </c>
      <c r="B8" s="17" t="s">
        <v>241</v>
      </c>
      <c r="C8" s="18" t="s">
        <v>52</v>
      </c>
      <c r="D8" s="50">
        <v>4.54</v>
      </c>
      <c r="E8" s="20"/>
      <c r="F8" s="20">
        <f t="shared" si="0"/>
        <v>0</v>
      </c>
      <c r="G8" s="20">
        <f t="shared" si="1"/>
        <v>0</v>
      </c>
    </row>
    <row r="9" spans="1:10" ht="41.4" x14ac:dyDescent="0.3">
      <c r="A9" s="16">
        <v>5</v>
      </c>
      <c r="B9" s="17" t="s">
        <v>402</v>
      </c>
      <c r="C9" s="18" t="s">
        <v>462</v>
      </c>
      <c r="D9" s="50" t="s">
        <v>472</v>
      </c>
      <c r="E9" s="20"/>
      <c r="F9" s="20" t="e">
        <f t="shared" si="0"/>
        <v>#VALUE!</v>
      </c>
      <c r="G9" s="20" t="e">
        <f t="shared" si="1"/>
        <v>#VALUE!</v>
      </c>
    </row>
    <row r="10" spans="1:10" ht="27.6" x14ac:dyDescent="0.3">
      <c r="A10" s="16">
        <v>6</v>
      </c>
      <c r="B10" s="17" t="s">
        <v>403</v>
      </c>
      <c r="C10" s="18" t="s">
        <v>246</v>
      </c>
      <c r="D10" s="50" t="s">
        <v>473</v>
      </c>
      <c r="E10" s="20"/>
      <c r="F10" s="20" t="e">
        <f t="shared" si="0"/>
        <v>#VALUE!</v>
      </c>
      <c r="G10" s="20" t="e">
        <f t="shared" si="1"/>
        <v>#VALUE!</v>
      </c>
    </row>
    <row r="11" spans="1:10" ht="27.6" x14ac:dyDescent="0.3">
      <c r="A11" s="16">
        <v>7</v>
      </c>
      <c r="B11" s="17" t="s">
        <v>243</v>
      </c>
      <c r="C11" s="18" t="s">
        <v>52</v>
      </c>
      <c r="D11" s="50">
        <v>192.71</v>
      </c>
      <c r="E11" s="20"/>
      <c r="F11" s="20">
        <f t="shared" si="0"/>
        <v>0</v>
      </c>
      <c r="G11" s="20">
        <f t="shared" si="1"/>
        <v>0</v>
      </c>
    </row>
    <row r="12" spans="1:10" x14ac:dyDescent="0.3">
      <c r="A12" s="16">
        <v>8</v>
      </c>
      <c r="B12" s="17" t="s">
        <v>214</v>
      </c>
      <c r="C12" s="18" t="s">
        <v>52</v>
      </c>
      <c r="D12" s="50">
        <v>48.18</v>
      </c>
      <c r="E12" s="20"/>
      <c r="F12" s="20">
        <f t="shared" si="0"/>
        <v>0</v>
      </c>
      <c r="G12" s="20">
        <f t="shared" si="1"/>
        <v>0</v>
      </c>
    </row>
    <row r="13" spans="1:10" x14ac:dyDescent="0.3">
      <c r="A13" s="16">
        <v>10</v>
      </c>
      <c r="B13" s="42" t="s">
        <v>244</v>
      </c>
      <c r="C13" s="18"/>
      <c r="D13" s="50"/>
      <c r="E13" s="20"/>
      <c r="F13" s="20">
        <f t="shared" si="0"/>
        <v>0</v>
      </c>
      <c r="G13" s="20">
        <f t="shared" si="1"/>
        <v>0</v>
      </c>
    </row>
    <row r="14" spans="1:10" ht="27.6" x14ac:dyDescent="0.3">
      <c r="A14" s="16">
        <v>11</v>
      </c>
      <c r="B14" s="17" t="s">
        <v>404</v>
      </c>
      <c r="C14" s="18" t="s">
        <v>52</v>
      </c>
      <c r="D14" s="50">
        <v>18.8</v>
      </c>
      <c r="E14" s="20"/>
      <c r="F14" s="20">
        <f t="shared" si="0"/>
        <v>0</v>
      </c>
      <c r="G14" s="20">
        <f t="shared" si="1"/>
        <v>0</v>
      </c>
    </row>
    <row r="15" spans="1:10" x14ac:dyDescent="0.3">
      <c r="A15" s="16">
        <v>12</v>
      </c>
      <c r="B15" s="17" t="s">
        <v>295</v>
      </c>
      <c r="C15" s="18" t="s">
        <v>54</v>
      </c>
      <c r="D15" s="50">
        <v>228.4</v>
      </c>
      <c r="E15" s="20"/>
      <c r="F15" s="20">
        <f t="shared" si="0"/>
        <v>0</v>
      </c>
      <c r="G15" s="20">
        <f t="shared" si="1"/>
        <v>0</v>
      </c>
    </row>
    <row r="16" spans="1:10" x14ac:dyDescent="0.3">
      <c r="A16" s="16">
        <v>13</v>
      </c>
      <c r="B16" s="17" t="s">
        <v>405</v>
      </c>
      <c r="C16" s="18" t="s">
        <v>54</v>
      </c>
      <c r="D16" s="50">
        <v>613.20000000000005</v>
      </c>
      <c r="E16" s="20"/>
      <c r="F16" s="20">
        <f t="shared" si="0"/>
        <v>0</v>
      </c>
      <c r="G16" s="20">
        <f t="shared" si="1"/>
        <v>0</v>
      </c>
    </row>
    <row r="17" spans="1:7" x14ac:dyDescent="0.3">
      <c r="A17" s="16">
        <v>14</v>
      </c>
      <c r="B17" s="17" t="s">
        <v>406</v>
      </c>
      <c r="C17" s="18" t="s">
        <v>54</v>
      </c>
      <c r="D17" s="50">
        <v>222</v>
      </c>
      <c r="E17" s="20"/>
      <c r="F17" s="20">
        <f t="shared" si="0"/>
        <v>0</v>
      </c>
      <c r="G17" s="20">
        <f t="shared" si="1"/>
        <v>0</v>
      </c>
    </row>
    <row r="18" spans="1:7" ht="27.6" x14ac:dyDescent="0.3">
      <c r="A18" s="16">
        <v>15</v>
      </c>
      <c r="B18" s="17" t="s">
        <v>407</v>
      </c>
      <c r="C18" s="18" t="s">
        <v>463</v>
      </c>
      <c r="D18" s="50" t="s">
        <v>474</v>
      </c>
      <c r="E18" s="20"/>
      <c r="F18" s="20" t="e">
        <f t="shared" si="0"/>
        <v>#VALUE!</v>
      </c>
      <c r="G18" s="20" t="e">
        <f t="shared" si="1"/>
        <v>#VALUE!</v>
      </c>
    </row>
    <row r="19" spans="1:7" ht="27.6" x14ac:dyDescent="0.3">
      <c r="A19" s="16">
        <v>16</v>
      </c>
      <c r="B19" s="17" t="s">
        <v>408</v>
      </c>
      <c r="C19" s="18" t="s">
        <v>6</v>
      </c>
      <c r="D19" s="50">
        <v>32</v>
      </c>
      <c r="E19" s="20"/>
      <c r="F19" s="20">
        <f t="shared" si="0"/>
        <v>0</v>
      </c>
      <c r="G19" s="20">
        <f t="shared" si="1"/>
        <v>0</v>
      </c>
    </row>
    <row r="20" spans="1:7" x14ac:dyDescent="0.3">
      <c r="A20" s="16">
        <v>17</v>
      </c>
      <c r="B20" s="17" t="s">
        <v>251</v>
      </c>
      <c r="C20" s="18" t="s">
        <v>54</v>
      </c>
      <c r="D20" s="50">
        <v>34.880000000000003</v>
      </c>
      <c r="E20" s="20"/>
      <c r="F20" s="20">
        <f t="shared" si="0"/>
        <v>0</v>
      </c>
      <c r="G20" s="20">
        <f t="shared" si="1"/>
        <v>0</v>
      </c>
    </row>
    <row r="21" spans="1:7" ht="27.6" x14ac:dyDescent="0.3">
      <c r="A21" s="16">
        <v>18</v>
      </c>
      <c r="B21" s="17" t="s">
        <v>252</v>
      </c>
      <c r="C21" s="18" t="s">
        <v>52</v>
      </c>
      <c r="D21" s="50">
        <v>4.05</v>
      </c>
      <c r="E21" s="20"/>
      <c r="F21" s="20">
        <f t="shared" si="0"/>
        <v>0</v>
      </c>
      <c r="G21" s="20">
        <f t="shared" si="1"/>
        <v>0</v>
      </c>
    </row>
    <row r="22" spans="1:7" ht="27.6" x14ac:dyDescent="0.3">
      <c r="A22" s="16">
        <v>19</v>
      </c>
      <c r="B22" s="17" t="s">
        <v>409</v>
      </c>
      <c r="C22" s="18" t="s">
        <v>57</v>
      </c>
      <c r="D22" s="50">
        <v>81.91</v>
      </c>
      <c r="E22" s="20"/>
      <c r="F22" s="20">
        <f t="shared" si="0"/>
        <v>0</v>
      </c>
      <c r="G22" s="20">
        <f t="shared" si="1"/>
        <v>0</v>
      </c>
    </row>
    <row r="23" spans="1:7" ht="69" x14ac:dyDescent="0.3">
      <c r="A23" s="16">
        <v>20</v>
      </c>
      <c r="B23" s="17" t="s">
        <v>410</v>
      </c>
      <c r="C23" s="18" t="s">
        <v>464</v>
      </c>
      <c r="D23" s="50" t="s">
        <v>475</v>
      </c>
      <c r="E23" s="20"/>
      <c r="F23" s="20" t="e">
        <f t="shared" si="0"/>
        <v>#VALUE!</v>
      </c>
      <c r="G23" s="20" t="e">
        <f t="shared" si="1"/>
        <v>#VALUE!</v>
      </c>
    </row>
    <row r="24" spans="1:7" x14ac:dyDescent="0.3">
      <c r="A24" s="16">
        <v>21</v>
      </c>
      <c r="B24" s="42" t="s">
        <v>411</v>
      </c>
      <c r="C24" s="18"/>
      <c r="D24" s="50"/>
      <c r="E24" s="20"/>
      <c r="F24" s="20">
        <f t="shared" si="0"/>
        <v>0</v>
      </c>
      <c r="G24" s="20">
        <f t="shared" si="1"/>
        <v>0</v>
      </c>
    </row>
    <row r="25" spans="1:7" x14ac:dyDescent="0.3">
      <c r="A25" s="16">
        <v>22</v>
      </c>
      <c r="B25" s="17" t="s">
        <v>412</v>
      </c>
      <c r="C25" s="18" t="s">
        <v>465</v>
      </c>
      <c r="D25" s="50" t="s">
        <v>476</v>
      </c>
      <c r="E25" s="20"/>
      <c r="F25" s="20" t="e">
        <f t="shared" si="0"/>
        <v>#VALUE!</v>
      </c>
      <c r="G25" s="20" t="e">
        <f t="shared" si="1"/>
        <v>#VALUE!</v>
      </c>
    </row>
    <row r="26" spans="1:7" ht="27.6" x14ac:dyDescent="0.3">
      <c r="A26" s="16">
        <v>23</v>
      </c>
      <c r="B26" s="17" t="s">
        <v>413</v>
      </c>
      <c r="C26" s="18" t="s">
        <v>465</v>
      </c>
      <c r="D26" s="50" t="s">
        <v>477</v>
      </c>
      <c r="E26" s="20"/>
      <c r="F26" s="20" t="e">
        <f t="shared" si="0"/>
        <v>#VALUE!</v>
      </c>
      <c r="G26" s="20" t="e">
        <f t="shared" si="1"/>
        <v>#VALUE!</v>
      </c>
    </row>
    <row r="27" spans="1:7" x14ac:dyDescent="0.3">
      <c r="A27" s="16">
        <v>24</v>
      </c>
      <c r="B27" s="17" t="s">
        <v>414</v>
      </c>
      <c r="C27" s="18" t="s">
        <v>465</v>
      </c>
      <c r="D27" s="50" t="s">
        <v>478</v>
      </c>
      <c r="E27" s="20"/>
      <c r="F27" s="20" t="e">
        <f t="shared" si="0"/>
        <v>#VALUE!</v>
      </c>
      <c r="G27" s="20" t="e">
        <f t="shared" si="1"/>
        <v>#VALUE!</v>
      </c>
    </row>
    <row r="28" spans="1:7" ht="27.6" x14ac:dyDescent="0.3">
      <c r="A28" s="16">
        <v>25</v>
      </c>
      <c r="B28" s="17" t="s">
        <v>415</v>
      </c>
      <c r="C28" s="18" t="s">
        <v>465</v>
      </c>
      <c r="D28" s="50" t="s">
        <v>479</v>
      </c>
      <c r="E28" s="20"/>
      <c r="F28" s="20" t="e">
        <f t="shared" si="0"/>
        <v>#VALUE!</v>
      </c>
      <c r="G28" s="20" t="e">
        <f t="shared" si="1"/>
        <v>#VALUE!</v>
      </c>
    </row>
    <row r="29" spans="1:7" ht="27.6" x14ac:dyDescent="0.3">
      <c r="A29" s="16">
        <v>26</v>
      </c>
      <c r="B29" s="17" t="s">
        <v>416</v>
      </c>
      <c r="C29" s="18" t="s">
        <v>465</v>
      </c>
      <c r="D29" s="50" t="s">
        <v>480</v>
      </c>
      <c r="E29" s="20"/>
      <c r="F29" s="20" t="e">
        <f t="shared" si="0"/>
        <v>#VALUE!</v>
      </c>
      <c r="G29" s="20" t="e">
        <f t="shared" si="1"/>
        <v>#VALUE!</v>
      </c>
    </row>
    <row r="30" spans="1:7" x14ac:dyDescent="0.3">
      <c r="A30" s="16">
        <v>27</v>
      </c>
      <c r="B30" s="17" t="s">
        <v>417</v>
      </c>
      <c r="C30" s="18" t="s">
        <v>3</v>
      </c>
      <c r="D30" s="50">
        <v>0.51300000000000001</v>
      </c>
      <c r="E30" s="20"/>
      <c r="F30" s="20">
        <f t="shared" si="0"/>
        <v>0</v>
      </c>
      <c r="G30" s="20">
        <f t="shared" si="1"/>
        <v>0</v>
      </c>
    </row>
    <row r="31" spans="1:7" x14ac:dyDescent="0.3">
      <c r="A31" s="16">
        <v>28</v>
      </c>
      <c r="B31" s="17" t="s">
        <v>418</v>
      </c>
      <c r="C31" s="18" t="s">
        <v>465</v>
      </c>
      <c r="D31" s="50" t="s">
        <v>481</v>
      </c>
      <c r="E31" s="20"/>
      <c r="F31" s="20" t="e">
        <f t="shared" si="0"/>
        <v>#VALUE!</v>
      </c>
      <c r="G31" s="20" t="e">
        <f t="shared" si="1"/>
        <v>#VALUE!</v>
      </c>
    </row>
    <row r="32" spans="1:7" x14ac:dyDescent="0.3">
      <c r="A32" s="16">
        <v>29</v>
      </c>
      <c r="B32" s="17" t="s">
        <v>419</v>
      </c>
      <c r="C32" s="18" t="s">
        <v>465</v>
      </c>
      <c r="D32" s="50" t="s">
        <v>482</v>
      </c>
      <c r="E32" s="20"/>
      <c r="F32" s="20" t="e">
        <f t="shared" si="0"/>
        <v>#VALUE!</v>
      </c>
      <c r="G32" s="20" t="e">
        <f t="shared" si="1"/>
        <v>#VALUE!</v>
      </c>
    </row>
    <row r="33" spans="1:7" ht="41.4" x14ac:dyDescent="0.3">
      <c r="A33" s="16">
        <v>30</v>
      </c>
      <c r="B33" s="17" t="s">
        <v>420</v>
      </c>
      <c r="C33" s="18" t="s">
        <v>466</v>
      </c>
      <c r="D33" s="50">
        <v>3.7</v>
      </c>
      <c r="E33" s="20"/>
      <c r="F33" s="20">
        <f t="shared" si="0"/>
        <v>0</v>
      </c>
      <c r="G33" s="20">
        <f t="shared" si="1"/>
        <v>0</v>
      </c>
    </row>
    <row r="34" spans="1:7" ht="82.8" x14ac:dyDescent="0.3">
      <c r="A34" s="16">
        <v>31</v>
      </c>
      <c r="B34" s="17" t="s">
        <v>421</v>
      </c>
      <c r="C34" s="18" t="s">
        <v>466</v>
      </c>
      <c r="D34" s="50">
        <v>3.7</v>
      </c>
      <c r="E34" s="20"/>
      <c r="F34" s="20">
        <f t="shared" si="0"/>
        <v>0</v>
      </c>
      <c r="G34" s="20">
        <f t="shared" si="1"/>
        <v>0</v>
      </c>
    </row>
    <row r="35" spans="1:7" ht="41.4" x14ac:dyDescent="0.3">
      <c r="A35" s="16">
        <v>32</v>
      </c>
      <c r="B35" s="17" t="s">
        <v>422</v>
      </c>
      <c r="C35" s="18" t="s">
        <v>466</v>
      </c>
      <c r="D35" s="50">
        <v>0.1</v>
      </c>
      <c r="E35" s="20"/>
      <c r="F35" s="20">
        <f t="shared" si="0"/>
        <v>0</v>
      </c>
      <c r="G35" s="20">
        <f t="shared" si="1"/>
        <v>0</v>
      </c>
    </row>
    <row r="36" spans="1:7" ht="82.8" x14ac:dyDescent="0.3">
      <c r="A36" s="16">
        <v>33</v>
      </c>
      <c r="B36" s="17" t="s">
        <v>423</v>
      </c>
      <c r="C36" s="18" t="s">
        <v>466</v>
      </c>
      <c r="D36" s="50">
        <v>0.1</v>
      </c>
      <c r="E36" s="20"/>
      <c r="F36" s="20">
        <f t="shared" si="0"/>
        <v>0</v>
      </c>
      <c r="G36" s="20">
        <f t="shared" si="1"/>
        <v>0</v>
      </c>
    </row>
    <row r="37" spans="1:7" ht="36" customHeight="1" x14ac:dyDescent="0.3">
      <c r="A37" s="16">
        <v>35</v>
      </c>
      <c r="B37" s="42" t="s">
        <v>493</v>
      </c>
      <c r="C37" s="18"/>
      <c r="D37" s="50"/>
      <c r="E37" s="20"/>
      <c r="F37" s="20">
        <f t="shared" si="0"/>
        <v>0</v>
      </c>
      <c r="G37" s="20">
        <f t="shared" si="1"/>
        <v>0</v>
      </c>
    </row>
    <row r="38" spans="1:7" x14ac:dyDescent="0.3">
      <c r="A38" s="16">
        <v>37</v>
      </c>
      <c r="B38" s="42" t="s">
        <v>424</v>
      </c>
      <c r="C38" s="18"/>
      <c r="D38" s="50"/>
      <c r="E38" s="20"/>
      <c r="F38" s="20">
        <f t="shared" si="0"/>
        <v>0</v>
      </c>
      <c r="G38" s="20">
        <f t="shared" si="1"/>
        <v>0</v>
      </c>
    </row>
    <row r="39" spans="1:7" ht="27.6" x14ac:dyDescent="0.3">
      <c r="A39" s="16">
        <v>38</v>
      </c>
      <c r="B39" s="17" t="s">
        <v>425</v>
      </c>
      <c r="C39" s="18" t="s">
        <v>246</v>
      </c>
      <c r="D39" s="50" t="s">
        <v>483</v>
      </c>
      <c r="E39" s="20"/>
      <c r="F39" s="20" t="e">
        <f t="shared" si="0"/>
        <v>#VALUE!</v>
      </c>
      <c r="G39" s="20" t="e">
        <f t="shared" si="1"/>
        <v>#VALUE!</v>
      </c>
    </row>
    <row r="40" spans="1:7" ht="27.6" x14ac:dyDescent="0.3">
      <c r="A40" s="16">
        <v>39</v>
      </c>
      <c r="B40" s="17" t="s">
        <v>426</v>
      </c>
      <c r="C40" s="18" t="s">
        <v>3</v>
      </c>
      <c r="D40" s="50">
        <v>47</v>
      </c>
      <c r="E40" s="20"/>
      <c r="F40" s="20">
        <f t="shared" si="0"/>
        <v>0</v>
      </c>
      <c r="G40" s="20">
        <f t="shared" si="1"/>
        <v>0</v>
      </c>
    </row>
    <row r="41" spans="1:7" x14ac:dyDescent="0.3">
      <c r="A41" s="16">
        <v>40</v>
      </c>
      <c r="B41" s="42" t="s">
        <v>427</v>
      </c>
      <c r="C41" s="18"/>
      <c r="D41" s="50"/>
      <c r="E41" s="20"/>
      <c r="F41" s="20">
        <f t="shared" si="0"/>
        <v>0</v>
      </c>
      <c r="G41" s="20">
        <f t="shared" si="1"/>
        <v>0</v>
      </c>
    </row>
    <row r="42" spans="1:7" x14ac:dyDescent="0.3">
      <c r="A42" s="16">
        <v>41</v>
      </c>
      <c r="B42" s="17" t="s">
        <v>428</v>
      </c>
      <c r="C42" s="18" t="s">
        <v>467</v>
      </c>
      <c r="D42" s="50" t="s">
        <v>484</v>
      </c>
      <c r="E42" s="20"/>
      <c r="F42" s="20">
        <f t="shared" si="0"/>
        <v>0</v>
      </c>
      <c r="G42" s="20">
        <f t="shared" si="1"/>
        <v>0</v>
      </c>
    </row>
    <row r="43" spans="1:7" x14ac:dyDescent="0.3">
      <c r="A43" s="16">
        <v>42</v>
      </c>
      <c r="B43" s="17" t="s">
        <v>429</v>
      </c>
      <c r="C43" s="18" t="s">
        <v>467</v>
      </c>
      <c r="D43" s="50" t="s">
        <v>485</v>
      </c>
      <c r="E43" s="20"/>
      <c r="F43" s="20" t="e">
        <f t="shared" si="0"/>
        <v>#VALUE!</v>
      </c>
      <c r="G43" s="20" t="e">
        <f t="shared" si="1"/>
        <v>#VALUE!</v>
      </c>
    </row>
    <row r="44" spans="1:7" ht="27.6" x14ac:dyDescent="0.3">
      <c r="A44" s="16">
        <v>43</v>
      </c>
      <c r="B44" s="17" t="s">
        <v>430</v>
      </c>
      <c r="C44" s="18" t="s">
        <v>54</v>
      </c>
      <c r="D44" s="50">
        <v>1480</v>
      </c>
      <c r="E44" s="20"/>
      <c r="F44" s="20">
        <f t="shared" si="0"/>
        <v>0</v>
      </c>
      <c r="G44" s="20">
        <f t="shared" si="1"/>
        <v>0</v>
      </c>
    </row>
    <row r="45" spans="1:7" x14ac:dyDescent="0.3">
      <c r="A45" s="16">
        <v>44</v>
      </c>
      <c r="B45" s="17" t="s">
        <v>431</v>
      </c>
      <c r="C45" s="18" t="s">
        <v>467</v>
      </c>
      <c r="D45" s="50" t="s">
        <v>486</v>
      </c>
      <c r="E45" s="20"/>
      <c r="F45" s="20">
        <f t="shared" si="0"/>
        <v>0</v>
      </c>
      <c r="G45" s="20">
        <f t="shared" si="1"/>
        <v>0</v>
      </c>
    </row>
    <row r="46" spans="1:7" x14ac:dyDescent="0.3">
      <c r="A46" s="16">
        <v>45</v>
      </c>
      <c r="B46" s="17" t="s">
        <v>432</v>
      </c>
      <c r="C46" s="18" t="s">
        <v>467</v>
      </c>
      <c r="D46" s="50" t="s">
        <v>487</v>
      </c>
      <c r="E46" s="20"/>
      <c r="F46" s="20">
        <f t="shared" si="0"/>
        <v>0</v>
      </c>
      <c r="G46" s="20">
        <f t="shared" si="1"/>
        <v>0</v>
      </c>
    </row>
    <row r="47" spans="1:7" x14ac:dyDescent="0.3">
      <c r="A47" s="16">
        <v>46</v>
      </c>
      <c r="B47" s="17" t="s">
        <v>433</v>
      </c>
      <c r="C47" s="18" t="s">
        <v>467</v>
      </c>
      <c r="D47" s="50" t="s">
        <v>488</v>
      </c>
      <c r="E47" s="20"/>
      <c r="F47" s="20">
        <f t="shared" si="0"/>
        <v>0</v>
      </c>
      <c r="G47" s="20">
        <f t="shared" si="1"/>
        <v>0</v>
      </c>
    </row>
    <row r="48" spans="1:7" x14ac:dyDescent="0.3">
      <c r="A48" s="16">
        <v>47</v>
      </c>
      <c r="B48" s="17" t="s">
        <v>434</v>
      </c>
      <c r="C48" s="18" t="s">
        <v>467</v>
      </c>
      <c r="D48" s="50" t="s">
        <v>489</v>
      </c>
      <c r="E48" s="20"/>
      <c r="F48" s="20" t="e">
        <f t="shared" si="0"/>
        <v>#VALUE!</v>
      </c>
      <c r="G48" s="20" t="e">
        <f t="shared" si="1"/>
        <v>#VALUE!</v>
      </c>
    </row>
    <row r="49" spans="1:7" ht="27.6" x14ac:dyDescent="0.3">
      <c r="A49" s="16">
        <v>48</v>
      </c>
      <c r="B49" s="17" t="s">
        <v>435</v>
      </c>
      <c r="C49" s="18" t="s">
        <v>3</v>
      </c>
      <c r="D49" s="50">
        <v>15.894</v>
      </c>
      <c r="E49" s="20"/>
      <c r="F49" s="20">
        <f t="shared" si="0"/>
        <v>0</v>
      </c>
      <c r="G49" s="20">
        <f t="shared" si="1"/>
        <v>0</v>
      </c>
    </row>
    <row r="50" spans="1:7" x14ac:dyDescent="0.3">
      <c r="A50" s="16">
        <v>49</v>
      </c>
      <c r="B50" s="42" t="s">
        <v>436</v>
      </c>
      <c r="C50" s="18" t="s">
        <v>6</v>
      </c>
      <c r="D50" s="50">
        <v>1</v>
      </c>
      <c r="E50" s="20"/>
      <c r="F50" s="20">
        <f t="shared" si="0"/>
        <v>0</v>
      </c>
      <c r="G50" s="20">
        <f t="shared" si="1"/>
        <v>0</v>
      </c>
    </row>
    <row r="51" spans="1:7" ht="27.6" x14ac:dyDescent="0.3">
      <c r="A51" s="16">
        <v>50</v>
      </c>
      <c r="B51" s="17" t="s">
        <v>437</v>
      </c>
      <c r="C51" s="18" t="s">
        <v>468</v>
      </c>
      <c r="D51" s="50" t="s">
        <v>490</v>
      </c>
      <c r="E51" s="20"/>
      <c r="F51" s="20" t="e">
        <f t="shared" si="0"/>
        <v>#VALUE!</v>
      </c>
      <c r="G51" s="20" t="e">
        <f t="shared" si="1"/>
        <v>#VALUE!</v>
      </c>
    </row>
    <row r="52" spans="1:7" x14ac:dyDescent="0.3">
      <c r="A52" s="16">
        <v>51</v>
      </c>
      <c r="B52" s="17" t="s">
        <v>438</v>
      </c>
      <c r="C52" s="18" t="s">
        <v>6</v>
      </c>
      <c r="D52" s="50">
        <v>13</v>
      </c>
      <c r="E52" s="20"/>
      <c r="F52" s="20">
        <f t="shared" si="0"/>
        <v>0</v>
      </c>
      <c r="G52" s="20">
        <f t="shared" si="1"/>
        <v>0</v>
      </c>
    </row>
    <row r="53" spans="1:7" ht="27.6" x14ac:dyDescent="0.3">
      <c r="A53" s="16">
        <v>52</v>
      </c>
      <c r="B53" s="17" t="s">
        <v>439</v>
      </c>
      <c r="C53" s="18" t="s">
        <v>6</v>
      </c>
      <c r="D53" s="50">
        <v>1</v>
      </c>
      <c r="E53" s="20"/>
      <c r="F53" s="20">
        <f t="shared" si="0"/>
        <v>0</v>
      </c>
      <c r="G53" s="20">
        <f t="shared" si="1"/>
        <v>0</v>
      </c>
    </row>
    <row r="54" spans="1:7" x14ac:dyDescent="0.3">
      <c r="A54" s="16">
        <v>53</v>
      </c>
      <c r="B54" s="17" t="s">
        <v>440</v>
      </c>
      <c r="C54" s="18" t="s">
        <v>6</v>
      </c>
      <c r="D54" s="50">
        <v>14</v>
      </c>
      <c r="E54" s="20"/>
      <c r="F54" s="20">
        <f t="shared" si="0"/>
        <v>0</v>
      </c>
      <c r="G54" s="20">
        <f t="shared" si="1"/>
        <v>0</v>
      </c>
    </row>
    <row r="55" spans="1:7" ht="27.6" x14ac:dyDescent="0.3">
      <c r="A55" s="16">
        <v>54</v>
      </c>
      <c r="B55" s="17" t="s">
        <v>441</v>
      </c>
      <c r="C55" s="18" t="s">
        <v>468</v>
      </c>
      <c r="D55" s="50" t="s">
        <v>490</v>
      </c>
      <c r="E55" s="20"/>
      <c r="F55" s="20" t="e">
        <f t="shared" si="0"/>
        <v>#VALUE!</v>
      </c>
      <c r="G55" s="20" t="e">
        <f t="shared" si="1"/>
        <v>#VALUE!</v>
      </c>
    </row>
    <row r="56" spans="1:7" x14ac:dyDescent="0.3">
      <c r="A56" s="16">
        <v>55</v>
      </c>
      <c r="B56" s="17" t="s">
        <v>442</v>
      </c>
      <c r="C56" s="18" t="s">
        <v>52</v>
      </c>
      <c r="D56" s="50">
        <v>10</v>
      </c>
      <c r="E56" s="20"/>
      <c r="F56" s="20">
        <f t="shared" si="0"/>
        <v>0</v>
      </c>
      <c r="G56" s="20">
        <f t="shared" si="1"/>
        <v>0</v>
      </c>
    </row>
    <row r="57" spans="1:7" x14ac:dyDescent="0.3">
      <c r="A57" s="16">
        <v>56</v>
      </c>
      <c r="B57" s="17" t="s">
        <v>443</v>
      </c>
      <c r="C57" s="18" t="s">
        <v>53</v>
      </c>
      <c r="D57" s="50">
        <v>76</v>
      </c>
      <c r="E57" s="20"/>
      <c r="F57" s="20">
        <f t="shared" si="0"/>
        <v>0</v>
      </c>
      <c r="G57" s="20">
        <f t="shared" si="1"/>
        <v>0</v>
      </c>
    </row>
    <row r="58" spans="1:7" x14ac:dyDescent="0.3">
      <c r="A58" s="16">
        <v>57</v>
      </c>
      <c r="B58" s="17" t="s">
        <v>444</v>
      </c>
      <c r="C58" s="18" t="s">
        <v>469</v>
      </c>
      <c r="D58" s="50">
        <v>6</v>
      </c>
      <c r="E58" s="20"/>
      <c r="F58" s="20">
        <f t="shared" si="0"/>
        <v>0</v>
      </c>
      <c r="G58" s="20">
        <f t="shared" si="1"/>
        <v>0</v>
      </c>
    </row>
    <row r="59" spans="1:7" ht="27.6" x14ac:dyDescent="0.3">
      <c r="A59" s="16">
        <v>58</v>
      </c>
      <c r="B59" s="17" t="s">
        <v>445</v>
      </c>
      <c r="C59" s="18" t="s">
        <v>470</v>
      </c>
      <c r="D59" s="50">
        <v>1</v>
      </c>
      <c r="E59" s="20"/>
      <c r="F59" s="20">
        <f t="shared" si="0"/>
        <v>0</v>
      </c>
      <c r="G59" s="20">
        <f t="shared" si="1"/>
        <v>0</v>
      </c>
    </row>
    <row r="60" spans="1:7" x14ac:dyDescent="0.3">
      <c r="A60" s="16">
        <v>59</v>
      </c>
      <c r="B60" s="42" t="s">
        <v>446</v>
      </c>
      <c r="C60" s="18" t="s">
        <v>6</v>
      </c>
      <c r="D60" s="50">
        <v>1</v>
      </c>
      <c r="E60" s="20"/>
      <c r="F60" s="20">
        <f t="shared" si="0"/>
        <v>0</v>
      </c>
      <c r="G60" s="20">
        <f t="shared" si="1"/>
        <v>0</v>
      </c>
    </row>
    <row r="61" spans="1:7" ht="27.6" x14ac:dyDescent="0.3">
      <c r="A61" s="16">
        <v>60</v>
      </c>
      <c r="B61" s="17" t="s">
        <v>447</v>
      </c>
      <c r="C61" s="18" t="s">
        <v>468</v>
      </c>
      <c r="D61" s="50" t="s">
        <v>491</v>
      </c>
      <c r="E61" s="20"/>
      <c r="F61" s="20" t="e">
        <f t="shared" si="0"/>
        <v>#VALUE!</v>
      </c>
      <c r="G61" s="20" t="e">
        <f t="shared" si="1"/>
        <v>#VALUE!</v>
      </c>
    </row>
    <row r="62" spans="1:7" ht="27.6" x14ac:dyDescent="0.3">
      <c r="A62" s="16">
        <v>61</v>
      </c>
      <c r="B62" s="17" t="s">
        <v>448</v>
      </c>
      <c r="C62" s="18" t="s">
        <v>468</v>
      </c>
      <c r="D62" s="50" t="s">
        <v>492</v>
      </c>
      <c r="E62" s="20"/>
      <c r="F62" s="20" t="e">
        <f t="shared" si="0"/>
        <v>#VALUE!</v>
      </c>
      <c r="G62" s="20" t="e">
        <f t="shared" si="1"/>
        <v>#VALUE!</v>
      </c>
    </row>
    <row r="63" spans="1:7" ht="27.6" x14ac:dyDescent="0.3">
      <c r="A63" s="16">
        <v>62</v>
      </c>
      <c r="B63" s="17" t="s">
        <v>449</v>
      </c>
      <c r="C63" s="18" t="s">
        <v>468</v>
      </c>
      <c r="D63" s="50" t="s">
        <v>492</v>
      </c>
      <c r="E63" s="20"/>
      <c r="F63" s="20" t="e">
        <f t="shared" si="0"/>
        <v>#VALUE!</v>
      </c>
      <c r="G63" s="20" t="e">
        <f t="shared" si="1"/>
        <v>#VALUE!</v>
      </c>
    </row>
    <row r="64" spans="1:7" x14ac:dyDescent="0.3">
      <c r="A64" s="16">
        <v>63</v>
      </c>
      <c r="B64" s="17" t="s">
        <v>450</v>
      </c>
      <c r="C64" s="18" t="s">
        <v>6</v>
      </c>
      <c r="D64" s="50">
        <v>60</v>
      </c>
      <c r="E64" s="20"/>
      <c r="F64" s="20">
        <f t="shared" si="0"/>
        <v>0</v>
      </c>
      <c r="G64" s="20">
        <f t="shared" si="1"/>
        <v>0</v>
      </c>
    </row>
    <row r="65" spans="1:7" x14ac:dyDescent="0.3">
      <c r="A65" s="16">
        <v>64</v>
      </c>
      <c r="B65" s="17" t="s">
        <v>451</v>
      </c>
      <c r="C65" s="18" t="s">
        <v>6</v>
      </c>
      <c r="D65" s="50">
        <v>30</v>
      </c>
      <c r="E65" s="20"/>
      <c r="F65" s="20">
        <f t="shared" si="0"/>
        <v>0</v>
      </c>
      <c r="G65" s="20">
        <f t="shared" si="1"/>
        <v>0</v>
      </c>
    </row>
    <row r="66" spans="1:7" x14ac:dyDescent="0.3">
      <c r="A66" s="16">
        <v>65</v>
      </c>
      <c r="B66" s="17" t="s">
        <v>452</v>
      </c>
      <c r="C66" s="18" t="s">
        <v>6</v>
      </c>
      <c r="D66" s="50">
        <v>30</v>
      </c>
      <c r="E66" s="20"/>
      <c r="F66" s="20">
        <f t="shared" si="0"/>
        <v>0</v>
      </c>
      <c r="G66" s="20">
        <f t="shared" si="1"/>
        <v>0</v>
      </c>
    </row>
    <row r="67" spans="1:7" x14ac:dyDescent="0.3">
      <c r="A67" s="16">
        <v>66</v>
      </c>
      <c r="B67" s="17" t="s">
        <v>453</v>
      </c>
      <c r="C67" s="18" t="s">
        <v>6</v>
      </c>
      <c r="D67" s="50">
        <v>62</v>
      </c>
      <c r="E67" s="20"/>
      <c r="F67" s="20">
        <f t="shared" si="0"/>
        <v>0</v>
      </c>
      <c r="G67" s="20">
        <f t="shared" si="1"/>
        <v>0</v>
      </c>
    </row>
    <row r="68" spans="1:7" x14ac:dyDescent="0.3">
      <c r="A68" s="16">
        <v>67</v>
      </c>
      <c r="B68" s="17" t="s">
        <v>454</v>
      </c>
      <c r="C68" s="18" t="s">
        <v>6</v>
      </c>
      <c r="D68" s="50">
        <v>31</v>
      </c>
      <c r="E68" s="20"/>
      <c r="F68" s="20">
        <f t="shared" si="0"/>
        <v>0</v>
      </c>
      <c r="G68" s="20">
        <f t="shared" si="1"/>
        <v>0</v>
      </c>
    </row>
    <row r="69" spans="1:7" x14ac:dyDescent="0.3">
      <c r="A69" s="16">
        <v>68</v>
      </c>
      <c r="B69" s="17" t="s">
        <v>455</v>
      </c>
      <c r="C69" s="18" t="s">
        <v>6</v>
      </c>
      <c r="D69" s="50">
        <v>31</v>
      </c>
      <c r="E69" s="20"/>
      <c r="F69" s="20">
        <f t="shared" ref="F69:F74" si="2">ROUND(E69*D69,2)</f>
        <v>0</v>
      </c>
      <c r="G69" s="20">
        <f t="shared" ref="G69:G74" si="3">ROUND(F69*1.2,2)</f>
        <v>0</v>
      </c>
    </row>
    <row r="70" spans="1:7" ht="41.4" x14ac:dyDescent="0.3">
      <c r="A70" s="16">
        <v>69</v>
      </c>
      <c r="B70" s="17" t="s">
        <v>456</v>
      </c>
      <c r="C70" s="18" t="s">
        <v>471</v>
      </c>
      <c r="D70" s="50" t="s">
        <v>491</v>
      </c>
      <c r="E70" s="20"/>
      <c r="F70" s="20" t="e">
        <f t="shared" si="2"/>
        <v>#VALUE!</v>
      </c>
      <c r="G70" s="20" t="e">
        <f t="shared" si="3"/>
        <v>#VALUE!</v>
      </c>
    </row>
    <row r="71" spans="1:7" ht="41.4" x14ac:dyDescent="0.3">
      <c r="A71" s="16">
        <v>70</v>
      </c>
      <c r="B71" s="17" t="s">
        <v>457</v>
      </c>
      <c r="C71" s="18" t="s">
        <v>471</v>
      </c>
      <c r="D71" s="50" t="s">
        <v>492</v>
      </c>
      <c r="E71" s="20"/>
      <c r="F71" s="20" t="e">
        <f t="shared" si="2"/>
        <v>#VALUE!</v>
      </c>
      <c r="G71" s="20" t="e">
        <f t="shared" si="3"/>
        <v>#VALUE!</v>
      </c>
    </row>
    <row r="72" spans="1:7" ht="27.6" x14ac:dyDescent="0.3">
      <c r="A72" s="16">
        <v>71</v>
      </c>
      <c r="B72" s="17" t="s">
        <v>458</v>
      </c>
      <c r="C72" s="18" t="s">
        <v>471</v>
      </c>
      <c r="D72" s="50" t="s">
        <v>492</v>
      </c>
      <c r="E72" s="20"/>
      <c r="F72" s="20" t="e">
        <f t="shared" si="2"/>
        <v>#VALUE!</v>
      </c>
      <c r="G72" s="20" t="e">
        <f t="shared" si="3"/>
        <v>#VALUE!</v>
      </c>
    </row>
    <row r="73" spans="1:7" ht="27.6" x14ac:dyDescent="0.3">
      <c r="A73" s="16">
        <v>72</v>
      </c>
      <c r="B73" s="17" t="s">
        <v>459</v>
      </c>
      <c r="C73" s="18" t="s">
        <v>32</v>
      </c>
      <c r="D73" s="50">
        <v>304</v>
      </c>
      <c r="E73" s="20"/>
      <c r="F73" s="20">
        <f t="shared" si="2"/>
        <v>0</v>
      </c>
      <c r="G73" s="20">
        <f t="shared" si="3"/>
        <v>0</v>
      </c>
    </row>
    <row r="74" spans="1:7" ht="27.6" x14ac:dyDescent="0.3">
      <c r="A74" s="16">
        <v>73</v>
      </c>
      <c r="B74" s="17" t="s">
        <v>460</v>
      </c>
      <c r="C74" s="18" t="s">
        <v>52</v>
      </c>
      <c r="D74" s="50">
        <v>9.1199999999999992</v>
      </c>
      <c r="E74" s="20"/>
      <c r="F74" s="20">
        <f t="shared" si="2"/>
        <v>0</v>
      </c>
      <c r="G74" s="20">
        <f t="shared" si="3"/>
        <v>0</v>
      </c>
    </row>
    <row r="75" spans="1:7" ht="27.6" x14ac:dyDescent="0.3">
      <c r="A75" s="16">
        <v>74</v>
      </c>
      <c r="B75" s="17" t="s">
        <v>461</v>
      </c>
      <c r="C75" s="18" t="s">
        <v>57</v>
      </c>
      <c r="D75" s="50">
        <v>182.4</v>
      </c>
      <c r="E75" s="20"/>
      <c r="F75" s="20">
        <f t="shared" ref="F75:F76" si="4">ROUND(E75*D75,2)</f>
        <v>0</v>
      </c>
      <c r="G75" s="20">
        <f t="shared" ref="G75:G76" si="5">ROUND(F75*1.2,2)</f>
        <v>0</v>
      </c>
    </row>
    <row r="76" spans="1:7" x14ac:dyDescent="0.3">
      <c r="A76" s="16"/>
      <c r="B76" s="17"/>
      <c r="C76" s="18"/>
      <c r="D76" s="20"/>
      <c r="E76" s="20"/>
      <c r="F76" s="20">
        <f t="shared" si="4"/>
        <v>0</v>
      </c>
      <c r="G76" s="20">
        <f t="shared" si="5"/>
        <v>0</v>
      </c>
    </row>
  </sheetData>
  <mergeCells count="7">
    <mergeCell ref="G1:G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31EE3-7807-4071-AA4F-CB5FFD689080}">
  <sheetPr>
    <tabColor theme="9" tint="0.79998168889431442"/>
  </sheetPr>
  <dimension ref="A1:L39"/>
  <sheetViews>
    <sheetView zoomScaleNormal="100" zoomScaleSheetLayoutView="70" workbookViewId="0">
      <selection activeCell="E16" sqref="E16"/>
    </sheetView>
  </sheetViews>
  <sheetFormatPr defaultRowHeight="14.4" x14ac:dyDescent="0.3"/>
  <cols>
    <col min="1" max="1" width="7.44140625" style="5" customWidth="1"/>
    <col min="2" max="2" width="64" style="5" customWidth="1"/>
    <col min="3" max="3" width="8.88671875" style="5"/>
    <col min="4" max="4" width="9.21875" style="49" bestFit="1" customWidth="1"/>
    <col min="5" max="5" width="14.109375" style="5" bestFit="1" customWidth="1"/>
    <col min="6" max="6" width="17.44140625" style="5" customWidth="1"/>
    <col min="7" max="7" width="17.21875" style="5" customWidth="1"/>
    <col min="8" max="9" width="8.88671875" style="5"/>
    <col min="10" max="11" width="17" style="23" customWidth="1"/>
    <col min="12" max="16384" width="8.88671875" style="5"/>
  </cols>
  <sheetData>
    <row r="1" spans="1:12" ht="19.5" customHeight="1" x14ac:dyDescent="0.3">
      <c r="A1" s="1" t="s">
        <v>44</v>
      </c>
      <c r="B1" s="2" t="s">
        <v>45</v>
      </c>
      <c r="C1" s="1" t="s">
        <v>46</v>
      </c>
      <c r="D1" s="1" t="s">
        <v>0</v>
      </c>
      <c r="E1" s="3" t="s">
        <v>47</v>
      </c>
      <c r="F1" s="4" t="s">
        <v>48</v>
      </c>
      <c r="G1" s="4" t="s">
        <v>49</v>
      </c>
      <c r="J1" s="6" t="s">
        <v>50</v>
      </c>
      <c r="K1" s="6" t="s">
        <v>51</v>
      </c>
    </row>
    <row r="2" spans="1:12" s="9" customFormat="1" ht="29.4" customHeight="1" x14ac:dyDescent="0.3">
      <c r="A2" s="1"/>
      <c r="B2" s="2"/>
      <c r="C2" s="1"/>
      <c r="D2" s="1"/>
      <c r="E2" s="7"/>
      <c r="F2" s="8"/>
      <c r="G2" s="8"/>
      <c r="I2" s="5"/>
      <c r="J2" s="6"/>
      <c r="K2" s="6"/>
      <c r="L2" s="10"/>
    </row>
    <row r="3" spans="1:12" ht="13.5" customHeight="1" x14ac:dyDescent="0.3">
      <c r="A3" s="11">
        <v>1</v>
      </c>
      <c r="B3" s="12">
        <v>2</v>
      </c>
      <c r="C3" s="12">
        <v>3</v>
      </c>
      <c r="D3" s="12">
        <v>4</v>
      </c>
      <c r="E3" s="12">
        <v>6</v>
      </c>
      <c r="F3" s="12">
        <v>7</v>
      </c>
      <c r="G3" s="12">
        <v>8</v>
      </c>
      <c r="J3" s="6"/>
      <c r="K3" s="6"/>
      <c r="L3" s="10"/>
    </row>
    <row r="4" spans="1:12" customFormat="1" x14ac:dyDescent="0.3">
      <c r="A4" s="24"/>
      <c r="B4" s="27" t="s">
        <v>494</v>
      </c>
      <c r="C4" s="26"/>
      <c r="D4" s="45"/>
      <c r="E4" s="13"/>
      <c r="F4" s="14"/>
      <c r="G4" s="15"/>
      <c r="H4" s="25"/>
    </row>
    <row r="5" spans="1:12" x14ac:dyDescent="0.3">
      <c r="A5" s="16"/>
      <c r="B5" s="17" t="s">
        <v>314</v>
      </c>
      <c r="C5" s="18"/>
      <c r="D5" s="20"/>
      <c r="E5" s="20"/>
      <c r="F5" s="20">
        <f t="shared" ref="F5:F38" si="0">ROUND(E5*D5,2)</f>
        <v>0</v>
      </c>
      <c r="G5" s="20">
        <f t="shared" ref="G5:G38" si="1">ROUND(F5*1.2,2)</f>
        <v>0</v>
      </c>
      <c r="J5" s="21"/>
      <c r="K5" s="21">
        <f>E5*J5*1.2</f>
        <v>0</v>
      </c>
    </row>
    <row r="6" spans="1:12" x14ac:dyDescent="0.3">
      <c r="A6" s="16"/>
      <c r="B6" s="17" t="s">
        <v>376</v>
      </c>
      <c r="C6" s="18"/>
      <c r="D6" s="20"/>
      <c r="E6" s="20"/>
      <c r="F6" s="20">
        <f t="shared" si="0"/>
        <v>0</v>
      </c>
      <c r="G6" s="20">
        <f t="shared" si="1"/>
        <v>0</v>
      </c>
      <c r="J6" s="21"/>
      <c r="K6" s="21">
        <f t="shared" ref="K6:K38" si="2">E6*J6*1.2</f>
        <v>0</v>
      </c>
    </row>
    <row r="7" spans="1:12" x14ac:dyDescent="0.3">
      <c r="A7" s="16"/>
      <c r="B7" s="17" t="s">
        <v>315</v>
      </c>
      <c r="C7" s="18" t="s">
        <v>52</v>
      </c>
      <c r="D7" s="20">
        <v>18.8</v>
      </c>
      <c r="E7" s="20"/>
      <c r="F7" s="20">
        <f t="shared" si="0"/>
        <v>0</v>
      </c>
      <c r="G7" s="20">
        <f t="shared" si="1"/>
        <v>0</v>
      </c>
      <c r="J7" s="21"/>
      <c r="K7" s="21">
        <f t="shared" si="2"/>
        <v>0</v>
      </c>
    </row>
    <row r="8" spans="1:12" x14ac:dyDescent="0.3">
      <c r="A8" s="16"/>
      <c r="B8" s="17" t="s">
        <v>295</v>
      </c>
      <c r="C8" s="18" t="s">
        <v>54</v>
      </c>
      <c r="D8" s="20">
        <v>228.4</v>
      </c>
      <c r="E8" s="20"/>
      <c r="F8" s="20">
        <f t="shared" si="0"/>
        <v>0</v>
      </c>
      <c r="G8" s="20">
        <f t="shared" si="1"/>
        <v>0</v>
      </c>
      <c r="J8" s="21"/>
      <c r="K8" s="21">
        <f t="shared" si="2"/>
        <v>0</v>
      </c>
    </row>
    <row r="9" spans="1:12" x14ac:dyDescent="0.3">
      <c r="A9" s="16"/>
      <c r="B9" s="17" t="s">
        <v>377</v>
      </c>
      <c r="C9" s="18" t="s">
        <v>54</v>
      </c>
      <c r="D9" s="20">
        <v>613.20000000000005</v>
      </c>
      <c r="E9" s="20"/>
      <c r="F9" s="20">
        <f t="shared" si="0"/>
        <v>0</v>
      </c>
      <c r="G9" s="20">
        <f t="shared" si="1"/>
        <v>0</v>
      </c>
      <c r="J9" s="21"/>
      <c r="K9" s="21">
        <f t="shared" si="2"/>
        <v>0</v>
      </c>
    </row>
    <row r="10" spans="1:12" x14ac:dyDescent="0.3">
      <c r="A10" s="16"/>
      <c r="B10" s="17" t="s">
        <v>378</v>
      </c>
      <c r="C10" s="18" t="s">
        <v>54</v>
      </c>
      <c r="D10" s="20">
        <v>222</v>
      </c>
      <c r="E10" s="20"/>
      <c r="F10" s="20">
        <f t="shared" si="0"/>
        <v>0</v>
      </c>
      <c r="G10" s="20">
        <f t="shared" si="1"/>
        <v>0</v>
      </c>
      <c r="J10" s="21"/>
      <c r="K10" s="21">
        <f t="shared" si="2"/>
        <v>0</v>
      </c>
    </row>
    <row r="11" spans="1:12" x14ac:dyDescent="0.3">
      <c r="A11" s="16"/>
      <c r="B11" s="17" t="s">
        <v>379</v>
      </c>
      <c r="C11" s="18" t="s">
        <v>54</v>
      </c>
      <c r="D11" s="20">
        <v>34.880000000000003</v>
      </c>
      <c r="E11" s="20"/>
      <c r="F11" s="20">
        <f t="shared" si="0"/>
        <v>0</v>
      </c>
      <c r="G11" s="20">
        <f t="shared" si="1"/>
        <v>0</v>
      </c>
      <c r="J11" s="21"/>
      <c r="K11" s="21">
        <f t="shared" si="2"/>
        <v>0</v>
      </c>
    </row>
    <row r="12" spans="1:12" ht="27.6" x14ac:dyDescent="0.3">
      <c r="A12" s="16"/>
      <c r="B12" s="17" t="s">
        <v>380</v>
      </c>
      <c r="C12" s="18" t="s">
        <v>6</v>
      </c>
      <c r="D12" s="20">
        <v>32</v>
      </c>
      <c r="E12" s="20"/>
      <c r="F12" s="20">
        <f t="shared" si="0"/>
        <v>0</v>
      </c>
      <c r="G12" s="20">
        <f t="shared" si="1"/>
        <v>0</v>
      </c>
      <c r="J12" s="21"/>
      <c r="K12" s="21">
        <f t="shared" si="2"/>
        <v>0</v>
      </c>
    </row>
    <row r="13" spans="1:12" x14ac:dyDescent="0.3">
      <c r="A13" s="16"/>
      <c r="B13" s="17" t="s">
        <v>325</v>
      </c>
      <c r="C13" s="18" t="s">
        <v>52</v>
      </c>
      <c r="D13" s="20">
        <v>4.05</v>
      </c>
      <c r="E13" s="20"/>
      <c r="F13" s="20">
        <f t="shared" si="0"/>
        <v>0</v>
      </c>
      <c r="G13" s="20">
        <f t="shared" si="1"/>
        <v>0</v>
      </c>
      <c r="J13" s="21"/>
      <c r="K13" s="21">
        <f t="shared" si="2"/>
        <v>0</v>
      </c>
    </row>
    <row r="14" spans="1:12" x14ac:dyDescent="0.3">
      <c r="A14" s="16"/>
      <c r="B14" s="17" t="s">
        <v>381</v>
      </c>
      <c r="C14" s="18" t="s">
        <v>54</v>
      </c>
      <c r="D14" s="20">
        <v>114.7</v>
      </c>
      <c r="E14" s="20"/>
      <c r="F14" s="20">
        <f t="shared" si="0"/>
        <v>0</v>
      </c>
      <c r="G14" s="20">
        <f t="shared" si="1"/>
        <v>0</v>
      </c>
      <c r="J14" s="21"/>
      <c r="K14" s="21">
        <f t="shared" si="2"/>
        <v>0</v>
      </c>
    </row>
    <row r="15" spans="1:12" x14ac:dyDescent="0.3">
      <c r="A15" s="16"/>
      <c r="B15" s="17" t="s">
        <v>382</v>
      </c>
      <c r="C15" s="18" t="s">
        <v>54</v>
      </c>
      <c r="D15" s="20">
        <v>24.57</v>
      </c>
      <c r="E15" s="20"/>
      <c r="F15" s="20">
        <f t="shared" si="0"/>
        <v>0</v>
      </c>
      <c r="G15" s="20">
        <f t="shared" si="1"/>
        <v>0</v>
      </c>
      <c r="J15" s="21"/>
      <c r="K15" s="21">
        <f t="shared" si="2"/>
        <v>0</v>
      </c>
    </row>
    <row r="16" spans="1:12" x14ac:dyDescent="0.3">
      <c r="A16" s="16"/>
      <c r="B16" s="17" t="s">
        <v>383</v>
      </c>
      <c r="C16" s="18"/>
      <c r="D16" s="20"/>
      <c r="E16" s="20"/>
      <c r="F16" s="20">
        <f t="shared" si="0"/>
        <v>0</v>
      </c>
      <c r="G16" s="20">
        <f t="shared" si="1"/>
        <v>0</v>
      </c>
      <c r="J16" s="21"/>
      <c r="K16" s="21">
        <f t="shared" si="2"/>
        <v>0</v>
      </c>
    </row>
    <row r="17" spans="1:11" x14ac:dyDescent="0.3">
      <c r="A17" s="16"/>
      <c r="B17" s="17" t="s">
        <v>385</v>
      </c>
      <c r="C17" s="18" t="s">
        <v>6</v>
      </c>
      <c r="D17" s="20">
        <v>2</v>
      </c>
      <c r="E17" s="20"/>
      <c r="F17" s="20">
        <f t="shared" si="0"/>
        <v>0</v>
      </c>
      <c r="G17" s="20">
        <f t="shared" si="1"/>
        <v>0</v>
      </c>
      <c r="J17" s="21"/>
      <c r="K17" s="21">
        <f t="shared" si="2"/>
        <v>0</v>
      </c>
    </row>
    <row r="18" spans="1:11" x14ac:dyDescent="0.3">
      <c r="A18" s="16"/>
      <c r="B18" s="17"/>
      <c r="C18" s="18" t="s">
        <v>3</v>
      </c>
      <c r="D18" s="20">
        <v>1.3260000000000001</v>
      </c>
      <c r="E18" s="20"/>
      <c r="F18" s="20">
        <f t="shared" si="0"/>
        <v>0</v>
      </c>
      <c r="G18" s="20">
        <f t="shared" si="1"/>
        <v>0</v>
      </c>
      <c r="J18" s="21"/>
      <c r="K18" s="21">
        <f t="shared" si="2"/>
        <v>0</v>
      </c>
    </row>
    <row r="19" spans="1:11" x14ac:dyDescent="0.3">
      <c r="A19" s="16"/>
      <c r="B19" s="17" t="s">
        <v>386</v>
      </c>
      <c r="C19" s="18" t="s">
        <v>6</v>
      </c>
      <c r="D19" s="20">
        <v>2</v>
      </c>
      <c r="E19" s="20"/>
      <c r="F19" s="20">
        <f t="shared" si="0"/>
        <v>0</v>
      </c>
      <c r="G19" s="20">
        <f t="shared" si="1"/>
        <v>0</v>
      </c>
      <c r="J19" s="21"/>
      <c r="K19" s="21">
        <f t="shared" si="2"/>
        <v>0</v>
      </c>
    </row>
    <row r="20" spans="1:11" x14ac:dyDescent="0.3">
      <c r="A20" s="16"/>
      <c r="B20" s="17"/>
      <c r="C20" s="18" t="s">
        <v>3</v>
      </c>
      <c r="D20" s="20">
        <v>1.357</v>
      </c>
      <c r="E20" s="20"/>
      <c r="F20" s="20">
        <f t="shared" si="0"/>
        <v>0</v>
      </c>
      <c r="G20" s="20">
        <f t="shared" si="1"/>
        <v>0</v>
      </c>
      <c r="J20" s="21"/>
      <c r="K20" s="21">
        <f t="shared" si="2"/>
        <v>0</v>
      </c>
    </row>
    <row r="21" spans="1:11" x14ac:dyDescent="0.3">
      <c r="A21" s="16"/>
      <c r="B21" s="17" t="s">
        <v>387</v>
      </c>
      <c r="C21" s="18" t="s">
        <v>6</v>
      </c>
      <c r="D21" s="20">
        <v>1</v>
      </c>
      <c r="E21" s="20"/>
      <c r="F21" s="20">
        <f t="shared" si="0"/>
        <v>0</v>
      </c>
      <c r="G21" s="20">
        <f t="shared" si="1"/>
        <v>0</v>
      </c>
      <c r="J21" s="21"/>
      <c r="K21" s="21">
        <f t="shared" si="2"/>
        <v>0</v>
      </c>
    </row>
    <row r="22" spans="1:11" x14ac:dyDescent="0.3">
      <c r="A22" s="16"/>
      <c r="B22" s="17"/>
      <c r="C22" s="18" t="s">
        <v>3</v>
      </c>
      <c r="D22" s="20">
        <v>1.69</v>
      </c>
      <c r="E22" s="20"/>
      <c r="F22" s="20">
        <f t="shared" si="0"/>
        <v>0</v>
      </c>
      <c r="G22" s="20">
        <f t="shared" si="1"/>
        <v>0</v>
      </c>
      <c r="J22" s="21"/>
      <c r="K22" s="21">
        <f t="shared" si="2"/>
        <v>0</v>
      </c>
    </row>
    <row r="23" spans="1:11" x14ac:dyDescent="0.3">
      <c r="A23" s="16"/>
      <c r="B23" s="17" t="s">
        <v>384</v>
      </c>
      <c r="C23" s="18" t="s">
        <v>6</v>
      </c>
      <c r="D23" s="20">
        <v>1</v>
      </c>
      <c r="E23" s="20"/>
      <c r="F23" s="20">
        <f t="shared" si="0"/>
        <v>0</v>
      </c>
      <c r="G23" s="20">
        <f t="shared" si="1"/>
        <v>0</v>
      </c>
      <c r="J23" s="21"/>
      <c r="K23" s="21">
        <f t="shared" si="2"/>
        <v>0</v>
      </c>
    </row>
    <row r="24" spans="1:11" x14ac:dyDescent="0.3">
      <c r="A24" s="16"/>
      <c r="B24" s="17"/>
      <c r="C24" s="18" t="s">
        <v>3</v>
      </c>
      <c r="D24" s="20">
        <v>4.63</v>
      </c>
      <c r="E24" s="20"/>
      <c r="F24" s="20">
        <f t="shared" si="0"/>
        <v>0</v>
      </c>
      <c r="G24" s="20">
        <f t="shared" si="1"/>
        <v>0</v>
      </c>
      <c r="J24" s="21"/>
      <c r="K24" s="21">
        <f t="shared" si="2"/>
        <v>0</v>
      </c>
    </row>
    <row r="25" spans="1:11" x14ac:dyDescent="0.3">
      <c r="A25" s="16"/>
      <c r="B25" s="17" t="s">
        <v>384</v>
      </c>
      <c r="C25" s="18" t="s">
        <v>6</v>
      </c>
      <c r="D25" s="20">
        <v>1</v>
      </c>
      <c r="E25" s="20"/>
      <c r="F25" s="20">
        <f t="shared" si="0"/>
        <v>0</v>
      </c>
      <c r="G25" s="20">
        <f t="shared" si="1"/>
        <v>0</v>
      </c>
      <c r="J25" s="21"/>
      <c r="K25" s="21">
        <f t="shared" si="2"/>
        <v>0</v>
      </c>
    </row>
    <row r="26" spans="1:11" x14ac:dyDescent="0.3">
      <c r="A26" s="16"/>
      <c r="B26" s="17"/>
      <c r="C26" s="18" t="s">
        <v>3</v>
      </c>
      <c r="D26" s="20">
        <v>2.82</v>
      </c>
      <c r="E26" s="20"/>
      <c r="F26" s="20">
        <f t="shared" si="0"/>
        <v>0</v>
      </c>
      <c r="G26" s="20">
        <f t="shared" si="1"/>
        <v>0</v>
      </c>
      <c r="J26" s="21"/>
      <c r="K26" s="21">
        <f t="shared" si="2"/>
        <v>0</v>
      </c>
    </row>
    <row r="27" spans="1:11" x14ac:dyDescent="0.3">
      <c r="A27" s="16"/>
      <c r="B27" s="17" t="s">
        <v>388</v>
      </c>
      <c r="C27" s="18" t="s">
        <v>3</v>
      </c>
      <c r="D27" s="20">
        <v>0.379</v>
      </c>
      <c r="E27" s="20"/>
      <c r="F27" s="20">
        <f t="shared" si="0"/>
        <v>0</v>
      </c>
      <c r="G27" s="20">
        <f t="shared" si="1"/>
        <v>0</v>
      </c>
      <c r="J27" s="21"/>
      <c r="K27" s="21">
        <f t="shared" si="2"/>
        <v>0</v>
      </c>
    </row>
    <row r="28" spans="1:11" x14ac:dyDescent="0.3">
      <c r="A28" s="16"/>
      <c r="B28" s="17" t="s">
        <v>389</v>
      </c>
      <c r="C28" s="18" t="s">
        <v>6</v>
      </c>
      <c r="D28" s="20">
        <v>5</v>
      </c>
      <c r="E28" s="20"/>
      <c r="F28" s="20">
        <f t="shared" si="0"/>
        <v>0</v>
      </c>
      <c r="G28" s="20">
        <f t="shared" si="1"/>
        <v>0</v>
      </c>
      <c r="J28" s="21"/>
      <c r="K28" s="21">
        <f t="shared" si="2"/>
        <v>0</v>
      </c>
    </row>
    <row r="29" spans="1:11" x14ac:dyDescent="0.3">
      <c r="A29" s="16"/>
      <c r="B29" s="17"/>
      <c r="C29" s="18" t="s">
        <v>3</v>
      </c>
      <c r="D29" s="20">
        <v>0.54400000000000004</v>
      </c>
      <c r="E29" s="20"/>
      <c r="F29" s="20">
        <f t="shared" si="0"/>
        <v>0</v>
      </c>
      <c r="G29" s="20">
        <f t="shared" si="1"/>
        <v>0</v>
      </c>
      <c r="J29" s="21"/>
      <c r="K29" s="21">
        <f t="shared" si="2"/>
        <v>0</v>
      </c>
    </row>
    <row r="30" spans="1:11" x14ac:dyDescent="0.3">
      <c r="A30" s="16"/>
      <c r="B30" s="17" t="s">
        <v>390</v>
      </c>
      <c r="C30" s="18" t="s">
        <v>54</v>
      </c>
      <c r="D30" s="20">
        <v>38</v>
      </c>
      <c r="E30" s="20"/>
      <c r="F30" s="20">
        <f t="shared" si="0"/>
        <v>0</v>
      </c>
      <c r="G30" s="20">
        <f t="shared" si="1"/>
        <v>0</v>
      </c>
      <c r="J30" s="21"/>
      <c r="K30" s="21">
        <f t="shared" si="2"/>
        <v>0</v>
      </c>
    </row>
    <row r="31" spans="1:11" x14ac:dyDescent="0.3">
      <c r="A31" s="16"/>
      <c r="B31" s="17" t="s">
        <v>391</v>
      </c>
      <c r="C31" s="18" t="s">
        <v>54</v>
      </c>
      <c r="D31" s="20">
        <v>114</v>
      </c>
      <c r="E31" s="20"/>
      <c r="F31" s="20">
        <f t="shared" si="0"/>
        <v>0</v>
      </c>
      <c r="G31" s="20">
        <f t="shared" si="1"/>
        <v>0</v>
      </c>
      <c r="J31" s="21"/>
      <c r="K31" s="21">
        <f t="shared" si="2"/>
        <v>0</v>
      </c>
    </row>
    <row r="32" spans="1:11" x14ac:dyDescent="0.3">
      <c r="A32" s="16"/>
      <c r="B32" s="17" t="s">
        <v>392</v>
      </c>
      <c r="C32" s="18" t="s">
        <v>54</v>
      </c>
      <c r="D32" s="20">
        <v>95</v>
      </c>
      <c r="E32" s="20"/>
      <c r="F32" s="20">
        <f t="shared" si="0"/>
        <v>0</v>
      </c>
      <c r="G32" s="20">
        <f t="shared" si="1"/>
        <v>0</v>
      </c>
      <c r="J32" s="21"/>
      <c r="K32" s="21">
        <f t="shared" si="2"/>
        <v>0</v>
      </c>
    </row>
    <row r="33" spans="1:11" x14ac:dyDescent="0.3">
      <c r="A33" s="16"/>
      <c r="B33" s="17" t="s">
        <v>393</v>
      </c>
      <c r="C33" s="18" t="s">
        <v>52</v>
      </c>
      <c r="D33" s="20">
        <v>9.1199999999999992</v>
      </c>
      <c r="E33" s="20"/>
      <c r="F33" s="20">
        <f t="shared" si="0"/>
        <v>0</v>
      </c>
      <c r="G33" s="20">
        <f t="shared" si="1"/>
        <v>0</v>
      </c>
      <c r="J33" s="21"/>
      <c r="K33" s="21">
        <f t="shared" si="2"/>
        <v>0</v>
      </c>
    </row>
    <row r="34" spans="1:11" x14ac:dyDescent="0.3">
      <c r="A34" s="16"/>
      <c r="B34" s="17" t="s">
        <v>394</v>
      </c>
      <c r="C34" s="18" t="s">
        <v>57</v>
      </c>
      <c r="D34" s="20">
        <v>182.4</v>
      </c>
      <c r="E34" s="20"/>
      <c r="F34" s="20">
        <f t="shared" si="0"/>
        <v>0</v>
      </c>
      <c r="G34" s="20">
        <f t="shared" si="1"/>
        <v>0</v>
      </c>
      <c r="J34" s="21"/>
      <c r="K34" s="21">
        <f t="shared" si="2"/>
        <v>0</v>
      </c>
    </row>
    <row r="35" spans="1:11" x14ac:dyDescent="0.3">
      <c r="A35" s="16"/>
      <c r="B35" s="17" t="s">
        <v>395</v>
      </c>
      <c r="C35" s="18" t="s">
        <v>6</v>
      </c>
      <c r="D35" s="20">
        <v>1</v>
      </c>
      <c r="E35" s="20"/>
      <c r="F35" s="20">
        <f t="shared" si="0"/>
        <v>0</v>
      </c>
      <c r="G35" s="20">
        <f t="shared" si="1"/>
        <v>0</v>
      </c>
      <c r="J35" s="21"/>
      <c r="K35" s="21">
        <f t="shared" si="2"/>
        <v>0</v>
      </c>
    </row>
    <row r="36" spans="1:11" x14ac:dyDescent="0.3">
      <c r="A36" s="16"/>
      <c r="B36" s="17" t="s">
        <v>396</v>
      </c>
      <c r="C36" s="18" t="s">
        <v>90</v>
      </c>
      <c r="D36" s="20">
        <v>2</v>
      </c>
      <c r="E36" s="20"/>
      <c r="F36" s="20">
        <f t="shared" si="0"/>
        <v>0</v>
      </c>
      <c r="G36" s="20">
        <f t="shared" si="1"/>
        <v>0</v>
      </c>
      <c r="J36" s="21"/>
      <c r="K36" s="21">
        <f t="shared" si="2"/>
        <v>0</v>
      </c>
    </row>
    <row r="37" spans="1:11" x14ac:dyDescent="0.3">
      <c r="A37" s="16"/>
      <c r="B37" s="17" t="s">
        <v>397</v>
      </c>
      <c r="C37" s="18" t="s">
        <v>90</v>
      </c>
      <c r="D37" s="20">
        <v>1</v>
      </c>
      <c r="E37" s="20"/>
      <c r="F37" s="20">
        <f t="shared" si="0"/>
        <v>0</v>
      </c>
      <c r="G37" s="20">
        <f t="shared" si="1"/>
        <v>0</v>
      </c>
      <c r="J37" s="21"/>
      <c r="K37" s="21">
        <f t="shared" si="2"/>
        <v>0</v>
      </c>
    </row>
    <row r="38" spans="1:11" x14ac:dyDescent="0.3">
      <c r="A38" s="16"/>
      <c r="B38" s="17" t="s">
        <v>398</v>
      </c>
      <c r="C38" s="18" t="s">
        <v>90</v>
      </c>
      <c r="D38" s="20">
        <v>1</v>
      </c>
      <c r="E38" s="20"/>
      <c r="F38" s="20">
        <f t="shared" si="0"/>
        <v>0</v>
      </c>
      <c r="G38" s="20">
        <f t="shared" si="1"/>
        <v>0</v>
      </c>
      <c r="J38" s="21"/>
      <c r="K38" s="21">
        <f t="shared" si="2"/>
        <v>0</v>
      </c>
    </row>
    <row r="39" spans="1:11" x14ac:dyDescent="0.3">
      <c r="A39" s="16"/>
      <c r="B39" s="17"/>
      <c r="C39" s="18"/>
      <c r="D39" s="47"/>
      <c r="E39" s="20"/>
      <c r="F39" s="20">
        <f t="shared" ref="F39" si="3">ROUND(E39*D39,2)</f>
        <v>0</v>
      </c>
      <c r="G39" s="44">
        <f>SUM(G5:G38)</f>
        <v>0</v>
      </c>
      <c r="J39" s="21"/>
      <c r="K39" s="21">
        <f t="shared" ref="K39" si="4">E39*J39*1.2</f>
        <v>0</v>
      </c>
    </row>
  </sheetData>
  <mergeCells count="9">
    <mergeCell ref="G1:G2"/>
    <mergeCell ref="J1:J3"/>
    <mergeCell ref="K1:K3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10</vt:i4>
      </vt:variant>
    </vt:vector>
  </HeadingPairs>
  <TitlesOfParts>
    <vt:vector size="16" baseType="lpstr">
      <vt:lpstr>Демонтаж ПОД</vt:lpstr>
      <vt:lpstr>Демонтаж ВР2</vt:lpstr>
      <vt:lpstr>АС3 СМР</vt:lpstr>
      <vt:lpstr>АС3 мат</vt:lpstr>
      <vt:lpstr>АС4 СМР</vt:lpstr>
      <vt:lpstr>АС4 мат</vt:lpstr>
      <vt:lpstr>'АС3 мат'!OLE_LINK3</vt:lpstr>
      <vt:lpstr>'АС3 СМР'!OLE_LINK3</vt:lpstr>
      <vt:lpstr>'АС4 мат'!OLE_LINK3</vt:lpstr>
      <vt:lpstr>'АС4 СМР'!OLE_LINK3</vt:lpstr>
      <vt:lpstr>'АС3 мат'!Область_печати</vt:lpstr>
      <vt:lpstr>'АС3 СМР'!Область_печати</vt:lpstr>
      <vt:lpstr>'АС4 мат'!Область_печати</vt:lpstr>
      <vt:lpstr>'АС4 СМР'!Область_печати</vt:lpstr>
      <vt:lpstr>'Демонтаж ВР2'!Область_печати</vt:lpstr>
      <vt:lpstr>'Демонтаж ПОД'!Область_печати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2023-09-15T15:46:11Z</dcterms:modified>
</cp:coreProperties>
</file>