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3C9C4592-0CCA-4FD7-B025-6B5649CF7A30}" xr6:coauthVersionLast="45" xr6:coauthVersionMax="45" xr10:uidLastSave="{00000000-0000-0000-0000-000000000000}"/>
  <bookViews>
    <workbookView xWindow="-120" yWindow="-120" windowWidth="29040" windowHeight="15840" firstSheet="1" activeTab="1" xr2:uid="{D475925F-4D86-4D8A-9BB7-FC40D61966BD}"/>
  </bookViews>
  <sheets>
    <sheet name="Свод АС1" sheetId="1" state="hidden" r:id="rId1"/>
    <sheet name="Демонтаж ламп" sheetId="8" r:id="rId2"/>
  </sheets>
  <definedNames>
    <definedName name="_xlnm.Print_Area" localSheetId="1">'Демонтаж ламп'!$A$1:$L$13</definedName>
    <definedName name="_xlnm.Print_Area" localSheetId="0">'Свод АС1'!$A$1:$H$6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8" l="1"/>
  <c r="F9" i="8"/>
  <c r="G9" i="8" s="1"/>
  <c r="L9" i="8" s="1"/>
  <c r="F8" i="8"/>
  <c r="K8" i="8" s="1"/>
  <c r="K9" i="8" l="1"/>
  <c r="G8" i="8"/>
  <c r="L8" i="8" s="1"/>
  <c r="A4" i="1" l="1"/>
  <c r="A5" i="1" s="1"/>
  <c r="F10" i="8" l="1"/>
  <c r="E4" i="1"/>
  <c r="G10" i="8" l="1"/>
  <c r="I10" i="8"/>
  <c r="K10" i="8"/>
  <c r="L10" i="8" s="1"/>
  <c r="H4" i="1"/>
  <c r="J10" i="8" l="1"/>
  <c r="H3" i="1" s="1"/>
  <c r="D6" i="1"/>
  <c r="C6" i="1"/>
  <c r="F6" i="1"/>
  <c r="E5" i="1"/>
  <c r="H5" i="1"/>
  <c r="G6" i="1" l="1"/>
  <c r="E3" i="1"/>
  <c r="E6" i="1" s="1"/>
  <c r="H6" i="1"/>
</calcChain>
</file>

<file path=xl/sharedStrings.xml><?xml version="1.0" encoding="utf-8"?>
<sst xmlns="http://schemas.openxmlformats.org/spreadsheetml/2006/main" count="36" uniqueCount="27">
  <si>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</si>
  <si>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</si>
  <si>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</si>
  <si>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</si>
  <si>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</si>
  <si>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</si>
  <si>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</si>
  <si>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</si>
  <si>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</si>
  <si>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шт.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</si>
  <si>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</si>
  <si>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</si>
  <si>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</si>
  <si>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</si>
  <si>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</si>
  <si>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</si>
  <si>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</si>
  <si>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</si>
  <si>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</si>
  <si>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</si>
  <si>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</si>
  <si>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Демонтажные работы</t>
  </si>
  <si>
    <t>Снятие люминисцентных ламп в демонтируемых зданиях</t>
  </si>
  <si>
    <t>Снятие люминисцентных ламп PHILIPS MASTER TL-D 58W/840 (склад  №75)</t>
  </si>
  <si>
    <t>Снятие люминисцентных ламп PHILIPS MASTER TL-D 58W/840 (склад  №121)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</si>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</sst>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73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43" fontId="12" fillId="4" borderId="1" xfId="1" applyFont="1" applyFill="1" applyBorder="1" applyAlignment="1">
      <alignment vertical="center"/>
    </xf>
    <xf numFmtId="43" fontId="12" fillId="4" borderId="1" xfId="1" applyNumberFormat="1" applyFont="1" applyFill="1" applyBorder="1" applyAlignment="1">
      <alignment horizontal="center"/>
    </xf>
    <xf numFmtId="43" fontId="12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165" fontId="11" fillId="5" borderId="1" xfId="1" applyNumberFormat="1" applyFont="1" applyFill="1" applyBorder="1" applyAlignment="1">
      <alignment horizontal="left" vertical="center" wrapText="1"/>
    </xf>
    <xf numFmtId="166" fontId="11" fillId="5" borderId="1" xfId="0" applyNumberFormat="1" applyFont="1" applyFill="1" applyBorder="1" applyAlignment="1">
      <alignment horizontal="lef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vertical="center" wrapText="1"/>
    </xf>
    <xf numFmtId="43" fontId="10" fillId="6" borderId="1" xfId="1" applyFont="1" applyFill="1" applyBorder="1" applyAlignment="1">
      <alignment horizontal="center" vertical="center" wrapText="1"/>
    </xf>
    <xf numFmtId="43" fontId="3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vertical="center"/>
    </xf>
    <xf numFmtId="43" fontId="3" fillId="6" borderId="1" xfId="1" applyFont="1" applyFill="1" applyBorder="1" applyAlignment="1">
      <alignment horizontal="center" vertical="center" wrapText="1"/>
    </xf>
    <xf numFmtId="0" fontId="13" fillId="7" borderId="0" xfId="0" applyFont="1" applyFill="1"/>
    <xf numFmtId="0" fontId="13" fillId="6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view="pageBreakPreview" zoomScaleNormal="100" zoomScaleSheetLayoutView="100" workbookViewId="0">
      <selection activeCell="B25" sqref="B25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54" t="s">
        <v>7</v>
      </c>
      <c r="B1" s="54" t="s">
        <v>6</v>
      </c>
      <c r="C1" s="55" t="s">
        <v>5</v>
      </c>
      <c r="D1" s="55"/>
      <c r="E1" s="55"/>
      <c r="F1" s="56" t="s">
        <v>4</v>
      </c>
      <c r="G1" s="56"/>
      <c r="H1" s="56"/>
    </row>
    <row r="2" spans="1:9" ht="28.5" x14ac:dyDescent="0.25">
      <c r="A2" s="54"/>
      <c r="B2" s="54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/>
      <c r="C3" s="13"/>
      <c r="D3" s="12"/>
      <c r="E3" s="11">
        <f>C3+D3</f>
        <v>0</v>
      </c>
      <c r="F3" s="10"/>
      <c r="G3" s="9"/>
      <c r="H3" s="8">
        <f>F3+G3</f>
        <v>0</v>
      </c>
      <c r="I3" s="7"/>
    </row>
    <row r="4" spans="1:9" x14ac:dyDescent="0.25">
      <c r="A4" s="15">
        <f>A3+1</f>
        <v>2</v>
      </c>
      <c r="B4" s="14"/>
      <c r="C4" s="13"/>
      <c r="D4" s="12"/>
      <c r="E4" s="11">
        <f>C4+D4</f>
        <v>0</v>
      </c>
      <c r="F4" s="10"/>
      <c r="G4" s="9"/>
      <c r="H4" s="8">
        <f>F4+G4</f>
        <v>0</v>
      </c>
      <c r="I4" s="7"/>
    </row>
    <row r="5" spans="1:9" x14ac:dyDescent="0.25">
      <c r="A5" s="15">
        <f>A4+1</f>
        <v>3</v>
      </c>
      <c r="B5" s="14"/>
      <c r="C5" s="13"/>
      <c r="D5" s="12"/>
      <c r="E5" s="11">
        <f>C5+D5</f>
        <v>0</v>
      </c>
      <c r="F5" s="10"/>
      <c r="G5" s="9"/>
      <c r="H5" s="8">
        <f>F5+G5</f>
        <v>0</v>
      </c>
      <c r="I5" s="7"/>
    </row>
    <row r="6" spans="1:9" x14ac:dyDescent="0.25">
      <c r="A6" s="6"/>
      <c r="B6" s="5" t="s">
        <v>0</v>
      </c>
      <c r="C6" s="4">
        <f t="shared" ref="C6:H6" si="0">SUM(C3:C5)</f>
        <v>0</v>
      </c>
      <c r="D6" s="4">
        <f t="shared" si="0"/>
        <v>0</v>
      </c>
      <c r="E6" s="4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2"/>
    </row>
    <row r="7" spans="1:9" x14ac:dyDescent="0.25">
      <c r="A7" s="1"/>
      <c r="B7" s="1"/>
      <c r="C7" s="1"/>
      <c r="D7" s="1"/>
      <c r="E7" s="1"/>
      <c r="I7" s="2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L13"/>
  <sheetViews>
    <sheetView tabSelected="1" view="pageBreakPreview" zoomScaleNormal="100" zoomScaleSheetLayoutView="100" workbookViewId="0">
      <selection activeCell="B29" sqref="B29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7.28515625" customWidth="1"/>
    <col min="12" max="12" width="17.42578125" customWidth="1"/>
  </cols>
  <sheetData>
    <row r="1" spans="1:12" ht="14.45" customHeight="1" x14ac:dyDescent="0.25">
      <c r="A1" s="62" t="s">
        <v>7</v>
      </c>
      <c r="B1" s="65" t="s">
        <v>20</v>
      </c>
      <c r="C1" s="68" t="s">
        <v>19</v>
      </c>
      <c r="D1" s="68" t="s">
        <v>18</v>
      </c>
      <c r="E1" s="69" t="s">
        <v>17</v>
      </c>
      <c r="F1" s="70"/>
      <c r="G1" s="70"/>
      <c r="H1" s="70"/>
      <c r="I1" s="70"/>
      <c r="J1" s="70"/>
      <c r="K1" s="70"/>
      <c r="L1" s="70"/>
    </row>
    <row r="2" spans="1:12" ht="14.45" customHeight="1" x14ac:dyDescent="0.25">
      <c r="A2" s="63"/>
      <c r="B2" s="66"/>
      <c r="C2" s="68"/>
      <c r="D2" s="68"/>
      <c r="E2" s="71"/>
      <c r="F2" s="72"/>
      <c r="G2" s="72"/>
      <c r="H2" s="72"/>
      <c r="I2" s="72"/>
      <c r="J2" s="72"/>
      <c r="K2" s="72"/>
      <c r="L2" s="72"/>
    </row>
    <row r="3" spans="1:12" ht="27.75" customHeight="1" x14ac:dyDescent="0.25">
      <c r="A3" s="63"/>
      <c r="B3" s="66"/>
      <c r="C3" s="68"/>
      <c r="D3" s="68"/>
      <c r="E3" s="68" t="s">
        <v>16</v>
      </c>
      <c r="F3" s="68"/>
      <c r="G3" s="68"/>
      <c r="H3" s="68" t="s">
        <v>15</v>
      </c>
      <c r="I3" s="68"/>
      <c r="J3" s="68"/>
      <c r="K3" s="54" t="s">
        <v>14</v>
      </c>
      <c r="L3" s="54"/>
    </row>
    <row r="4" spans="1:12" ht="56.1" customHeight="1" x14ac:dyDescent="0.25">
      <c r="A4" s="64"/>
      <c r="B4" s="67"/>
      <c r="C4" s="68"/>
      <c r="D4" s="68"/>
      <c r="E4" s="42" t="s">
        <v>13</v>
      </c>
      <c r="F4" s="42" t="s">
        <v>12</v>
      </c>
      <c r="G4" s="41" t="s">
        <v>11</v>
      </c>
      <c r="H4" s="42" t="s">
        <v>13</v>
      </c>
      <c r="I4" s="42" t="s">
        <v>12</v>
      </c>
      <c r="J4" s="41" t="s">
        <v>11</v>
      </c>
      <c r="K4" s="40" t="s">
        <v>10</v>
      </c>
      <c r="L4" s="40" t="s">
        <v>4</v>
      </c>
    </row>
    <row r="5" spans="1:12" x14ac:dyDescent="0.25">
      <c r="A5" s="39">
        <v>1</v>
      </c>
      <c r="B5" s="38">
        <v>2</v>
      </c>
      <c r="C5" s="38">
        <v>3</v>
      </c>
      <c r="D5" s="38">
        <v>4</v>
      </c>
      <c r="E5" s="38">
        <v>5</v>
      </c>
      <c r="F5" s="38">
        <v>6</v>
      </c>
      <c r="G5" s="38">
        <v>7</v>
      </c>
      <c r="H5"/>
    </row>
    <row r="6" spans="1:12" ht="20.25" customHeight="1" x14ac:dyDescent="0.25">
      <c r="A6" s="37"/>
      <c r="B6" s="57" t="s">
        <v>22</v>
      </c>
      <c r="C6" s="58"/>
      <c r="D6" s="58"/>
      <c r="E6" s="36"/>
      <c r="F6" s="35"/>
      <c r="G6" s="34"/>
      <c r="H6" s="34"/>
      <c r="I6" s="34"/>
      <c r="J6" s="34"/>
      <c r="K6" s="34"/>
      <c r="L6" s="34"/>
    </row>
    <row r="7" spans="1:12" ht="20.25" customHeight="1" x14ac:dyDescent="0.25">
      <c r="A7" s="33"/>
      <c r="B7" s="32" t="s">
        <v>21</v>
      </c>
      <c r="C7" s="31"/>
      <c r="D7" s="30"/>
      <c r="E7" s="29"/>
      <c r="F7" s="28"/>
      <c r="G7" s="27"/>
      <c r="H7" s="25"/>
      <c r="I7" s="24"/>
      <c r="J7" s="24"/>
      <c r="K7" s="26"/>
      <c r="L7" s="24"/>
    </row>
    <row r="8" spans="1:12" ht="33" customHeight="1" x14ac:dyDescent="0.25">
      <c r="A8" s="43">
        <v>1</v>
      </c>
      <c r="B8" s="44" t="s">
        <v>23</v>
      </c>
      <c r="C8" s="45" t="s">
        <v>9</v>
      </c>
      <c r="D8" s="46">
        <v>96</v>
      </c>
      <c r="E8" s="49">
        <v>126</v>
      </c>
      <c r="F8" s="48">
        <f>ROUND(E8*D8,2)</f>
        <v>12096</v>
      </c>
      <c r="G8" s="48">
        <f t="shared" ref="G8" si="0">ROUND(F8*1.2,2)</f>
        <v>14515.2</v>
      </c>
      <c r="H8" s="49"/>
      <c r="I8" s="48"/>
      <c r="J8" s="48"/>
      <c r="K8" s="49">
        <f t="shared" ref="K8:K9" si="1">F8+I8</f>
        <v>12096</v>
      </c>
      <c r="L8" s="50">
        <f t="shared" ref="L8:L9" si="2">G8+J8</f>
        <v>14515.2</v>
      </c>
    </row>
    <row r="9" spans="1:12" ht="31.5" customHeight="1" x14ac:dyDescent="0.25">
      <c r="A9" s="43">
        <f>A8+1</f>
        <v>2</v>
      </c>
      <c r="B9" s="44" t="s">
        <v>24</v>
      </c>
      <c r="C9" s="45" t="s">
        <v>9</v>
      </c>
      <c r="D9" s="46">
        <v>216</v>
      </c>
      <c r="E9" s="49">
        <v>126</v>
      </c>
      <c r="F9" s="48">
        <f>ROUND(E9*D9,2)</f>
        <v>27216</v>
      </c>
      <c r="G9" s="48">
        <f>ROUND(F9*1.2,2)</f>
        <v>32659.200000000001</v>
      </c>
      <c r="H9" s="47"/>
      <c r="I9" s="48"/>
      <c r="J9" s="48"/>
      <c r="K9" s="51">
        <f t="shared" si="1"/>
        <v>27216</v>
      </c>
      <c r="L9" s="48">
        <f t="shared" si="2"/>
        <v>32659.200000000001</v>
      </c>
    </row>
    <row r="10" spans="1:12" s="21" customFormat="1" ht="23.25" customHeight="1" x14ac:dyDescent="0.3">
      <c r="A10" s="59" t="s">
        <v>8</v>
      </c>
      <c r="B10" s="60"/>
      <c r="C10" s="60"/>
      <c r="D10" s="60"/>
      <c r="E10" s="61"/>
      <c r="F10" s="22">
        <f>SUM(F7:F9)</f>
        <v>39312</v>
      </c>
      <c r="G10" s="22">
        <f>ROUND(F10*1.2,2)</f>
        <v>47174.400000000001</v>
      </c>
      <c r="H10" s="23"/>
      <c r="I10" s="22">
        <f>SUM(I7:I9)</f>
        <v>0</v>
      </c>
      <c r="J10" s="22">
        <f>ROUND(I10*1.2,2)</f>
        <v>0</v>
      </c>
      <c r="K10" s="22">
        <f>SUM(K7:K9)</f>
        <v>39312</v>
      </c>
      <c r="L10" s="22">
        <f>ROUND(K10*1.2,2)</f>
        <v>47174.400000000001</v>
      </c>
    </row>
    <row r="12" spans="1:12" x14ac:dyDescent="0.25">
      <c r="B12" s="52" t="s">
        <v>25</v>
      </c>
    </row>
    <row r="13" spans="1:12" x14ac:dyDescent="0.25">
      <c r="B13" s="53" t="s">
        <v>26</v>
      </c>
    </row>
  </sheetData>
  <mergeCells count="10">
    <mergeCell ref="B6:D6"/>
    <mergeCell ref="A10:E1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АС1</vt:lpstr>
      <vt:lpstr>Демонтаж ламп</vt:lpstr>
      <vt:lpstr>'Демонтаж ламп'!Область_печати</vt:lpstr>
      <vt:lpstr>'Свод АС1'!Область_печати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2024-10-08T14:54:39Z</dcterms:modified>
</cp:coreProperties>
</file>