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Восстановит.работы_14.11\"/>
    </mc:Choice>
  </mc:AlternateContent>
  <xr:revisionPtr revIDLastSave="0" documentId="8_{03B26BB5-8ABA-4031-9157-EF932B37A4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_ВОР" sheetId="1" r:id="rId1"/>
  </sheets>
  <definedNames>
    <definedName name="_xlnm.Print_Titles" localSheetId="0">'01-01-01_ВОР'!$5:$5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4" i="1" l="1"/>
  <c r="A73" i="1"/>
  <c r="A72" i="1"/>
  <c r="A71" i="1"/>
  <c r="A70" i="1"/>
  <c r="A69" i="1"/>
  <c r="A68" i="1"/>
  <c r="A67" i="1"/>
  <c r="A66" i="1"/>
  <c r="A64" i="1"/>
  <c r="A63" i="1"/>
  <c r="A62" i="1"/>
  <c r="A61" i="1"/>
  <c r="A60" i="1"/>
  <c r="A57" i="1"/>
  <c r="A56" i="1"/>
  <c r="A55" i="1"/>
  <c r="A54" i="1"/>
  <c r="A52" i="1"/>
  <c r="A51" i="1"/>
  <c r="A50" i="1"/>
  <c r="A49" i="1"/>
  <c r="A48" i="1"/>
  <c r="A47" i="1"/>
  <c r="A46" i="1"/>
  <c r="A45" i="1"/>
  <c r="A44" i="1"/>
  <c r="A41" i="1"/>
  <c r="A40" i="1"/>
  <c r="A39" i="1"/>
  <c r="A38" i="1"/>
  <c r="A37" i="1"/>
  <c r="A36" i="1"/>
  <c r="A33" i="1"/>
  <c r="A32" i="1"/>
  <c r="A31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<sst xmlns="http://schemas.openxmlformats.org/spreadsheetml/2006/main" count="325" uniqueCount="151">
  <si>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</si>
  <si>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</si>
  <si>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</si>
  <si>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</si>
  <si>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</si>
  <si>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</si>
  <si>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</si>
  <si>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</si>
  <si>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Фундаменты несущих колонн</t>
  </si>
  <si>
    <t>Демонтажные работы</t>
  </si>
  <si>
    <t>1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</si>
  <si>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</si>
  <si>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м реза</t>
  </si>
  <si>
    <t xml:space="preserve"> </t>
  </si>
  <si>
    <t xml:space="preserve">1 </t>
  </si>
  <si>
    <t>2</t>
  </si>
  <si>
    <t>Диск алмазный для твердых материалов, диаметр 350 мм</t>
  </si>
  <si>
    <t>шт</t>
  </si>
  <si>
    <t xml:space="preserve">(230/50*0,73)/100*132 </t>
  </si>
  <si>
    <t>3</t>
  </si>
  <si>
    <t>Разборка горизонтальных поверхностей бетонных конструкций при помощи отбойных молотков, бетон марки: 350</t>
  </si>
  <si>
    <t>м3</t>
  </si>
  <si>
    <t>4</t>
  </si>
  <si>
    <t>Гидроизоляция боковая обмазочная битумная в 2 слоя по выровненной поверхности бутовой кладки, кирпичу, бетону/Демонтаж</t>
  </si>
  <si>
    <t>100 м2</t>
  </si>
  <si>
    <t xml:space="preserve">31,2 / 100 </t>
  </si>
  <si>
    <t>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</si>
  <si>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</si>
  <si>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</si>
  <si>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(34,272*2,5+31,2*1,3/1000)*0,8 </t>
  </si>
  <si>
    <t>6</t>
  </si>
  <si>
    <t>Погрузка при автомобильных перевозках мусора строительного с погрузкой вручную</t>
  </si>
  <si>
    <t xml:space="preserve">(34,272*2,5+31,2*1,3/1000)*0,2 </t>
  </si>
  <si>
    <t>7</t>
  </si>
  <si>
    <t>Перевозка и утилизация отходов 4-5 класса опасности</t>
  </si>
  <si>
    <t xml:space="preserve">0,192+31,2*0,01 </t>
  </si>
  <si>
    <t>Земляные работы</t>
  </si>
  <si>
    <t>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</si>
  <si>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</si>
  <si>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</si>
  <si>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 xml:space="preserve">(((2,9*2,6)-(0,8*0,5))*12*0,6) / 100 </t>
  </si>
  <si>
    <t>9</t>
  </si>
  <si>
    <t>Погрузка вручную неуплотненного грунта из штабелей и отвалов в транспортные средства, группа грунтов: 2</t>
  </si>
  <si>
    <t>10</t>
  </si>
  <si>
    <t>11</t>
  </si>
  <si>
    <t>Засыпка вручную траншей, пазух котлованов и ям, группа грунтов: 1</t>
  </si>
  <si>
    <t xml:space="preserve">47,124 / 100 </t>
  </si>
  <si>
    <t>12</t>
  </si>
  <si>
    <t>Песок карьерный</t>
  </si>
  <si>
    <t xml:space="preserve">47,124*1,1 </t>
  </si>
  <si>
    <t>13</t>
  </si>
  <si>
    <t>Уплотнение грунта пневматическими трамбовками, группа грунтов: 1-2</t>
  </si>
  <si>
    <t>Строительно-монтажные работы</t>
  </si>
  <si>
    <t>14</t>
  </si>
  <si>
    <t>Устройство бетонной подготовки</t>
  </si>
  <si>
    <t xml:space="preserve">(((2,9*2,6)-(0,8*0,5))*12*0,05) / 100 </t>
  </si>
  <si>
    <t>15</t>
  </si>
  <si>
    <t>Смеси бетонные тяжелого бетона (БСТ), класс В7,5 (М100)</t>
  </si>
  <si>
    <t>16</t>
  </si>
  <si>
    <t>Армирование подстилающих слоев и набетонок</t>
  </si>
  <si>
    <t>т</t>
  </si>
  <si>
    <t xml:space="preserve">330*0,888/1000 </t>
  </si>
  <si>
    <t>17</t>
  </si>
  <si>
    <t>Сталь арматурная, горячекатаная, периодического профиля, класс А-III, диаметр 12 мм</t>
  </si>
  <si>
    <t>18</t>
  </si>
  <si>
    <t>Гидроизоляция боковая обмазочная битумная в 2 слоя по выровненной поверхности бутовой кладки, кирпичу, бетону</t>
  </si>
  <si>
    <t>19</t>
  </si>
  <si>
    <t>Мастика "Ярославна БПХ-2"</t>
  </si>
  <si>
    <t>20</t>
  </si>
  <si>
    <t>Праймер битумный производства «Техно-Николь»</t>
  </si>
  <si>
    <t>21</t>
  </si>
  <si>
    <t>Устройство покрытий: бетонных толщиной 30 мм</t>
  </si>
  <si>
    <t xml:space="preserve">(((2,9*2,6)-(0,8*0,5))*12) / 100 </t>
  </si>
  <si>
    <t>22</t>
  </si>
  <si>
    <t>Устройство покрытий: на каждые 5 мм изменения толщины покрытия добавлять или исключать к расценке 11-01-015-01</t>
  </si>
  <si>
    <t>23</t>
  </si>
  <si>
    <t>Смеси бетонные тяжелого бетона (БСТ), класс В25 (М350)</t>
  </si>
  <si>
    <t xml:space="preserve">2,62242+14,86038 </t>
  </si>
  <si>
    <t>24</t>
  </si>
  <si>
    <t>Раздел 2. Выборка грунта</t>
  </si>
  <si>
    <t>25</t>
  </si>
  <si>
    <t xml:space="preserve">12 / 100 </t>
  </si>
  <si>
    <t>26</t>
  </si>
  <si>
    <t>27</t>
  </si>
  <si>
    <t>28</t>
  </si>
  <si>
    <t xml:space="preserve">12*1,1 </t>
  </si>
  <si>
    <t>29</t>
  </si>
  <si>
    <t>30</t>
  </si>
  <si>
    <t>Раздел 3. Несущие колонны</t>
  </si>
  <si>
    <t>31</t>
  </si>
  <si>
    <t>Подъемники гидравлические высотой подъема: 12,5 м</t>
  </si>
  <si>
    <t>маш.-ч</t>
  </si>
  <si>
    <t xml:space="preserve">2*8 </t>
  </si>
  <si>
    <t>32</t>
  </si>
  <si>
    <t>33</t>
  </si>
  <si>
    <t xml:space="preserve">(230/50*0,73)/100*33,6 </t>
  </si>
  <si>
    <t>34</t>
  </si>
  <si>
    <t>На каждые 100 мм увеличения глубины реза добавлять к расценке 46-04-016-01</t>
  </si>
  <si>
    <t>35</t>
  </si>
  <si>
    <t>Диск алмазный для твердых материалов, диаметр: 600 мм</t>
  </si>
  <si>
    <t>36</t>
  </si>
  <si>
    <t>Разборка вертикальных поверхностей бетонных конструкций при помощи отбойных молотков, бетон марки: 350</t>
  </si>
  <si>
    <t>37</t>
  </si>
  <si>
    <t xml:space="preserve">0,192*2,5*0,8 </t>
  </si>
  <si>
    <t>38</t>
  </si>
  <si>
    <t xml:space="preserve">0,192*2,5*0,2 </t>
  </si>
  <si>
    <t>39</t>
  </si>
  <si>
    <t>40</t>
  </si>
  <si>
    <t>Покрытие поверхностей грунтовкой глубокого проникновения: за 1 раз стен</t>
  </si>
  <si>
    <t xml:space="preserve">(0,6*12*2) / 100 </t>
  </si>
  <si>
    <t>41</t>
  </si>
  <si>
    <t>Грунтовка: водно-дисперсионная "БИРСС Бетон-контакт"</t>
  </si>
  <si>
    <t xml:space="preserve">14,4*0,3/1000 </t>
  </si>
  <si>
    <t>42</t>
  </si>
  <si>
    <t>Заполнение бетоном отдельных мест в перекрытиях</t>
  </si>
  <si>
    <t>43</t>
  </si>
  <si>
    <t>Раствор готовый кладочный, цементный, М100</t>
  </si>
  <si>
    <t>Раздел 4. Кровля</t>
  </si>
  <si>
    <t>44</t>
  </si>
  <si>
    <t>Разборка покрытий кровель: из рулонных материалов</t>
  </si>
  <si>
    <t xml:space="preserve">3 / 100 </t>
  </si>
  <si>
    <t>45</t>
  </si>
  <si>
    <t>Разборка бетонных оснований под полы: на гравии/применит. Демонтаж стяжки бетонной</t>
  </si>
  <si>
    <t>46</t>
  </si>
  <si>
    <t>Разборка засыпной изоляции перекрытий: чердачных, толщина засыпки 20 см/применит. Демонтаж керамзитной засыпки</t>
  </si>
  <si>
    <t>47</t>
  </si>
  <si>
    <t xml:space="preserve">3*5,5/1000+0,15*2,4+0,3*450/1000 </t>
  </si>
  <si>
    <t>48</t>
  </si>
  <si>
    <t xml:space="preserve">3*0,0042+0,15+0,3 </t>
  </si>
  <si>
    <t>49</t>
  </si>
  <si>
    <t>Утепление покрытий: керамзитом</t>
  </si>
  <si>
    <t>50</t>
  </si>
  <si>
    <t>Гравий керамзитовый М 250, фракция 5-10 мм</t>
  </si>
  <si>
    <t>51</t>
  </si>
  <si>
    <t>Устройство выравнивающих стяжек: цементно-песчаных толщиной 15 мм (Толщина слоя 50мм)</t>
  </si>
  <si>
    <t>52</t>
  </si>
  <si>
    <t>53</t>
  </si>
  <si>
    <t>Устройство выравнивающих стяжек: на каждый 1 мм изменения толщины добавлять или исключать к расценке 12-01-017-01</t>
  </si>
  <si>
    <t>54</t>
  </si>
  <si>
    <t>55</t>
  </si>
  <si>
    <t>Устройство кровель плоских из наплавляемых материалов: в два слоя</t>
  </si>
  <si>
    <t xml:space="preserve">6,75 / 100 </t>
  </si>
  <si>
    <t>56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</si>
  <si>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</si>
  <si>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м2</t>
  </si>
  <si>
    <t>57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</si>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</sst>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8"/>
  <sheetViews>
    <sheetView tabSelected="1" topLeftCell="A65" workbookViewId="0">
      <selection activeCell="N78" sqref="M78:N7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8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Q6" s="9" t="s">
        <v>8</v>
      </c>
    </row>
    <row r="7" spans="1:18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132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4.43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21</v>
      </c>
      <c r="E10" s="18">
        <v>34.271999999999998</v>
      </c>
      <c r="F10" s="13"/>
      <c r="G10" s="16"/>
      <c r="H10" s="13" t="s">
        <v>13</v>
      </c>
      <c r="J10" s="2" t="s">
        <v>14</v>
      </c>
      <c r="Q10" s="9"/>
      <c r="R10" s="10"/>
    </row>
    <row r="11" spans="1:18" customFormat="1" ht="33.75" x14ac:dyDescent="0.25">
      <c r="A11" s="11">
        <f>IF(J11&lt;&gt;"",COUNTA(J$1:J11),"")</f>
        <v>4</v>
      </c>
      <c r="B11" s="12" t="s">
        <v>22</v>
      </c>
      <c r="C11" s="13" t="s">
        <v>23</v>
      </c>
      <c r="D11" s="14" t="s">
        <v>24</v>
      </c>
      <c r="E11" s="18">
        <v>0.312</v>
      </c>
      <c r="F11" s="13"/>
      <c r="G11" s="16"/>
      <c r="H11" s="13" t="s">
        <v>25</v>
      </c>
      <c r="J11" s="2" t="s">
        <v>14</v>
      </c>
      <c r="Q11" s="9"/>
      <c r="R11" s="10"/>
    </row>
    <row r="12" spans="1:18" customFormat="1" ht="33.75" x14ac:dyDescent="0.25">
      <c r="A12" s="11">
        <f>IF(J12&lt;&gt;"",COUNTA(J$1:J12),"")</f>
        <v>5</v>
      </c>
      <c r="B12" s="12" t="s">
        <v>26</v>
      </c>
      <c r="C12" s="13" t="s">
        <v>27</v>
      </c>
      <c r="D12" s="14" t="s">
        <v>28</v>
      </c>
      <c r="E12" s="18">
        <v>68.575999999999993</v>
      </c>
      <c r="F12" s="13"/>
      <c r="G12" s="16"/>
      <c r="H12" s="13" t="s">
        <v>29</v>
      </c>
      <c r="J12" s="2" t="s">
        <v>14</v>
      </c>
      <c r="Q12" s="9"/>
      <c r="R12" s="10"/>
    </row>
    <row r="13" spans="1:18" customFormat="1" ht="22.5" x14ac:dyDescent="0.25">
      <c r="A13" s="11">
        <f>IF(J13&lt;&gt;"",COUNTA(J$1:J13),"")</f>
        <v>6</v>
      </c>
      <c r="B13" s="12" t="s">
        <v>30</v>
      </c>
      <c r="C13" s="13" t="s">
        <v>31</v>
      </c>
      <c r="D13" s="14" t="s">
        <v>28</v>
      </c>
      <c r="E13" s="18">
        <v>17.143999999999998</v>
      </c>
      <c r="F13" s="13"/>
      <c r="G13" s="16"/>
      <c r="H13" s="13" t="s">
        <v>32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33</v>
      </c>
      <c r="C14" s="13" t="s">
        <v>34</v>
      </c>
      <c r="D14" s="14" t="s">
        <v>21</v>
      </c>
      <c r="E14" s="18">
        <v>0.504</v>
      </c>
      <c r="F14" s="13"/>
      <c r="G14" s="16"/>
      <c r="H14" s="13" t="s">
        <v>35</v>
      </c>
      <c r="J14" s="2" t="s">
        <v>14</v>
      </c>
      <c r="Q14" s="9"/>
      <c r="R14" s="10"/>
    </row>
    <row r="15" spans="1:18" customFormat="1" ht="15" x14ac:dyDescent="0.25">
      <c r="A15" s="35" t="s">
        <v>36</v>
      </c>
      <c r="B15" s="35"/>
      <c r="C15" s="35"/>
      <c r="D15" s="35"/>
      <c r="E15" s="35"/>
      <c r="F15" s="35"/>
      <c r="G15" s="35"/>
      <c r="H15" s="35"/>
      <c r="Q15" s="9"/>
      <c r="R15" s="10" t="s">
        <v>36</v>
      </c>
    </row>
    <row r="16" spans="1:18" customFormat="1" ht="45" x14ac:dyDescent="0.25">
      <c r="A16" s="11">
        <f>IF(J16&lt;&gt;"",COUNTA(J$1:J16),"")</f>
        <v>8</v>
      </c>
      <c r="B16" s="12" t="s">
        <v>37</v>
      </c>
      <c r="C16" s="13" t="s">
        <v>38</v>
      </c>
      <c r="D16" s="14" t="s">
        <v>39</v>
      </c>
      <c r="E16" s="18">
        <v>0.51400000000000001</v>
      </c>
      <c r="F16" s="13"/>
      <c r="G16" s="16"/>
      <c r="H16" s="13" t="s">
        <v>40</v>
      </c>
      <c r="J16" s="2" t="s">
        <v>14</v>
      </c>
      <c r="Q16" s="9"/>
      <c r="R16" s="10"/>
    </row>
    <row r="17" spans="1:18" customFormat="1" ht="22.5" x14ac:dyDescent="0.25">
      <c r="A17" s="11">
        <f>IF(J17&lt;&gt;"",COUNTA(J$1:J17),"")</f>
        <v>9</v>
      </c>
      <c r="B17" s="12" t="s">
        <v>41</v>
      </c>
      <c r="C17" s="13" t="s">
        <v>42</v>
      </c>
      <c r="D17" s="14" t="s">
        <v>39</v>
      </c>
      <c r="E17" s="18">
        <v>0.51400000000000001</v>
      </c>
      <c r="F17" s="13"/>
      <c r="G17" s="16"/>
      <c r="H17" s="13" t="s">
        <v>13</v>
      </c>
      <c r="J17" s="2" t="s">
        <v>14</v>
      </c>
      <c r="Q17" s="9"/>
      <c r="R17" s="10"/>
    </row>
    <row r="18" spans="1:18" customFormat="1" ht="15" x14ac:dyDescent="0.25">
      <c r="A18" s="11">
        <f>IF(J18&lt;&gt;"",COUNTA(J$1:J18),"")</f>
        <v>10</v>
      </c>
      <c r="B18" s="12" t="s">
        <v>43</v>
      </c>
      <c r="C18" s="13" t="s">
        <v>34</v>
      </c>
      <c r="D18" s="14" t="s">
        <v>21</v>
      </c>
      <c r="E18" s="19">
        <v>51.4</v>
      </c>
      <c r="F18" s="13"/>
      <c r="G18" s="16"/>
      <c r="H18" s="13" t="s">
        <v>13</v>
      </c>
      <c r="J18" s="2" t="s">
        <v>14</v>
      </c>
      <c r="Q18" s="9"/>
      <c r="R18" s="10"/>
    </row>
    <row r="19" spans="1:18" customFormat="1" ht="22.5" x14ac:dyDescent="0.25">
      <c r="A19" s="11">
        <f>IF(J19&lt;&gt;"",COUNTA(J$1:J19),"")</f>
        <v>11</v>
      </c>
      <c r="B19" s="12" t="s">
        <v>44</v>
      </c>
      <c r="C19" s="13" t="s">
        <v>45</v>
      </c>
      <c r="D19" s="14" t="s">
        <v>39</v>
      </c>
      <c r="E19" s="18">
        <v>0.47099999999999997</v>
      </c>
      <c r="F19" s="13"/>
      <c r="G19" s="16"/>
      <c r="H19" s="13" t="s">
        <v>46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12</v>
      </c>
      <c r="B20" s="12" t="s">
        <v>47</v>
      </c>
      <c r="C20" s="13" t="s">
        <v>48</v>
      </c>
      <c r="D20" s="14" t="s">
        <v>21</v>
      </c>
      <c r="E20" s="18">
        <v>51.835999999999999</v>
      </c>
      <c r="F20" s="13"/>
      <c r="G20" s="16"/>
      <c r="H20" s="13" t="s">
        <v>49</v>
      </c>
      <c r="J20" s="2" t="s">
        <v>14</v>
      </c>
      <c r="Q20" s="9"/>
      <c r="R20" s="10"/>
    </row>
    <row r="21" spans="1:18" customFormat="1" ht="22.5" x14ac:dyDescent="0.25">
      <c r="A21" s="11">
        <f>IF(J21&lt;&gt;"",COUNTA(J$1:J21),"")</f>
        <v>13</v>
      </c>
      <c r="B21" s="12" t="s">
        <v>50</v>
      </c>
      <c r="C21" s="13" t="s">
        <v>51</v>
      </c>
      <c r="D21" s="14" t="s">
        <v>39</v>
      </c>
      <c r="E21" s="18">
        <v>0.47099999999999997</v>
      </c>
      <c r="F21" s="13"/>
      <c r="G21" s="16"/>
      <c r="H21" s="13" t="s">
        <v>13</v>
      </c>
      <c r="J21" s="2" t="s">
        <v>14</v>
      </c>
      <c r="Q21" s="9"/>
      <c r="R21" s="10"/>
    </row>
    <row r="22" spans="1:18" customFormat="1" ht="15" x14ac:dyDescent="0.25">
      <c r="A22" s="35" t="s">
        <v>52</v>
      </c>
      <c r="B22" s="35"/>
      <c r="C22" s="35"/>
      <c r="D22" s="35"/>
      <c r="E22" s="35"/>
      <c r="F22" s="35"/>
      <c r="G22" s="35"/>
      <c r="H22" s="35"/>
      <c r="Q22" s="9"/>
      <c r="R22" s="10" t="s">
        <v>52</v>
      </c>
    </row>
    <row r="23" spans="1:18" customFormat="1" ht="22.5" x14ac:dyDescent="0.25">
      <c r="A23" s="11">
        <f>IF(J23&lt;&gt;"",COUNTA(J$1:J23),"")</f>
        <v>14</v>
      </c>
      <c r="B23" s="12" t="s">
        <v>53</v>
      </c>
      <c r="C23" s="13" t="s">
        <v>54</v>
      </c>
      <c r="D23" s="14" t="s">
        <v>39</v>
      </c>
      <c r="E23" s="18">
        <v>4.2999999999999997E-2</v>
      </c>
      <c r="F23" s="13"/>
      <c r="G23" s="16"/>
      <c r="H23" s="13" t="s">
        <v>55</v>
      </c>
      <c r="J23" s="2" t="s">
        <v>14</v>
      </c>
      <c r="Q23" s="9"/>
      <c r="R23" s="10"/>
    </row>
    <row r="24" spans="1:18" customFormat="1" ht="22.5" x14ac:dyDescent="0.25">
      <c r="A24" s="11">
        <f>IF(J24&lt;&gt;"",COUNTA(J$1:J24),"")</f>
        <v>15</v>
      </c>
      <c r="B24" s="12" t="s">
        <v>56</v>
      </c>
      <c r="C24" s="13" t="s">
        <v>57</v>
      </c>
      <c r="D24" s="14" t="s">
        <v>21</v>
      </c>
      <c r="E24" s="18">
        <v>4.3860000000000001</v>
      </c>
      <c r="F24" s="13"/>
      <c r="G24" s="16"/>
      <c r="H24" s="13" t="s">
        <v>13</v>
      </c>
      <c r="J24" s="2" t="s">
        <v>14</v>
      </c>
      <c r="Q24" s="9"/>
      <c r="R24" s="10"/>
    </row>
    <row r="25" spans="1:18" customFormat="1" ht="15" x14ac:dyDescent="0.25">
      <c r="A25" s="11">
        <f>IF(J25&lt;&gt;"",COUNTA(J$1:J25),"")</f>
        <v>16</v>
      </c>
      <c r="B25" s="12" t="s">
        <v>58</v>
      </c>
      <c r="C25" s="13" t="s">
        <v>59</v>
      </c>
      <c r="D25" s="14" t="s">
        <v>60</v>
      </c>
      <c r="E25" s="18">
        <v>0.29299999999999998</v>
      </c>
      <c r="F25" s="13"/>
      <c r="G25" s="16"/>
      <c r="H25" s="13" t="s">
        <v>61</v>
      </c>
      <c r="J25" s="2" t="s">
        <v>14</v>
      </c>
      <c r="Q25" s="9"/>
      <c r="R25" s="10"/>
    </row>
    <row r="26" spans="1:18" customFormat="1" ht="22.5" x14ac:dyDescent="0.25">
      <c r="A26" s="11">
        <f>IF(J26&lt;&gt;"",COUNTA(J$1:J26),"")</f>
        <v>17</v>
      </c>
      <c r="B26" s="12" t="s">
        <v>62</v>
      </c>
      <c r="C26" s="13" t="s">
        <v>63</v>
      </c>
      <c r="D26" s="14" t="s">
        <v>60</v>
      </c>
      <c r="E26" s="18">
        <v>0.29299999999999998</v>
      </c>
      <c r="F26" s="13"/>
      <c r="G26" s="16"/>
      <c r="H26" s="13" t="s">
        <v>13</v>
      </c>
      <c r="J26" s="2" t="s">
        <v>14</v>
      </c>
      <c r="Q26" s="9"/>
      <c r="R26" s="10"/>
    </row>
    <row r="27" spans="1:18" customFormat="1" ht="33.75" x14ac:dyDescent="0.25">
      <c r="A27" s="11">
        <f>IF(J27&lt;&gt;"",COUNTA(J$1:J27),"")</f>
        <v>18</v>
      </c>
      <c r="B27" s="12" t="s">
        <v>64</v>
      </c>
      <c r="C27" s="13" t="s">
        <v>65</v>
      </c>
      <c r="D27" s="14" t="s">
        <v>24</v>
      </c>
      <c r="E27" s="18">
        <v>0.312</v>
      </c>
      <c r="F27" s="13"/>
      <c r="G27" s="16"/>
      <c r="H27" s="13" t="s">
        <v>25</v>
      </c>
      <c r="J27" s="2" t="s">
        <v>14</v>
      </c>
      <c r="Q27" s="9"/>
      <c r="R27" s="10"/>
    </row>
    <row r="28" spans="1:18" customFormat="1" ht="15" x14ac:dyDescent="0.25">
      <c r="A28" s="11">
        <f>IF(J28&lt;&gt;"",COUNTA(J$1:J28),"")</f>
        <v>19</v>
      </c>
      <c r="B28" s="12" t="s">
        <v>66</v>
      </c>
      <c r="C28" s="13" t="s">
        <v>67</v>
      </c>
      <c r="D28" s="14" t="s">
        <v>60</v>
      </c>
      <c r="E28" s="18">
        <v>7.4999999999999997E-2</v>
      </c>
      <c r="F28" s="13"/>
      <c r="G28" s="16"/>
      <c r="H28" s="13" t="s">
        <v>13</v>
      </c>
      <c r="J28" s="2" t="s">
        <v>14</v>
      </c>
      <c r="Q28" s="9"/>
      <c r="R28" s="10"/>
    </row>
    <row r="29" spans="1:18" customFormat="1" ht="15" x14ac:dyDescent="0.25">
      <c r="A29" s="11">
        <f>IF(J29&lt;&gt;"",COUNTA(J$1:J29),"")</f>
        <v>20</v>
      </c>
      <c r="B29" s="12" t="s">
        <v>68</v>
      </c>
      <c r="C29" s="13" t="s">
        <v>69</v>
      </c>
      <c r="D29" s="14" t="s">
        <v>60</v>
      </c>
      <c r="E29" s="18">
        <v>5.0000000000000001E-3</v>
      </c>
      <c r="F29" s="13"/>
      <c r="G29" s="16"/>
      <c r="H29" s="13" t="s">
        <v>13</v>
      </c>
      <c r="J29" s="2" t="s">
        <v>14</v>
      </c>
      <c r="Q29" s="9"/>
      <c r="R29" s="10"/>
    </row>
    <row r="30" spans="1:18" customFormat="1" ht="22.5" x14ac:dyDescent="0.25">
      <c r="A30" s="11">
        <f>IF(J30&lt;&gt;"",COUNTA(J$1:J30),"")</f>
        <v>21</v>
      </c>
      <c r="B30" s="12" t="s">
        <v>70</v>
      </c>
      <c r="C30" s="13" t="s">
        <v>71</v>
      </c>
      <c r="D30" s="14" t="s">
        <v>24</v>
      </c>
      <c r="E30" s="18">
        <v>0.85699999999999998</v>
      </c>
      <c r="F30" s="13"/>
      <c r="G30" s="16"/>
      <c r="H30" s="13" t="s">
        <v>72</v>
      </c>
      <c r="J30" s="2" t="s">
        <v>14</v>
      </c>
      <c r="Q30" s="9"/>
      <c r="R30" s="10"/>
    </row>
    <row r="31" spans="1:18" customFormat="1" ht="33.75" x14ac:dyDescent="0.25">
      <c r="A31" s="11">
        <f>IF(J31&lt;&gt;"",COUNTA(J$1:J31),"")</f>
        <v>22</v>
      </c>
      <c r="B31" s="12" t="s">
        <v>73</v>
      </c>
      <c r="C31" s="13" t="s">
        <v>74</v>
      </c>
      <c r="D31" s="14" t="s">
        <v>24</v>
      </c>
      <c r="E31" s="18">
        <v>0.85699999999999998</v>
      </c>
      <c r="F31" s="13"/>
      <c r="G31" s="16"/>
      <c r="H31" s="13" t="s">
        <v>72</v>
      </c>
      <c r="J31" s="2" t="s">
        <v>14</v>
      </c>
      <c r="Q31" s="9"/>
      <c r="R31" s="10"/>
    </row>
    <row r="32" spans="1:18" customFormat="1" ht="22.5" x14ac:dyDescent="0.25">
      <c r="A32" s="11">
        <f>IF(J32&lt;&gt;"",COUNTA(J$1:J32),"")</f>
        <v>23</v>
      </c>
      <c r="B32" s="12" t="s">
        <v>75</v>
      </c>
      <c r="C32" s="13" t="s">
        <v>76</v>
      </c>
      <c r="D32" s="14" t="s">
        <v>21</v>
      </c>
      <c r="E32" s="17">
        <v>17.48</v>
      </c>
      <c r="F32" s="13"/>
      <c r="G32" s="16"/>
      <c r="H32" s="13" t="s">
        <v>77</v>
      </c>
      <c r="J32" s="2" t="s">
        <v>14</v>
      </c>
      <c r="Q32" s="9"/>
      <c r="R32" s="10"/>
    </row>
    <row r="33" spans="1:18" customFormat="1" ht="22.5" x14ac:dyDescent="0.25">
      <c r="A33" s="11">
        <f>IF(J33&lt;&gt;"",COUNTA(J$1:J33),"")</f>
        <v>24</v>
      </c>
      <c r="B33" s="12" t="s">
        <v>78</v>
      </c>
      <c r="C33" s="13" t="s">
        <v>76</v>
      </c>
      <c r="D33" s="14" t="s">
        <v>21</v>
      </c>
      <c r="E33" s="17">
        <v>17.48</v>
      </c>
      <c r="F33" s="13"/>
      <c r="G33" s="16"/>
      <c r="H33" s="13" t="s">
        <v>13</v>
      </c>
      <c r="J33" s="2" t="s">
        <v>14</v>
      </c>
      <c r="Q33" s="9"/>
      <c r="R33" s="10"/>
    </row>
    <row r="34" spans="1:18" customFormat="1" ht="15" x14ac:dyDescent="0.25">
      <c r="A34" s="34" t="s">
        <v>79</v>
      </c>
      <c r="B34" s="34"/>
      <c r="C34" s="34"/>
      <c r="D34" s="34"/>
      <c r="E34" s="34"/>
      <c r="F34" s="34"/>
      <c r="G34" s="34"/>
      <c r="H34" s="34"/>
      <c r="Q34" s="9" t="s">
        <v>79</v>
      </c>
      <c r="R34" s="10"/>
    </row>
    <row r="35" spans="1:18" customFormat="1" ht="15" x14ac:dyDescent="0.25">
      <c r="A35" s="35" t="s">
        <v>36</v>
      </c>
      <c r="B35" s="35"/>
      <c r="C35" s="35"/>
      <c r="D35" s="35"/>
      <c r="E35" s="35"/>
      <c r="F35" s="35"/>
      <c r="G35" s="35"/>
      <c r="H35" s="35"/>
      <c r="Q35" s="9"/>
      <c r="R35" s="10" t="s">
        <v>36</v>
      </c>
    </row>
    <row r="36" spans="1:18" customFormat="1" ht="45" x14ac:dyDescent="0.25">
      <c r="A36" s="11">
        <f>IF(J36&lt;&gt;"",COUNTA(J$1:J36),"")</f>
        <v>25</v>
      </c>
      <c r="B36" s="12" t="s">
        <v>80</v>
      </c>
      <c r="C36" s="13" t="s">
        <v>38</v>
      </c>
      <c r="D36" s="14" t="s">
        <v>39</v>
      </c>
      <c r="E36" s="17">
        <v>0.12</v>
      </c>
      <c r="F36" s="13"/>
      <c r="G36" s="16"/>
      <c r="H36" s="13" t="s">
        <v>81</v>
      </c>
      <c r="J36" s="2" t="s">
        <v>14</v>
      </c>
      <c r="Q36" s="9"/>
      <c r="R36" s="10"/>
    </row>
    <row r="37" spans="1:18" customFormat="1" ht="22.5" x14ac:dyDescent="0.25">
      <c r="A37" s="11">
        <f>IF(J37&lt;&gt;"",COUNTA(J$1:J37),"")</f>
        <v>26</v>
      </c>
      <c r="B37" s="12" t="s">
        <v>82</v>
      </c>
      <c r="C37" s="13" t="s">
        <v>42</v>
      </c>
      <c r="D37" s="14" t="s">
        <v>39</v>
      </c>
      <c r="E37" s="17">
        <v>0.12</v>
      </c>
      <c r="F37" s="13"/>
      <c r="G37" s="16"/>
      <c r="H37" s="13" t="s">
        <v>13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27</v>
      </c>
      <c r="B38" s="12" t="s">
        <v>83</v>
      </c>
      <c r="C38" s="13" t="s">
        <v>45</v>
      </c>
      <c r="D38" s="14" t="s">
        <v>39</v>
      </c>
      <c r="E38" s="17">
        <v>0.12</v>
      </c>
      <c r="F38" s="13"/>
      <c r="G38" s="16"/>
      <c r="H38" s="13" t="s">
        <v>81</v>
      </c>
      <c r="J38" s="2" t="s">
        <v>14</v>
      </c>
      <c r="Q38" s="9"/>
      <c r="R38" s="10"/>
    </row>
    <row r="39" spans="1:18" customFormat="1" ht="15" x14ac:dyDescent="0.25">
      <c r="A39" s="11">
        <f>IF(J39&lt;&gt;"",COUNTA(J$1:J39),"")</f>
        <v>28</v>
      </c>
      <c r="B39" s="12" t="s">
        <v>84</v>
      </c>
      <c r="C39" s="13" t="s">
        <v>48</v>
      </c>
      <c r="D39" s="14" t="s">
        <v>21</v>
      </c>
      <c r="E39" s="19">
        <v>13.2</v>
      </c>
      <c r="F39" s="13"/>
      <c r="G39" s="16"/>
      <c r="H39" s="13" t="s">
        <v>85</v>
      </c>
      <c r="J39" s="2" t="s">
        <v>14</v>
      </c>
      <c r="Q39" s="9"/>
      <c r="R39" s="10"/>
    </row>
    <row r="40" spans="1:18" customFormat="1" ht="22.5" x14ac:dyDescent="0.25">
      <c r="A40" s="11">
        <f>IF(J40&lt;&gt;"",COUNTA(J$1:J40),"")</f>
        <v>29</v>
      </c>
      <c r="B40" s="12" t="s">
        <v>86</v>
      </c>
      <c r="C40" s="13" t="s">
        <v>51</v>
      </c>
      <c r="D40" s="14" t="s">
        <v>39</v>
      </c>
      <c r="E40" s="17">
        <v>0.12</v>
      </c>
      <c r="F40" s="13"/>
      <c r="G40" s="16"/>
      <c r="H40" s="13" t="s">
        <v>13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30</v>
      </c>
      <c r="B41" s="12" t="s">
        <v>87</v>
      </c>
      <c r="C41" s="13" t="s">
        <v>34</v>
      </c>
      <c r="D41" s="14" t="s">
        <v>21</v>
      </c>
      <c r="E41" s="15">
        <v>12</v>
      </c>
      <c r="F41" s="13"/>
      <c r="G41" s="16"/>
      <c r="H41" s="13" t="s">
        <v>13</v>
      </c>
      <c r="J41" s="2" t="s">
        <v>14</v>
      </c>
      <c r="Q41" s="9"/>
      <c r="R41" s="10"/>
    </row>
    <row r="42" spans="1:18" customFormat="1" ht="15" x14ac:dyDescent="0.25">
      <c r="A42" s="34" t="s">
        <v>88</v>
      </c>
      <c r="B42" s="34"/>
      <c r="C42" s="34"/>
      <c r="D42" s="34"/>
      <c r="E42" s="34"/>
      <c r="F42" s="34"/>
      <c r="G42" s="34"/>
      <c r="H42" s="34"/>
      <c r="Q42" s="9" t="s">
        <v>88</v>
      </c>
      <c r="R42" s="10"/>
    </row>
    <row r="43" spans="1:18" customFormat="1" ht="15" x14ac:dyDescent="0.25">
      <c r="A43" s="35" t="s">
        <v>9</v>
      </c>
      <c r="B43" s="35"/>
      <c r="C43" s="35"/>
      <c r="D43" s="35"/>
      <c r="E43" s="35"/>
      <c r="F43" s="35"/>
      <c r="G43" s="35"/>
      <c r="H43" s="35"/>
      <c r="Q43" s="9"/>
      <c r="R43" s="10" t="s">
        <v>9</v>
      </c>
    </row>
    <row r="44" spans="1:18" customFormat="1" ht="15" x14ac:dyDescent="0.25">
      <c r="A44" s="11">
        <f>IF(J44&lt;&gt;"",COUNTA(J$1:J44),"")</f>
        <v>31</v>
      </c>
      <c r="B44" s="12" t="s">
        <v>89</v>
      </c>
      <c r="C44" s="13" t="s">
        <v>90</v>
      </c>
      <c r="D44" s="14" t="s">
        <v>91</v>
      </c>
      <c r="E44" s="15">
        <v>16</v>
      </c>
      <c r="F44" s="13"/>
      <c r="G44" s="16"/>
      <c r="H44" s="13" t="s">
        <v>92</v>
      </c>
      <c r="J44" s="2" t="s">
        <v>14</v>
      </c>
      <c r="Q44" s="9"/>
      <c r="R44" s="10"/>
    </row>
    <row r="45" spans="1:18" customFormat="1" ht="33.75" x14ac:dyDescent="0.25">
      <c r="A45" s="11">
        <f>IF(J45&lt;&gt;"",COUNTA(J$1:J45),"")</f>
        <v>32</v>
      </c>
      <c r="B45" s="12" t="s">
        <v>93</v>
      </c>
      <c r="C45" s="13" t="s">
        <v>11</v>
      </c>
      <c r="D45" s="14" t="s">
        <v>12</v>
      </c>
      <c r="E45" s="19">
        <v>33.6</v>
      </c>
      <c r="F45" s="13"/>
      <c r="G45" s="16"/>
      <c r="H45" s="13" t="s">
        <v>13</v>
      </c>
      <c r="J45" s="2" t="s">
        <v>14</v>
      </c>
      <c r="Q45" s="9"/>
      <c r="R45" s="10"/>
    </row>
    <row r="46" spans="1:18" customFormat="1" ht="22.5" x14ac:dyDescent="0.25">
      <c r="A46" s="11">
        <f>IF(J46&lt;&gt;"",COUNTA(J$1:J46),"")</f>
        <v>33</v>
      </c>
      <c r="B46" s="12" t="s">
        <v>94</v>
      </c>
      <c r="C46" s="13" t="s">
        <v>16</v>
      </c>
      <c r="D46" s="14" t="s">
        <v>17</v>
      </c>
      <c r="E46" s="17">
        <v>1.1299999999999999</v>
      </c>
      <c r="F46" s="13"/>
      <c r="G46" s="16"/>
      <c r="H46" s="13" t="s">
        <v>95</v>
      </c>
      <c r="J46" s="2" t="s">
        <v>14</v>
      </c>
      <c r="Q46" s="9"/>
      <c r="R46" s="10"/>
    </row>
    <row r="47" spans="1:18" customFormat="1" ht="22.5" x14ac:dyDescent="0.25">
      <c r="A47" s="11">
        <f>IF(J47&lt;&gt;"",COUNTA(J$1:J47),"")</f>
        <v>34</v>
      </c>
      <c r="B47" s="12" t="s">
        <v>96</v>
      </c>
      <c r="C47" s="13" t="s">
        <v>97</v>
      </c>
      <c r="D47" s="14" t="s">
        <v>12</v>
      </c>
      <c r="E47" s="19">
        <v>33.6</v>
      </c>
      <c r="F47" s="13"/>
      <c r="G47" s="16"/>
      <c r="H47" s="13" t="s">
        <v>13</v>
      </c>
      <c r="J47" s="2" t="s">
        <v>14</v>
      </c>
      <c r="Q47" s="9"/>
      <c r="R47" s="10"/>
    </row>
    <row r="48" spans="1:18" customFormat="1" ht="22.5" x14ac:dyDescent="0.25">
      <c r="A48" s="11">
        <f>IF(J48&lt;&gt;"",COUNTA(J$1:J48),"")</f>
        <v>35</v>
      </c>
      <c r="B48" s="12" t="s">
        <v>98</v>
      </c>
      <c r="C48" s="13" t="s">
        <v>99</v>
      </c>
      <c r="D48" s="14" t="s">
        <v>17</v>
      </c>
      <c r="E48" s="18">
        <v>1.1279999999999999</v>
      </c>
      <c r="F48" s="13"/>
      <c r="G48" s="16"/>
      <c r="H48" s="13" t="s">
        <v>95</v>
      </c>
      <c r="J48" s="2" t="s">
        <v>14</v>
      </c>
      <c r="Q48" s="9"/>
      <c r="R48" s="10"/>
    </row>
    <row r="49" spans="1:18" customFormat="1" ht="33.75" x14ac:dyDescent="0.25">
      <c r="A49" s="11">
        <f>IF(J49&lt;&gt;"",COUNTA(J$1:J49),"")</f>
        <v>36</v>
      </c>
      <c r="B49" s="12" t="s">
        <v>100</v>
      </c>
      <c r="C49" s="13" t="s">
        <v>101</v>
      </c>
      <c r="D49" s="14" t="s">
        <v>21</v>
      </c>
      <c r="E49" s="18">
        <v>0.192</v>
      </c>
      <c r="F49" s="13"/>
      <c r="G49" s="16"/>
      <c r="H49" s="13" t="s">
        <v>13</v>
      </c>
      <c r="J49" s="2" t="s">
        <v>14</v>
      </c>
      <c r="Q49" s="9"/>
      <c r="R49" s="10"/>
    </row>
    <row r="50" spans="1:18" customFormat="1" ht="33.75" x14ac:dyDescent="0.25">
      <c r="A50" s="11">
        <f>IF(J50&lt;&gt;"",COUNTA(J$1:J50),"")</f>
        <v>37</v>
      </c>
      <c r="B50" s="12" t="s">
        <v>102</v>
      </c>
      <c r="C50" s="13" t="s">
        <v>27</v>
      </c>
      <c r="D50" s="14" t="s">
        <v>28</v>
      </c>
      <c r="E50" s="18">
        <v>0.38400000000000001</v>
      </c>
      <c r="F50" s="13"/>
      <c r="G50" s="16"/>
      <c r="H50" s="13" t="s">
        <v>103</v>
      </c>
      <c r="J50" s="2" t="s">
        <v>14</v>
      </c>
      <c r="Q50" s="9"/>
      <c r="R50" s="10"/>
    </row>
    <row r="51" spans="1:18" customFormat="1" ht="22.5" x14ac:dyDescent="0.25">
      <c r="A51" s="11">
        <f>IF(J51&lt;&gt;"",COUNTA(J$1:J51),"")</f>
        <v>38</v>
      </c>
      <c r="B51" s="12" t="s">
        <v>104</v>
      </c>
      <c r="C51" s="13" t="s">
        <v>31</v>
      </c>
      <c r="D51" s="14" t="s">
        <v>28</v>
      </c>
      <c r="E51" s="18">
        <v>9.6000000000000002E-2</v>
      </c>
      <c r="F51" s="13"/>
      <c r="G51" s="16"/>
      <c r="H51" s="13" t="s">
        <v>105</v>
      </c>
      <c r="J51" s="2" t="s">
        <v>14</v>
      </c>
      <c r="Q51" s="9"/>
      <c r="R51" s="10"/>
    </row>
    <row r="52" spans="1:18" customFormat="1" ht="15" x14ac:dyDescent="0.25">
      <c r="A52" s="11">
        <f>IF(J52&lt;&gt;"",COUNTA(J$1:J52),"")</f>
        <v>39</v>
      </c>
      <c r="B52" s="12" t="s">
        <v>106</v>
      </c>
      <c r="C52" s="13" t="s">
        <v>34</v>
      </c>
      <c r="D52" s="14" t="s">
        <v>21</v>
      </c>
      <c r="E52" s="18">
        <v>0.192</v>
      </c>
      <c r="F52" s="13"/>
      <c r="G52" s="16"/>
      <c r="H52" s="13" t="s">
        <v>13</v>
      </c>
      <c r="J52" s="2" t="s">
        <v>14</v>
      </c>
      <c r="Q52" s="9"/>
      <c r="R52" s="10"/>
    </row>
    <row r="53" spans="1:18" customFormat="1" ht="15" x14ac:dyDescent="0.25">
      <c r="A53" s="35" t="s">
        <v>52</v>
      </c>
      <c r="B53" s="35"/>
      <c r="C53" s="35"/>
      <c r="D53" s="35"/>
      <c r="E53" s="35"/>
      <c r="F53" s="35"/>
      <c r="G53" s="35"/>
      <c r="H53" s="35"/>
      <c r="Q53" s="9"/>
      <c r="R53" s="10" t="s">
        <v>52</v>
      </c>
    </row>
    <row r="54" spans="1:18" customFormat="1" ht="22.5" x14ac:dyDescent="0.25">
      <c r="A54" s="11">
        <f>IF(J54&lt;&gt;"",COUNTA(J$1:J54),"")</f>
        <v>40</v>
      </c>
      <c r="B54" s="12" t="s">
        <v>107</v>
      </c>
      <c r="C54" s="13" t="s">
        <v>108</v>
      </c>
      <c r="D54" s="14" t="s">
        <v>24</v>
      </c>
      <c r="E54" s="18">
        <v>0.14399999999999999</v>
      </c>
      <c r="F54" s="13"/>
      <c r="G54" s="16"/>
      <c r="H54" s="13" t="s">
        <v>109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41</v>
      </c>
      <c r="B55" s="12" t="s">
        <v>110</v>
      </c>
      <c r="C55" s="13" t="s">
        <v>111</v>
      </c>
      <c r="D55" s="14" t="s">
        <v>60</v>
      </c>
      <c r="E55" s="18">
        <v>4.0000000000000001E-3</v>
      </c>
      <c r="F55" s="13"/>
      <c r="G55" s="16"/>
      <c r="H55" s="13" t="s">
        <v>112</v>
      </c>
      <c r="J55" s="2" t="s">
        <v>14</v>
      </c>
      <c r="Q55" s="9"/>
      <c r="R55" s="10"/>
    </row>
    <row r="56" spans="1:18" customFormat="1" ht="15" x14ac:dyDescent="0.25">
      <c r="A56" s="11">
        <f>IF(J56&lt;&gt;"",COUNTA(J$1:J56),"")</f>
        <v>42</v>
      </c>
      <c r="B56" s="12" t="s">
        <v>113</v>
      </c>
      <c r="C56" s="13" t="s">
        <v>114</v>
      </c>
      <c r="D56" s="14" t="s">
        <v>21</v>
      </c>
      <c r="E56" s="18">
        <v>0.192</v>
      </c>
      <c r="F56" s="13"/>
      <c r="G56" s="16"/>
      <c r="H56" s="13" t="s">
        <v>13</v>
      </c>
      <c r="J56" s="2" t="s">
        <v>14</v>
      </c>
      <c r="Q56" s="9"/>
      <c r="R56" s="10"/>
    </row>
    <row r="57" spans="1:18" customFormat="1" ht="15" x14ac:dyDescent="0.25">
      <c r="A57" s="11">
        <f>IF(J57&lt;&gt;"",COUNTA(J$1:J57),"")</f>
        <v>43</v>
      </c>
      <c r="B57" s="12" t="s">
        <v>115</v>
      </c>
      <c r="C57" s="13" t="s">
        <v>116</v>
      </c>
      <c r="D57" s="14" t="s">
        <v>21</v>
      </c>
      <c r="E57" s="18">
        <v>0.19600000000000001</v>
      </c>
      <c r="F57" s="13"/>
      <c r="G57" s="16"/>
      <c r="H57" s="13" t="s">
        <v>13</v>
      </c>
      <c r="J57" s="2" t="s">
        <v>14</v>
      </c>
      <c r="Q57" s="9"/>
      <c r="R57" s="10"/>
    </row>
    <row r="58" spans="1:18" customFormat="1" ht="15" x14ac:dyDescent="0.25">
      <c r="A58" s="34" t="s">
        <v>117</v>
      </c>
      <c r="B58" s="34"/>
      <c r="C58" s="34"/>
      <c r="D58" s="34"/>
      <c r="E58" s="34"/>
      <c r="F58" s="34"/>
      <c r="G58" s="34"/>
      <c r="H58" s="34"/>
      <c r="Q58" s="9" t="s">
        <v>117</v>
      </c>
      <c r="R58" s="10"/>
    </row>
    <row r="59" spans="1:18" customFormat="1" ht="15" x14ac:dyDescent="0.25">
      <c r="A59" s="35" t="s">
        <v>9</v>
      </c>
      <c r="B59" s="35"/>
      <c r="C59" s="35"/>
      <c r="D59" s="35"/>
      <c r="E59" s="35"/>
      <c r="F59" s="35"/>
      <c r="G59" s="35"/>
      <c r="H59" s="35"/>
      <c r="Q59" s="9"/>
      <c r="R59" s="10" t="s">
        <v>9</v>
      </c>
    </row>
    <row r="60" spans="1:18" customFormat="1" ht="15" x14ac:dyDescent="0.25">
      <c r="A60" s="11">
        <f>IF(J60&lt;&gt;"",COUNTA(J$1:J60),"")</f>
        <v>44</v>
      </c>
      <c r="B60" s="12" t="s">
        <v>118</v>
      </c>
      <c r="C60" s="13" t="s">
        <v>119</v>
      </c>
      <c r="D60" s="14" t="s">
        <v>24</v>
      </c>
      <c r="E60" s="17">
        <v>0.03</v>
      </c>
      <c r="F60" s="13"/>
      <c r="G60" s="16"/>
      <c r="H60" s="13" t="s">
        <v>120</v>
      </c>
      <c r="J60" s="2" t="s">
        <v>14</v>
      </c>
      <c r="Q60" s="9"/>
      <c r="R60" s="10"/>
    </row>
    <row r="61" spans="1:18" customFormat="1" ht="22.5" x14ac:dyDescent="0.25">
      <c r="A61" s="11">
        <f>IF(J61&lt;&gt;"",COUNTA(J$1:J61),"")</f>
        <v>45</v>
      </c>
      <c r="B61" s="12" t="s">
        <v>121</v>
      </c>
      <c r="C61" s="13" t="s">
        <v>122</v>
      </c>
      <c r="D61" s="14" t="s">
        <v>21</v>
      </c>
      <c r="E61" s="17">
        <v>0.15</v>
      </c>
      <c r="F61" s="13"/>
      <c r="G61" s="16"/>
      <c r="H61" s="13" t="s">
        <v>13</v>
      </c>
      <c r="J61" s="2" t="s">
        <v>14</v>
      </c>
      <c r="Q61" s="9"/>
      <c r="R61" s="10"/>
    </row>
    <row r="62" spans="1:18" customFormat="1" ht="33.75" x14ac:dyDescent="0.25">
      <c r="A62" s="11">
        <f>IF(J62&lt;&gt;"",COUNTA(J$1:J62),"")</f>
        <v>46</v>
      </c>
      <c r="B62" s="12" t="s">
        <v>123</v>
      </c>
      <c r="C62" s="13" t="s">
        <v>124</v>
      </c>
      <c r="D62" s="14" t="s">
        <v>24</v>
      </c>
      <c r="E62" s="17">
        <v>0.03</v>
      </c>
      <c r="F62" s="13"/>
      <c r="G62" s="16"/>
      <c r="H62" s="13" t="s">
        <v>120</v>
      </c>
      <c r="J62" s="2" t="s">
        <v>14</v>
      </c>
      <c r="Q62" s="9"/>
      <c r="R62" s="10"/>
    </row>
    <row r="63" spans="1:18" customFormat="1" ht="22.5" x14ac:dyDescent="0.25">
      <c r="A63" s="11">
        <f>IF(J63&lt;&gt;"",COUNTA(J$1:J63),"")</f>
        <v>47</v>
      </c>
      <c r="B63" s="12" t="s">
        <v>125</v>
      </c>
      <c r="C63" s="13" t="s">
        <v>31</v>
      </c>
      <c r="D63" s="14" t="s">
        <v>28</v>
      </c>
      <c r="E63" s="18">
        <v>0.51200000000000001</v>
      </c>
      <c r="F63" s="13"/>
      <c r="G63" s="16"/>
      <c r="H63" s="13" t="s">
        <v>126</v>
      </c>
      <c r="J63" s="2" t="s">
        <v>14</v>
      </c>
      <c r="Q63" s="9"/>
      <c r="R63" s="10"/>
    </row>
    <row r="64" spans="1:18" customFormat="1" ht="15" x14ac:dyDescent="0.25">
      <c r="A64" s="11">
        <f>IF(J64&lt;&gt;"",COUNTA(J$1:J64),"")</f>
        <v>48</v>
      </c>
      <c r="B64" s="12" t="s">
        <v>127</v>
      </c>
      <c r="C64" s="13" t="s">
        <v>34</v>
      </c>
      <c r="D64" s="14" t="s">
        <v>21</v>
      </c>
      <c r="E64" s="20">
        <v>0.46260000000000001</v>
      </c>
      <c r="F64" s="13"/>
      <c r="G64" s="16"/>
      <c r="H64" s="13" t="s">
        <v>128</v>
      </c>
      <c r="J64" s="2" t="s">
        <v>14</v>
      </c>
      <c r="Q64" s="9"/>
      <c r="R64" s="10"/>
    </row>
    <row r="65" spans="1:22" customFormat="1" ht="15" x14ac:dyDescent="0.25">
      <c r="A65" s="35" t="s">
        <v>52</v>
      </c>
      <c r="B65" s="35"/>
      <c r="C65" s="35"/>
      <c r="D65" s="35"/>
      <c r="E65" s="35"/>
      <c r="F65" s="35"/>
      <c r="G65" s="35"/>
      <c r="H65" s="35"/>
      <c r="Q65" s="9"/>
      <c r="R65" s="10" t="s">
        <v>52</v>
      </c>
    </row>
    <row r="66" spans="1:22" customFormat="1" ht="15" x14ac:dyDescent="0.25">
      <c r="A66" s="11">
        <f>IF(J66&lt;&gt;"",COUNTA(J$1:J66),"")</f>
        <v>49</v>
      </c>
      <c r="B66" s="12" t="s">
        <v>129</v>
      </c>
      <c r="C66" s="13" t="s">
        <v>130</v>
      </c>
      <c r="D66" s="14" t="s">
        <v>21</v>
      </c>
      <c r="E66" s="19">
        <v>0.3</v>
      </c>
      <c r="F66" s="13"/>
      <c r="G66" s="16"/>
      <c r="H66" s="13" t="s">
        <v>13</v>
      </c>
      <c r="J66" s="2" t="s">
        <v>14</v>
      </c>
      <c r="Q66" s="9"/>
      <c r="R66" s="10"/>
    </row>
    <row r="67" spans="1:22" customFormat="1" ht="15" x14ac:dyDescent="0.25">
      <c r="A67" s="11">
        <f>IF(J67&lt;&gt;"",COUNTA(J$1:J67),"")</f>
        <v>50</v>
      </c>
      <c r="B67" s="12" t="s">
        <v>131</v>
      </c>
      <c r="C67" s="13" t="s">
        <v>132</v>
      </c>
      <c r="D67" s="14" t="s">
        <v>21</v>
      </c>
      <c r="E67" s="18">
        <v>0.309</v>
      </c>
      <c r="F67" s="13"/>
      <c r="G67" s="16"/>
      <c r="H67" s="13" t="s">
        <v>13</v>
      </c>
      <c r="J67" s="2" t="s">
        <v>14</v>
      </c>
      <c r="Q67" s="9"/>
      <c r="R67" s="10"/>
    </row>
    <row r="68" spans="1:22" customFormat="1" ht="22.5" x14ac:dyDescent="0.25">
      <c r="A68" s="11">
        <f>IF(J68&lt;&gt;"",COUNTA(J$1:J68),"")</f>
        <v>51</v>
      </c>
      <c r="B68" s="12" t="s">
        <v>133</v>
      </c>
      <c r="C68" s="13" t="s">
        <v>134</v>
      </c>
      <c r="D68" s="14" t="s">
        <v>24</v>
      </c>
      <c r="E68" s="17">
        <v>0.03</v>
      </c>
      <c r="F68" s="13"/>
      <c r="G68" s="16"/>
      <c r="H68" s="13" t="s">
        <v>120</v>
      </c>
      <c r="J68" s="2" t="s">
        <v>14</v>
      </c>
      <c r="Q68" s="9"/>
      <c r="R68" s="10"/>
    </row>
    <row r="69" spans="1:22" customFormat="1" ht="15" x14ac:dyDescent="0.25">
      <c r="A69" s="11">
        <f>IF(J69&lt;&gt;"",COUNTA(J$1:J69),"")</f>
        <v>52</v>
      </c>
      <c r="B69" s="12" t="s">
        <v>135</v>
      </c>
      <c r="C69" s="13" t="s">
        <v>116</v>
      </c>
      <c r="D69" s="14" t="s">
        <v>21</v>
      </c>
      <c r="E69" s="20">
        <v>4.5900000000000003E-2</v>
      </c>
      <c r="F69" s="13"/>
      <c r="G69" s="16"/>
      <c r="H69" s="13" t="s">
        <v>13</v>
      </c>
      <c r="J69" s="2" t="s">
        <v>14</v>
      </c>
      <c r="Q69" s="9"/>
      <c r="R69" s="10"/>
    </row>
    <row r="70" spans="1:22" customFormat="1" ht="33.75" x14ac:dyDescent="0.25">
      <c r="A70" s="11">
        <f>IF(J70&lt;&gt;"",COUNTA(J$1:J70),"")</f>
        <v>53</v>
      </c>
      <c r="B70" s="12" t="s">
        <v>136</v>
      </c>
      <c r="C70" s="13" t="s">
        <v>137</v>
      </c>
      <c r="D70" s="14" t="s">
        <v>24</v>
      </c>
      <c r="E70" s="17">
        <v>0.03</v>
      </c>
      <c r="F70" s="13"/>
      <c r="G70" s="16"/>
      <c r="H70" s="13" t="s">
        <v>120</v>
      </c>
      <c r="J70" s="2" t="s">
        <v>14</v>
      </c>
      <c r="Q70" s="9"/>
      <c r="R70" s="10"/>
    </row>
    <row r="71" spans="1:22" customFormat="1" ht="15" x14ac:dyDescent="0.25">
      <c r="A71" s="11">
        <f>IF(J71&lt;&gt;"",COUNTA(J$1:J71),"")</f>
        <v>54</v>
      </c>
      <c r="B71" s="12" t="s">
        <v>138</v>
      </c>
      <c r="C71" s="13" t="s">
        <v>116</v>
      </c>
      <c r="D71" s="14" t="s">
        <v>21</v>
      </c>
      <c r="E71" s="20">
        <v>0.1071</v>
      </c>
      <c r="F71" s="13"/>
      <c r="G71" s="16"/>
      <c r="H71" s="13" t="s">
        <v>13</v>
      </c>
      <c r="J71" s="2" t="s">
        <v>14</v>
      </c>
      <c r="Q71" s="9"/>
      <c r="R71" s="10"/>
    </row>
    <row r="72" spans="1:22" customFormat="1" ht="22.5" x14ac:dyDescent="0.25">
      <c r="A72" s="11">
        <f>IF(J72&lt;&gt;"",COUNTA(J$1:J72),"")</f>
        <v>55</v>
      </c>
      <c r="B72" s="12" t="s">
        <v>139</v>
      </c>
      <c r="C72" s="13" t="s">
        <v>140</v>
      </c>
      <c r="D72" s="14" t="s">
        <v>24</v>
      </c>
      <c r="E72" s="20">
        <v>6.7500000000000004E-2</v>
      </c>
      <c r="F72" s="13"/>
      <c r="G72" s="16"/>
      <c r="H72" s="13" t="s">
        <v>141</v>
      </c>
      <c r="J72" s="2" t="s">
        <v>14</v>
      </c>
      <c r="Q72" s="9"/>
      <c r="R72" s="10"/>
    </row>
    <row r="73" spans="1:22" customFormat="1" ht="56.25" x14ac:dyDescent="0.25">
      <c r="A73" s="11">
        <f>IF(J73&lt;&gt;"",COUNTA(J$1:J73),"")</f>
        <v>56</v>
      </c>
      <c r="B73" s="12" t="s">
        <v>142</v>
      </c>
      <c r="C73" s="13" t="s">
        <v>143</v>
      </c>
      <c r="D73" s="14" t="s">
        <v>144</v>
      </c>
      <c r="E73" s="18">
        <v>7.6950000000000003</v>
      </c>
      <c r="F73" s="13"/>
      <c r="G73" s="16"/>
      <c r="H73" s="13" t="s">
        <v>13</v>
      </c>
      <c r="J73" s="2" t="s">
        <v>14</v>
      </c>
      <c r="Q73" s="9"/>
      <c r="R73" s="10"/>
    </row>
    <row r="74" spans="1:22" customFormat="1" ht="56.25" x14ac:dyDescent="0.25">
      <c r="A74" s="11">
        <f>IF(J74&lt;&gt;"",COUNTA(J$1:J74),"")</f>
        <v>57</v>
      </c>
      <c r="B74" s="12" t="s">
        <v>145</v>
      </c>
      <c r="C74" s="13" t="s">
        <v>146</v>
      </c>
      <c r="D74" s="14" t="s">
        <v>144</v>
      </c>
      <c r="E74" s="17">
        <v>7.83</v>
      </c>
      <c r="F74" s="13"/>
      <c r="G74" s="16"/>
      <c r="H74" s="13" t="s">
        <v>13</v>
      </c>
      <c r="J74" s="2" t="s">
        <v>14</v>
      </c>
      <c r="Q74" s="9"/>
      <c r="R74" s="10"/>
    </row>
    <row r="75" spans="1:22" customFormat="1" ht="36.75" customHeight="1" x14ac:dyDescent="0.25"/>
    <row r="76" spans="1:22" s="21" customFormat="1" ht="15" x14ac:dyDescent="0.25">
      <c r="A76" s="22"/>
      <c r="B76" s="23" t="s">
        <v>147</v>
      </c>
      <c r="C76" s="36"/>
      <c r="D76" s="36"/>
      <c r="E76" s="37"/>
      <c r="F76" s="37"/>
      <c r="G76" s="37"/>
      <c r="H76" s="37"/>
      <c r="I76"/>
      <c r="J76"/>
      <c r="K76"/>
      <c r="L76"/>
      <c r="M76"/>
      <c r="N76"/>
      <c r="O76"/>
      <c r="P76"/>
      <c r="Q76" s="24"/>
      <c r="R76" s="24"/>
      <c r="S76" s="24" t="s">
        <v>148</v>
      </c>
      <c r="T76" s="24" t="s">
        <v>148</v>
      </c>
      <c r="U76" s="24"/>
      <c r="V76" s="24"/>
    </row>
    <row r="77" spans="1:22" s="25" customFormat="1" ht="20.25" customHeight="1" x14ac:dyDescent="0.25">
      <c r="A77" s="26"/>
      <c r="B77" s="23"/>
      <c r="C77" s="38" t="s">
        <v>149</v>
      </c>
      <c r="D77" s="38"/>
      <c r="E77" s="38"/>
      <c r="F77" s="38"/>
      <c r="G77" s="38"/>
      <c r="H77" s="38"/>
      <c r="Q77" s="27"/>
      <c r="R77" s="27"/>
      <c r="S77" s="27"/>
      <c r="T77" s="27"/>
      <c r="U77" s="27"/>
      <c r="V77" s="27"/>
    </row>
    <row r="78" spans="1:22" s="21" customFormat="1" ht="15" x14ac:dyDescent="0.25">
      <c r="A78" s="22"/>
      <c r="B78" s="23" t="s">
        <v>150</v>
      </c>
      <c r="C78" s="36"/>
      <c r="D78" s="36"/>
      <c r="E78" s="37"/>
      <c r="F78" s="37"/>
      <c r="G78" s="37"/>
      <c r="H78" s="37"/>
      <c r="I78"/>
      <c r="J78"/>
      <c r="K78"/>
      <c r="L78"/>
      <c r="M78"/>
      <c r="N78"/>
      <c r="O78"/>
      <c r="P78"/>
      <c r="Q78" s="24"/>
      <c r="R78" s="24"/>
      <c r="S78" s="24"/>
      <c r="T78" s="24"/>
      <c r="U78" s="24" t="s">
        <v>148</v>
      </c>
      <c r="V78" s="24" t="s">
        <v>148</v>
      </c>
    </row>
    <row r="79" spans="1:22" s="25" customFormat="1" ht="20.25" customHeight="1" x14ac:dyDescent="0.25">
      <c r="A79" s="26"/>
      <c r="C79" s="38" t="s">
        <v>149</v>
      </c>
      <c r="D79" s="38"/>
      <c r="E79" s="38"/>
      <c r="F79" s="38"/>
      <c r="G79" s="38"/>
      <c r="H79" s="38"/>
      <c r="Q79" s="27"/>
      <c r="R79" s="27"/>
      <c r="S79" s="27"/>
      <c r="T79" s="27"/>
      <c r="U79" s="27"/>
      <c r="V79" s="27"/>
    </row>
    <row r="81" spans="2:6" customFormat="1" ht="15" x14ac:dyDescent="0.25">
      <c r="B81" s="28"/>
      <c r="D81" s="28"/>
      <c r="F81" s="28"/>
    </row>
    <row r="86" spans="2:6" customFormat="1" ht="15" x14ac:dyDescent="0.25">
      <c r="C86" s="29"/>
    </row>
    <row r="87" spans="2:6" customFormat="1" ht="15" x14ac:dyDescent="0.25">
      <c r="C87" s="29"/>
    </row>
    <row r="88" spans="2:6" customFormat="1" ht="15" x14ac:dyDescent="0.25">
      <c r="C88" s="29"/>
    </row>
  </sheetData>
  <mergeCells count="21">
    <mergeCell ref="C79:H79"/>
    <mergeCell ref="C76:D76"/>
    <mergeCell ref="E76:H76"/>
    <mergeCell ref="C77:H77"/>
    <mergeCell ref="C78:D78"/>
    <mergeCell ref="E78:H78"/>
    <mergeCell ref="A43:H43"/>
    <mergeCell ref="A53:H53"/>
    <mergeCell ref="A58:H58"/>
    <mergeCell ref="A59:H59"/>
    <mergeCell ref="A65:H65"/>
    <mergeCell ref="A15:H15"/>
    <mergeCell ref="A22:H22"/>
    <mergeCell ref="A34:H34"/>
    <mergeCell ref="A35:H35"/>
    <mergeCell ref="A42:H42"/>
    <mergeCell ref="A2:H2"/>
    <mergeCell ref="G4:H4"/>
    <mergeCell ref="G5:H5"/>
    <mergeCell ref="A6:H6"/>
    <mergeCell ref="A7:H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01-01-01_ВОР</vt:lpstr>
      <vt:lpstr>'01-01-01_ВОР'!Заголовки_для_печати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2023-11-16T06:39:36Z</dcterms:modified>
</cp:coreProperties>
</file>