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11467B1C-B3FC-4F00-97F8-0D708672D43C}" xr6:coauthVersionLast="47" xr6:coauthVersionMax="47" xr10:uidLastSave="{00000000-0000-0000-0000-000000000000}"/>
  <bookViews>
    <workbookView xWindow="28680" yWindow="-120" windowWidth="29040" windowHeight="15840" xr2:uid="{C2015053-49FB-4C0C-A8C5-5D356BA9949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J24" i="1"/>
  <c r="J23" i="1"/>
  <c r="J22" i="1"/>
  <c r="J21" i="1"/>
  <c r="J20" i="1"/>
  <c r="J19" i="1"/>
  <c r="J18" i="1"/>
  <c r="J17" i="1"/>
  <c r="J16" i="1"/>
  <c r="I19" i="1"/>
  <c r="I18" i="1"/>
  <c r="J10" i="1"/>
  <c r="J5" i="1"/>
</calcChain>
</file>

<file path=xl/sharedStrings.xml><?xml version="1.0" encoding="utf-8"?>
<sst xmlns="http://schemas.openxmlformats.org/spreadsheetml/2006/main" count="55" uniqueCount="45">
  <si>
    <t>Спецификация элементов заполнения проемов</t>
  </si>
  <si>
    <t>Нарка, поз.</t>
  </si>
  <si>
    <t>ОК-1</t>
  </si>
  <si>
    <t>0К-2</t>
  </si>
  <si>
    <t>Д-1</t>
  </si>
  <si>
    <t>Д-1л</t>
  </si>
  <si>
    <t>Д-2</t>
  </si>
  <si>
    <t>Д-З</t>
  </si>
  <si>
    <t>Д-4</t>
  </si>
  <si>
    <t>Д-4л</t>
  </si>
  <si>
    <t>Д-5л</t>
  </si>
  <si>
    <t>Д-6</t>
  </si>
  <si>
    <t>Д-7</t>
  </si>
  <si>
    <t>Обозначение</t>
  </si>
  <si>
    <t>ГОСТ 21519-2022            по ТУ произбодителя</t>
  </si>
  <si>
    <t>ГОСТ 21519-2022            по ТУ производителя</t>
  </si>
  <si>
    <t>ГОСТ 30970-2014</t>
  </si>
  <si>
    <t>индивидуального изготовления</t>
  </si>
  <si>
    <t>Наименование</t>
  </si>
  <si>
    <t>Дбеои</t>
  </si>
  <si>
    <t>Кол. на этажах</t>
  </si>
  <si>
    <t>1 зт.</t>
  </si>
  <si>
    <t>-</t>
  </si>
  <si>
    <t>2 эт.</t>
  </si>
  <si>
    <t>Всего</t>
  </si>
  <si>
    <t>Масса, ед., кг.</t>
  </si>
  <si>
    <t>Прим.</t>
  </si>
  <si>
    <t>Д-1л* с порогом см. л.2</t>
  </si>
  <si>
    <t>Д-5л* с порогом см. л.2</t>
  </si>
  <si>
    <r>
      <t xml:space="preserve">Окна внитренние поотибопожаоны е Оконный блок из алюминиевых комбинированных профилей, противопожарны й </t>
    </r>
    <r>
      <rPr>
        <sz val="10"/>
        <rFont val="Arial"/>
      </rPr>
      <t xml:space="preserve">EI30, </t>
    </r>
    <r>
      <rPr>
        <sz val="10"/>
        <rFont val="Arial"/>
        <charset val="204"/>
      </rPr>
      <t xml:space="preserve">с двухкамерны мстеклопакетом (4М1-10-4М1-14-4М1), без откры вания, шумоизоляционный, антивандальные плёнки с двух сторон, 1960 х 1450 </t>
    </r>
    <r>
      <rPr>
        <sz val="10"/>
        <rFont val="Arial"/>
      </rPr>
      <t>(h)</t>
    </r>
  </si>
  <si>
    <r>
      <t xml:space="preserve">Оконный блок из алюминиевых комбинированных профилей, с двухкамерным стеклопакетом (4М1-10-4М1-14-4М1), без откры вания, шумоизоляционный, антивандальные плёнки с двух сторон, 1460 х 1050 </t>
    </r>
    <r>
      <rPr>
        <sz val="10"/>
        <rFont val="Arial"/>
      </rPr>
      <t>(h)</t>
    </r>
  </si>
  <si>
    <r>
      <t xml:space="preserve">ДПВ Г Бпр </t>
    </r>
    <r>
      <rPr>
        <sz val="10"/>
        <rFont val="Arial"/>
      </rPr>
      <t xml:space="preserve">On </t>
    </r>
    <r>
      <rPr>
        <sz val="10"/>
        <rFont val="Arial"/>
        <charset val="204"/>
      </rPr>
      <t xml:space="preserve">Пр </t>
    </r>
    <r>
      <rPr>
        <sz val="10"/>
        <rFont val="Arial"/>
      </rPr>
      <t xml:space="preserve">2100x900      </t>
    </r>
    <r>
      <rPr>
        <sz val="10"/>
        <rFont val="Arial"/>
        <charset val="204"/>
      </rPr>
      <t>ГОСТ 30970-2014</t>
    </r>
  </si>
  <si>
    <r>
      <t xml:space="preserve">ДПВ Г Бпр </t>
    </r>
    <r>
      <rPr>
        <sz val="10"/>
        <rFont val="Arial"/>
      </rPr>
      <t xml:space="preserve">On </t>
    </r>
    <r>
      <rPr>
        <sz val="10"/>
        <rFont val="Arial"/>
        <charset val="204"/>
      </rPr>
      <t xml:space="preserve">Л </t>
    </r>
    <r>
      <rPr>
        <sz val="10"/>
        <rFont val="Arial"/>
      </rPr>
      <t xml:space="preserve">2100x900      </t>
    </r>
    <r>
      <rPr>
        <sz val="10"/>
        <rFont val="Arial"/>
        <charset val="204"/>
      </rPr>
      <t>ГОСТ 30970-2014</t>
    </r>
  </si>
  <si>
    <r>
      <t xml:space="preserve">ДПВ О Бпр Дп </t>
    </r>
    <r>
      <rPr>
        <sz val="10"/>
        <rFont val="Arial"/>
      </rPr>
      <t xml:space="preserve">2100x1200 </t>
    </r>
    <r>
      <rPr>
        <sz val="10"/>
        <rFont val="Arial"/>
        <charset val="204"/>
      </rPr>
      <t>с доводчиком ГОСТ 30970-2014</t>
    </r>
  </si>
  <si>
    <r>
      <t xml:space="preserve">ДПН О Дп Дбз </t>
    </r>
    <r>
      <rPr>
        <sz val="10"/>
        <rFont val="Arial"/>
      </rPr>
      <t xml:space="preserve">2100x1200 </t>
    </r>
    <r>
      <rPr>
        <sz val="10"/>
        <rFont val="Arial"/>
        <charset val="204"/>
      </rPr>
      <t>с доводчиком ГОСТ 30970-2014</t>
    </r>
  </si>
  <si>
    <r>
      <t xml:space="preserve">ДПВ Г Бпр </t>
    </r>
    <r>
      <rPr>
        <sz val="10"/>
        <rFont val="Arial"/>
      </rPr>
      <t xml:space="preserve">On </t>
    </r>
    <r>
      <rPr>
        <sz val="10"/>
        <rFont val="Arial"/>
        <charset val="204"/>
      </rPr>
      <t xml:space="preserve">Пр </t>
    </r>
    <r>
      <rPr>
        <sz val="10"/>
        <rFont val="Arial"/>
      </rPr>
      <t xml:space="preserve">2100x700      </t>
    </r>
    <r>
      <rPr>
        <sz val="10"/>
        <rFont val="Arial"/>
        <charset val="204"/>
      </rPr>
      <t>ГОСТ 30970-2014</t>
    </r>
  </si>
  <si>
    <r>
      <t xml:space="preserve">ДПВ Г Бпр </t>
    </r>
    <r>
      <rPr>
        <sz val="10"/>
        <rFont val="Arial"/>
      </rPr>
      <t xml:space="preserve">On </t>
    </r>
    <r>
      <rPr>
        <sz val="10"/>
        <rFont val="Arial"/>
        <charset val="204"/>
      </rPr>
      <t xml:space="preserve">Л </t>
    </r>
    <r>
      <rPr>
        <sz val="10"/>
        <rFont val="Arial"/>
      </rPr>
      <t xml:space="preserve">2100x700      </t>
    </r>
    <r>
      <rPr>
        <sz val="10"/>
        <rFont val="Arial"/>
        <charset val="204"/>
      </rPr>
      <t>ГОСТ 30970-2014</t>
    </r>
  </si>
  <si>
    <r>
      <t xml:space="preserve">ДПВ Г Бпр </t>
    </r>
    <r>
      <rPr>
        <sz val="10"/>
        <rFont val="Arial"/>
      </rPr>
      <t xml:space="preserve">On </t>
    </r>
    <r>
      <rPr>
        <sz val="10"/>
        <rFont val="Arial"/>
        <charset val="204"/>
      </rPr>
      <t xml:space="preserve">Л </t>
    </r>
    <r>
      <rPr>
        <sz val="10"/>
        <rFont val="Arial"/>
      </rPr>
      <t xml:space="preserve">2100x800      </t>
    </r>
    <r>
      <rPr>
        <sz val="10"/>
        <rFont val="Arial"/>
        <charset val="204"/>
      </rPr>
      <t>ГОСТ 30970-2014</t>
    </r>
  </si>
  <si>
    <r>
      <t xml:space="preserve">Дберь противопожарная </t>
    </r>
    <r>
      <rPr>
        <sz val="10"/>
        <rFont val="Arial"/>
      </rPr>
      <t>EI</t>
    </r>
    <r>
      <rPr>
        <sz val="10"/>
        <rFont val="Arial"/>
        <charset val="204"/>
      </rPr>
      <t xml:space="preserve">30, бнутренняя, двупольная, с дободчиком металлическая, с остеклением </t>
    </r>
    <r>
      <rPr>
        <sz val="10"/>
        <rFont val="Arial"/>
      </rPr>
      <t xml:space="preserve">400x800 (h), </t>
    </r>
    <r>
      <rPr>
        <sz val="10"/>
        <rFont val="Arial"/>
        <charset val="204"/>
      </rPr>
      <t xml:space="preserve">низ остекления на высоте 1000 мм от уробня пола </t>
    </r>
    <r>
      <rPr>
        <sz val="10"/>
        <rFont val="Arial"/>
      </rPr>
      <t>1200x2100(6)</t>
    </r>
  </si>
  <si>
    <t xml:space="preserve">цена руб. с НДС </t>
  </si>
  <si>
    <t>стоимость руб. с НДС</t>
  </si>
  <si>
    <t>КП от 30.05.23</t>
  </si>
  <si>
    <t>https://dver1.ru/catalog/dveri-po-gostu-30970-2014/</t>
  </si>
  <si>
    <r>
      <t xml:space="preserve">Дверь противопожарная </t>
    </r>
    <r>
      <rPr>
        <sz val="10"/>
        <rFont val="Arial"/>
      </rPr>
      <t xml:space="preserve">EI </t>
    </r>
    <r>
      <rPr>
        <sz val="10"/>
        <rFont val="Arial"/>
        <charset val="204"/>
      </rPr>
      <t xml:space="preserve">30, правая внутренняя, однопольная, распашная, металлическая, с остеклением </t>
    </r>
    <r>
      <rPr>
        <sz val="10"/>
        <rFont val="Arial"/>
      </rPr>
      <t xml:space="preserve">400x800 (h), </t>
    </r>
    <r>
      <rPr>
        <sz val="10"/>
        <rFont val="Arial"/>
        <charset val="204"/>
      </rPr>
      <t xml:space="preserve">низ остекления на вы соте 1000 мм от уробня пола </t>
    </r>
    <r>
      <rPr>
        <sz val="10"/>
        <rFont val="Arial"/>
      </rPr>
      <t>900x2100(h)</t>
    </r>
  </si>
  <si>
    <t>ИТОГО руб.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</si>
</sst>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</font>
    <font>
      <sz val="15"/>
      <name val="Arial"/>
      <charset val="204"/>
    </font>
    <font>
      <sz val="10"/>
      <name val="Arial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ont="0" applyFill="0" applyBorder="0" applyAlignment="0" applyProtection="0">
      <alignment vertical="top"/>
    </xf>
  </cellStyleXfs>
  <cellXfs count="30">
    <xf numFmtId="0" fontId="0" fillId="0" borderId="0" xfId="0"/>
    <xf numFmtId="0" fontId="4" fillId="0" borderId="1" xfId="2" applyNumberFormat="1" applyFont="1" applyFill="1" applyBorder="1" applyAlignment="1" applyProtection="1">
      <alignment horizontal="center" vertical="top"/>
    </xf>
    <xf numFmtId="0" fontId="5" fillId="0" borderId="2" xfId="2" applyNumberFormat="1" applyFont="1" applyFill="1" applyBorder="1" applyAlignment="1" applyProtection="1">
      <alignment horizontal="center" vertical="center"/>
    </xf>
    <xf numFmtId="0" fontId="5" fillId="0" borderId="3" xfId="2" applyNumberFormat="1" applyFont="1" applyFill="1" applyBorder="1" applyAlignment="1" applyProtection="1">
      <alignment horizontal="center" vertical="center"/>
    </xf>
    <xf numFmtId="0" fontId="5" fillId="0" borderId="4" xfId="2" applyNumberFormat="1" applyFont="1" applyFill="1" applyBorder="1" applyAlignment="1" applyProtection="1">
      <alignment horizontal="center" vertical="center"/>
    </xf>
    <xf numFmtId="0" fontId="5" fillId="0" borderId="5" xfId="2" applyNumberFormat="1" applyFont="1" applyFill="1" applyBorder="1" applyAlignment="1" applyProtection="1">
      <alignment horizontal="center" vertical="center"/>
    </xf>
    <xf numFmtId="0" fontId="5" fillId="0" borderId="2" xfId="2" applyNumberFormat="1" applyFont="1" applyFill="1" applyBorder="1" applyAlignment="1" applyProtection="1">
      <alignment horizontal="center" vertical="center" wrapText="1"/>
    </xf>
    <xf numFmtId="0" fontId="5" fillId="0" borderId="6" xfId="2" applyNumberFormat="1" applyFont="1" applyFill="1" applyBorder="1" applyAlignment="1" applyProtection="1">
      <alignment horizontal="center" vertical="center"/>
    </xf>
    <xf numFmtId="0" fontId="5" fillId="0" borderId="7" xfId="2" applyNumberFormat="1" applyFont="1" applyFill="1" applyBorder="1" applyAlignment="1" applyProtection="1">
      <alignment horizontal="center" vertical="center"/>
    </xf>
    <xf numFmtId="0" fontId="5" fillId="0" borderId="6" xfId="2" applyNumberFormat="1" applyFont="1" applyFill="1" applyBorder="1" applyAlignment="1" applyProtection="1">
      <alignment horizontal="center" vertical="center" wrapText="1"/>
    </xf>
    <xf numFmtId="0" fontId="3" fillId="0" borderId="7" xfId="2" applyNumberFormat="1" applyFont="1" applyFill="1" applyBorder="1" applyAlignment="1" applyProtection="1">
      <alignment horizontal="left" vertical="top"/>
    </xf>
    <xf numFmtId="0" fontId="3" fillId="0" borderId="7" xfId="2" applyNumberFormat="1" applyFont="1" applyFill="1" applyBorder="1" applyAlignment="1" applyProtection="1">
      <alignment horizontal="left" vertical="top" indent="2"/>
    </xf>
    <xf numFmtId="0" fontId="5" fillId="0" borderId="2" xfId="2" applyNumberFormat="1" applyFont="1" applyFill="1" applyBorder="1" applyAlignment="1" applyProtection="1">
      <alignment horizontal="left" vertical="top" wrapText="1"/>
    </xf>
    <xf numFmtId="0" fontId="5" fillId="0" borderId="7" xfId="2" applyNumberFormat="1" applyFont="1" applyFill="1" applyBorder="1" applyAlignment="1" applyProtection="1">
      <alignment horizontal="center" vertical="top" wrapText="1"/>
    </xf>
    <xf numFmtId="0" fontId="5" fillId="0" borderId="8" xfId="2" applyNumberFormat="1" applyFont="1" applyFill="1" applyBorder="1" applyAlignment="1" applyProtection="1">
      <alignment horizontal="left" vertical="top" wrapText="1"/>
    </xf>
    <xf numFmtId="0" fontId="5" fillId="0" borderId="6" xfId="2" applyNumberFormat="1" applyFont="1" applyFill="1" applyBorder="1" applyAlignment="1" applyProtection="1">
      <alignment horizontal="left" vertical="top" wrapText="1"/>
    </xf>
    <xf numFmtId="0" fontId="5" fillId="0" borderId="7" xfId="2" applyNumberFormat="1" applyFont="1" applyFill="1" applyBorder="1" applyAlignment="1" applyProtection="1">
      <alignment horizontal="center" wrapText="1"/>
    </xf>
    <xf numFmtId="0" fontId="5" fillId="0" borderId="2" xfId="2" applyNumberFormat="1" applyFont="1" applyFill="1" applyBorder="1" applyAlignment="1" applyProtection="1">
      <alignment horizontal="left" vertical="center" wrapText="1"/>
    </xf>
    <xf numFmtId="0" fontId="5" fillId="0" borderId="8" xfId="2" applyNumberFormat="1" applyFont="1" applyFill="1" applyBorder="1" applyAlignment="1" applyProtection="1">
      <alignment horizontal="left" vertical="center" wrapText="1"/>
    </xf>
    <xf numFmtId="0" fontId="5" fillId="0" borderId="6" xfId="2" applyNumberFormat="1" applyFont="1" applyFill="1" applyBorder="1" applyAlignment="1" applyProtection="1">
      <alignment horizontal="left" vertical="center" wrapText="1"/>
    </xf>
    <xf numFmtId="0" fontId="5" fillId="0" borderId="7" xfId="2" applyNumberFormat="1" applyFont="1" applyFill="1" applyBorder="1" applyAlignment="1" applyProtection="1">
      <alignment horizontal="center" vertical="top"/>
    </xf>
    <xf numFmtId="0" fontId="5" fillId="0" borderId="7" xfId="2" applyNumberFormat="1" applyFont="1" applyFill="1" applyBorder="1" applyAlignment="1" applyProtection="1">
      <alignment horizontal="left" wrapText="1"/>
    </xf>
    <xf numFmtId="0" fontId="5" fillId="0" borderId="7" xfId="2" applyNumberFormat="1" applyFont="1" applyFill="1" applyBorder="1" applyAlignment="1" applyProtection="1">
      <alignment horizontal="left" vertical="center" wrapText="1"/>
    </xf>
    <xf numFmtId="0" fontId="3" fillId="0" borderId="7" xfId="2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wrapText="1"/>
    </xf>
    <xf numFmtId="43" fontId="5" fillId="0" borderId="7" xfId="1" applyFont="1" applyFill="1" applyBorder="1" applyAlignment="1" applyProtection="1">
      <alignment horizontal="center" vertical="center"/>
    </xf>
    <xf numFmtId="0" fontId="0" fillId="0" borderId="7" xfId="0" applyBorder="1"/>
    <xf numFmtId="43" fontId="2" fillId="0" borderId="0" xfId="0" applyNumberFormat="1" applyFont="1"/>
    <xf numFmtId="0" fontId="6" fillId="0" borderId="8" xfId="2" applyNumberFormat="1" applyFont="1" applyFill="1" applyBorder="1" applyAlignment="1" applyProtection="1">
      <alignment horizontal="center" vertical="center"/>
    </xf>
  </cellXfs>
  <cellStyles count="3">
    <cellStyle name="Обычный" xfId="0" builtinId="0"/>
    <cellStyle name="Обычный_Лист1" xfId="2" xr:uid="{3102580D-43E9-4A75-A4A2-3720ED2823C5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FF8A8-8C5E-4818-B421-003A7907A17A}">
  <dimension ref="A1:K26"/>
  <sheetViews>
    <sheetView tabSelected="1" topLeftCell="A6" workbookViewId="0">
      <selection activeCell="P20" sqref="P20"/>
    </sheetView>
  </sheetViews>
  <sheetFormatPr defaultRowHeight="14.4" x14ac:dyDescent="0.3"/>
  <cols>
    <col min="2" max="2" width="23.77734375" customWidth="1"/>
    <col min="3" max="3" width="32.6640625" customWidth="1"/>
    <col min="9" max="9" width="12" customWidth="1"/>
    <col min="10" max="10" width="15.77734375" customWidth="1"/>
  </cols>
  <sheetData>
    <row r="1" spans="1:11" ht="18.600000000000001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11" x14ac:dyDescent="0.3">
      <c r="A2" s="2" t="s">
        <v>1</v>
      </c>
      <c r="B2" s="2" t="s">
        <v>13</v>
      </c>
      <c r="C2" s="2" t="s">
        <v>18</v>
      </c>
      <c r="D2" s="3" t="s">
        <v>20</v>
      </c>
      <c r="E2" s="4"/>
      <c r="F2" s="5"/>
      <c r="G2" s="6" t="s">
        <v>25</v>
      </c>
      <c r="H2" s="2" t="s">
        <v>26</v>
      </c>
      <c r="I2" s="25" t="s">
        <v>39</v>
      </c>
      <c r="J2" s="25" t="s">
        <v>40</v>
      </c>
    </row>
    <row r="3" spans="1:11" x14ac:dyDescent="0.3">
      <c r="A3" s="7"/>
      <c r="B3" s="7"/>
      <c r="C3" s="7"/>
      <c r="D3" s="8" t="s">
        <v>21</v>
      </c>
      <c r="E3" s="8" t="s">
        <v>23</v>
      </c>
      <c r="F3" s="8" t="s">
        <v>24</v>
      </c>
      <c r="G3" s="9"/>
      <c r="H3" s="7"/>
      <c r="I3" s="25"/>
      <c r="J3" s="25"/>
    </row>
    <row r="4" spans="1:11" x14ac:dyDescent="0.3">
      <c r="A4" s="10"/>
      <c r="B4" s="11"/>
      <c r="C4" s="12" t="s">
        <v>29</v>
      </c>
      <c r="D4" s="10"/>
      <c r="E4" s="10"/>
      <c r="F4" s="10"/>
      <c r="G4" s="10"/>
      <c r="H4" s="10"/>
    </row>
    <row r="5" spans="1:11" ht="26.4" x14ac:dyDescent="0.3">
      <c r="A5" s="8" t="s">
        <v>2</v>
      </c>
      <c r="B5" s="13" t="s">
        <v>14</v>
      </c>
      <c r="C5" s="14"/>
      <c r="D5" s="8">
        <v>5</v>
      </c>
      <c r="E5" s="8">
        <v>6</v>
      </c>
      <c r="F5" s="8">
        <v>11</v>
      </c>
      <c r="G5" s="10"/>
      <c r="H5" s="10"/>
      <c r="I5" s="26">
        <v>119253</v>
      </c>
      <c r="J5" s="26">
        <f>I5*F5</f>
        <v>1311783</v>
      </c>
      <c r="K5" t="s">
        <v>41</v>
      </c>
    </row>
    <row r="6" spans="1:11" x14ac:dyDescent="0.3">
      <c r="A6" s="10"/>
      <c r="B6" s="11"/>
      <c r="C6" s="14"/>
      <c r="D6" s="23"/>
      <c r="E6" s="23"/>
      <c r="F6" s="23"/>
      <c r="G6" s="10"/>
      <c r="H6" s="10"/>
      <c r="I6" s="27"/>
      <c r="J6" s="27"/>
    </row>
    <row r="7" spans="1:11" x14ac:dyDescent="0.3">
      <c r="A7" s="10"/>
      <c r="B7" s="11"/>
      <c r="C7" s="14"/>
      <c r="D7" s="23"/>
      <c r="E7" s="23"/>
      <c r="F7" s="23"/>
      <c r="G7" s="10"/>
      <c r="H7" s="10"/>
      <c r="I7" s="27"/>
      <c r="J7" s="27"/>
    </row>
    <row r="8" spans="1:11" x14ac:dyDescent="0.3">
      <c r="A8" s="10"/>
      <c r="B8" s="11"/>
      <c r="C8" s="14"/>
      <c r="D8" s="23"/>
      <c r="E8" s="23"/>
      <c r="F8" s="23"/>
      <c r="G8" s="10"/>
      <c r="H8" s="10"/>
      <c r="I8" s="27"/>
      <c r="J8" s="27"/>
    </row>
    <row r="9" spans="1:11" x14ac:dyDescent="0.3">
      <c r="A9" s="10"/>
      <c r="B9" s="11"/>
      <c r="C9" s="15"/>
      <c r="D9" s="23"/>
      <c r="E9" s="23"/>
      <c r="F9" s="23"/>
      <c r="G9" s="10"/>
      <c r="H9" s="10"/>
      <c r="I9" s="27"/>
      <c r="J9" s="27"/>
    </row>
    <row r="10" spans="1:11" ht="40.200000000000003" customHeight="1" x14ac:dyDescent="0.3">
      <c r="A10" s="8" t="s">
        <v>3</v>
      </c>
      <c r="B10" s="16" t="s">
        <v>15</v>
      </c>
      <c r="C10" s="17" t="s">
        <v>30</v>
      </c>
      <c r="D10" s="23"/>
      <c r="E10" s="8">
        <v>6</v>
      </c>
      <c r="F10" s="8">
        <v>6</v>
      </c>
      <c r="G10" s="10"/>
      <c r="H10" s="10"/>
      <c r="I10" s="26">
        <v>39524.61</v>
      </c>
      <c r="J10" s="26">
        <f>I10*F10</f>
        <v>237147.66</v>
      </c>
    </row>
    <row r="11" spans="1:11" x14ac:dyDescent="0.3">
      <c r="A11" s="10"/>
      <c r="B11" s="11"/>
      <c r="C11" s="18"/>
      <c r="D11" s="23"/>
      <c r="E11" s="23"/>
      <c r="F11" s="23"/>
      <c r="G11" s="10"/>
      <c r="H11" s="10"/>
      <c r="I11" s="27"/>
      <c r="J11" s="27"/>
    </row>
    <row r="12" spans="1:11" x14ac:dyDescent="0.3">
      <c r="A12" s="10"/>
      <c r="B12" s="11"/>
      <c r="C12" s="18"/>
      <c r="D12" s="23"/>
      <c r="E12" s="23"/>
      <c r="F12" s="23"/>
      <c r="G12" s="10"/>
      <c r="H12" s="10"/>
      <c r="I12" s="27"/>
      <c r="J12" s="27"/>
    </row>
    <row r="13" spans="1:11" x14ac:dyDescent="0.3">
      <c r="A13" s="10"/>
      <c r="B13" s="11"/>
      <c r="C13" s="18"/>
      <c r="D13" s="23"/>
      <c r="E13" s="23"/>
      <c r="F13" s="23"/>
      <c r="G13" s="10"/>
      <c r="H13" s="10"/>
      <c r="I13" s="27"/>
      <c r="J13" s="27"/>
    </row>
    <row r="14" spans="1:11" x14ac:dyDescent="0.3">
      <c r="A14" s="10"/>
      <c r="B14" s="11"/>
      <c r="C14" s="19"/>
      <c r="D14" s="23"/>
      <c r="E14" s="23"/>
      <c r="F14" s="23"/>
      <c r="G14" s="10"/>
      <c r="H14" s="10"/>
      <c r="I14" s="27"/>
      <c r="J14" s="27"/>
    </row>
    <row r="15" spans="1:11" x14ac:dyDescent="0.3">
      <c r="A15" s="10"/>
      <c r="B15" s="11"/>
      <c r="C15" s="20" t="s">
        <v>19</v>
      </c>
      <c r="D15" s="23"/>
      <c r="E15" s="23"/>
      <c r="F15" s="23"/>
      <c r="G15" s="10"/>
      <c r="H15" s="10"/>
      <c r="I15" s="27"/>
      <c r="J15" s="27"/>
    </row>
    <row r="16" spans="1:11" ht="27" x14ac:dyDescent="0.3">
      <c r="A16" s="8" t="s">
        <v>4</v>
      </c>
      <c r="B16" s="8" t="s">
        <v>16</v>
      </c>
      <c r="C16" s="21" t="s">
        <v>31</v>
      </c>
      <c r="D16" s="8">
        <v>7</v>
      </c>
      <c r="E16" s="8" t="s">
        <v>22</v>
      </c>
      <c r="F16" s="8">
        <v>7</v>
      </c>
      <c r="G16" s="10"/>
      <c r="H16" s="10"/>
      <c r="I16" s="26">
        <v>20000</v>
      </c>
      <c r="J16" s="26">
        <f t="shared" ref="J16:J24" si="0">I16*F16</f>
        <v>140000</v>
      </c>
      <c r="K16" t="s">
        <v>42</v>
      </c>
    </row>
    <row r="17" spans="1:10" ht="40.200000000000003" x14ac:dyDescent="0.3">
      <c r="A17" s="8" t="s">
        <v>5</v>
      </c>
      <c r="B17" s="8" t="s">
        <v>16</v>
      </c>
      <c r="C17" s="21" t="s">
        <v>32</v>
      </c>
      <c r="D17" s="8">
        <v>2</v>
      </c>
      <c r="E17" s="8">
        <v>7</v>
      </c>
      <c r="F17" s="8">
        <v>9</v>
      </c>
      <c r="G17" s="10"/>
      <c r="H17" s="21" t="s">
        <v>27</v>
      </c>
      <c r="I17" s="26">
        <v>21500</v>
      </c>
      <c r="J17" s="26">
        <f t="shared" si="0"/>
        <v>193500</v>
      </c>
    </row>
    <row r="18" spans="1:10" ht="26.4" x14ac:dyDescent="0.3">
      <c r="A18" s="8" t="s">
        <v>6</v>
      </c>
      <c r="B18" s="8" t="s">
        <v>16</v>
      </c>
      <c r="C18" s="22" t="s">
        <v>33</v>
      </c>
      <c r="D18" s="8">
        <v>1</v>
      </c>
      <c r="E18" s="8">
        <v>1</v>
      </c>
      <c r="F18" s="8">
        <v>2</v>
      </c>
      <c r="G18" s="10"/>
      <c r="H18" s="10"/>
      <c r="I18" s="26">
        <f>26666+1500</f>
        <v>28166</v>
      </c>
      <c r="J18" s="26">
        <f t="shared" si="0"/>
        <v>56332</v>
      </c>
    </row>
    <row r="19" spans="1:10" ht="26.4" x14ac:dyDescent="0.3">
      <c r="A19" s="8" t="s">
        <v>7</v>
      </c>
      <c r="B19" s="8" t="s">
        <v>16</v>
      </c>
      <c r="C19" s="22" t="s">
        <v>34</v>
      </c>
      <c r="D19" s="8">
        <v>1</v>
      </c>
      <c r="E19" s="8" t="s">
        <v>22</v>
      </c>
      <c r="F19" s="8">
        <v>1</v>
      </c>
      <c r="G19" s="10"/>
      <c r="H19" s="10"/>
      <c r="I19" s="26">
        <f>26666+1500</f>
        <v>28166</v>
      </c>
      <c r="J19" s="26">
        <f t="shared" si="0"/>
        <v>28166</v>
      </c>
    </row>
    <row r="20" spans="1:10" ht="27" x14ac:dyDescent="0.3">
      <c r="A20" s="8" t="s">
        <v>8</v>
      </c>
      <c r="B20" s="8" t="s">
        <v>16</v>
      </c>
      <c r="C20" s="21" t="s">
        <v>35</v>
      </c>
      <c r="D20" s="8">
        <v>3</v>
      </c>
      <c r="E20" s="8">
        <v>1</v>
      </c>
      <c r="F20" s="8">
        <v>4</v>
      </c>
      <c r="G20" s="10"/>
      <c r="H20" s="10"/>
      <c r="I20" s="26">
        <v>15555</v>
      </c>
      <c r="J20" s="26">
        <f t="shared" si="0"/>
        <v>62220</v>
      </c>
    </row>
    <row r="21" spans="1:10" ht="27" x14ac:dyDescent="0.3">
      <c r="A21" s="8" t="s">
        <v>9</v>
      </c>
      <c r="B21" s="8" t="s">
        <v>16</v>
      </c>
      <c r="C21" s="21" t="s">
        <v>36</v>
      </c>
      <c r="D21" s="8">
        <v>4</v>
      </c>
      <c r="E21" s="8">
        <v>5</v>
      </c>
      <c r="F21" s="8">
        <v>9</v>
      </c>
      <c r="G21" s="10"/>
      <c r="H21" s="10"/>
      <c r="I21" s="26">
        <v>15555</v>
      </c>
      <c r="J21" s="26">
        <f t="shared" si="0"/>
        <v>139995</v>
      </c>
    </row>
    <row r="22" spans="1:10" ht="40.200000000000003" x14ac:dyDescent="0.3">
      <c r="A22" s="8" t="s">
        <v>10</v>
      </c>
      <c r="B22" s="8" t="s">
        <v>16</v>
      </c>
      <c r="C22" s="21" t="s">
        <v>37</v>
      </c>
      <c r="D22" s="8" t="s">
        <v>22</v>
      </c>
      <c r="E22" s="8">
        <v>5</v>
      </c>
      <c r="F22" s="8">
        <v>5</v>
      </c>
      <c r="G22" s="10"/>
      <c r="H22" s="21" t="s">
        <v>28</v>
      </c>
      <c r="I22" s="26">
        <v>17055</v>
      </c>
      <c r="J22" s="26">
        <f t="shared" si="0"/>
        <v>85275</v>
      </c>
    </row>
    <row r="23" spans="1:10" ht="79.2" x14ac:dyDescent="0.3">
      <c r="A23" s="8" t="s">
        <v>11</v>
      </c>
      <c r="B23" s="8" t="s">
        <v>17</v>
      </c>
      <c r="C23" s="22" t="s">
        <v>43</v>
      </c>
      <c r="D23" s="8">
        <v>4</v>
      </c>
      <c r="E23" s="8" t="s">
        <v>22</v>
      </c>
      <c r="F23" s="8">
        <v>4</v>
      </c>
      <c r="G23" s="10"/>
      <c r="H23" s="10"/>
      <c r="I23" s="26">
        <v>35000</v>
      </c>
      <c r="J23" s="26">
        <f t="shared" si="0"/>
        <v>140000</v>
      </c>
    </row>
    <row r="24" spans="1:10" ht="79.2" x14ac:dyDescent="0.3">
      <c r="A24" s="8" t="s">
        <v>12</v>
      </c>
      <c r="B24" s="8" t="s">
        <v>17</v>
      </c>
      <c r="C24" s="22" t="s">
        <v>38</v>
      </c>
      <c r="D24" s="23"/>
      <c r="E24" s="8">
        <v>1</v>
      </c>
      <c r="F24" s="8">
        <v>1</v>
      </c>
      <c r="G24" s="10"/>
      <c r="H24" s="10"/>
      <c r="I24" s="26">
        <v>46665</v>
      </c>
      <c r="J24" s="26">
        <f t="shared" si="0"/>
        <v>46665</v>
      </c>
    </row>
    <row r="25" spans="1:10" x14ac:dyDescent="0.3">
      <c r="B25" s="29" t="s">
        <v>44</v>
      </c>
      <c r="D25" s="24"/>
      <c r="E25" s="24"/>
      <c r="F25" s="24"/>
      <c r="J25" s="28">
        <f>SUM(J5:J24)</f>
        <v>2441083.66</v>
      </c>
    </row>
    <row r="26" spans="1:10" x14ac:dyDescent="0.3">
      <c r="D26" s="24"/>
      <c r="E26" s="24"/>
      <c r="F26" s="24"/>
    </row>
  </sheetData>
  <mergeCells count="11">
    <mergeCell ref="C4:C9"/>
    <mergeCell ref="C10:C14"/>
    <mergeCell ref="I2:I3"/>
    <mergeCell ref="J2:J3"/>
    <mergeCell ref="A1:H1"/>
    <mergeCell ref="A2:A3"/>
    <mergeCell ref="B2:B3"/>
    <mergeCell ref="C2:C3"/>
    <mergeCell ref="D2:F2"/>
    <mergeCell ref="G2:G3"/>
    <mergeCell ref="H2:H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2023-05-31T14:37:06Z</dcterms:created>
  <dcterms:modified xsi:type="dcterms:W3CDTF">2023-05-31T15:51:49Z</dcterms:modified>
</cp:coreProperties>
</file>