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ll\Downloads\"/>
    </mc:Choice>
  </mc:AlternateContent>
  <bookViews>
    <workbookView xWindow="0" yWindow="0" windowWidth="28800" windowHeight="12300" activeTab="1"/>
  </bookViews>
  <sheets>
    <sheet name="ОВ Цех" sheetId="119" r:id="rId1"/>
    <sheet name="ОВ АБК" sheetId="118" r:id="rId2"/>
  </sheets>
  <definedNames>
    <definedName name="_xlnm._FilterDatabase" localSheetId="1" hidden="1">'ОВ АБК'!$A$13:$K$237</definedName>
    <definedName name="_xlnm._FilterDatabase" localSheetId="0" hidden="1">'ОВ Цех'!$A$11:$K$11</definedName>
    <definedName name="_xlnm.Print_Titles" localSheetId="0">'ОВ Цех'!$8:$11</definedName>
    <definedName name="_xlnm.Print_Area" localSheetId="0">'ОВ Цех'!$A$1:$K$249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8" i="119" l="1"/>
  <c r="I248" i="119"/>
  <c r="J247" i="119"/>
  <c r="I247" i="119"/>
  <c r="J67" i="119"/>
  <c r="I67" i="119"/>
  <c r="J236" i="118" l="1"/>
  <c r="J237" i="118"/>
  <c r="I236" i="118"/>
  <c r="J163" i="118"/>
  <c r="I162" i="118"/>
  <c r="J145" i="118"/>
  <c r="I144" i="118"/>
  <c r="I143" i="118"/>
  <c r="J117" i="118"/>
  <c r="J225" i="119"/>
  <c r="J73" i="119"/>
  <c r="H73" i="119"/>
  <c r="J187" i="119"/>
  <c r="J171" i="119"/>
  <c r="J157" i="119"/>
  <c r="J142" i="119"/>
  <c r="J128" i="119"/>
  <c r="J110" i="119"/>
  <c r="J88" i="119"/>
  <c r="J232" i="118"/>
  <c r="J221" i="118"/>
  <c r="J231" i="118"/>
  <c r="J220" i="118"/>
  <c r="I118" i="118" l="1"/>
  <c r="J162" i="118"/>
  <c r="J116" i="118"/>
  <c r="I160" i="118"/>
  <c r="H163" i="118"/>
  <c r="K236" i="118"/>
  <c r="H236" i="118"/>
  <c r="J246" i="119"/>
  <c r="J245" i="119"/>
  <c r="J161" i="118"/>
  <c r="I161" i="118"/>
  <c r="K162" i="118"/>
  <c r="I164" i="118"/>
  <c r="J164" i="118"/>
  <c r="H162" i="118"/>
  <c r="J142" i="118"/>
  <c r="I142" i="118"/>
  <c r="I145" i="118"/>
  <c r="K145" i="118" s="1"/>
  <c r="H145" i="118"/>
  <c r="J144" i="118"/>
  <c r="K144" i="118" s="1"/>
  <c r="J143" i="118"/>
  <c r="K143" i="118" s="1"/>
  <c r="J114" i="118"/>
  <c r="I114" i="118"/>
  <c r="I115" i="118"/>
  <c r="J115" i="118"/>
  <c r="I117" i="118"/>
  <c r="K117" i="118" s="1"/>
  <c r="H117" i="118"/>
  <c r="H116" i="118"/>
  <c r="I116" i="118"/>
  <c r="J118" i="118"/>
  <c r="K118" i="118" s="1"/>
  <c r="I73" i="119"/>
  <c r="K73" i="119" s="1"/>
  <c r="I142" i="119"/>
  <c r="K142" i="119" s="1"/>
  <c r="H142" i="119"/>
  <c r="I88" i="119"/>
  <c r="K88" i="119" s="1"/>
  <c r="H88" i="119"/>
  <c r="H232" i="118"/>
  <c r="I232" i="118"/>
  <c r="K232" i="118" s="1"/>
  <c r="K116" i="118" l="1"/>
  <c r="I163" i="118"/>
  <c r="K163" i="118" s="1"/>
  <c r="J160" i="118"/>
  <c r="K160" i="118" s="1"/>
  <c r="H143" i="118"/>
  <c r="K161" i="118"/>
  <c r="H118" i="118"/>
  <c r="I237" i="118"/>
  <c r="K237" i="118" s="1"/>
  <c r="H237" i="118"/>
  <c r="H164" i="118"/>
  <c r="K164" i="118"/>
  <c r="H161" i="118"/>
  <c r="I146" i="118"/>
  <c r="J146" i="118"/>
  <c r="H144" i="118"/>
  <c r="K142" i="118"/>
  <c r="H142" i="118"/>
  <c r="H115" i="118"/>
  <c r="K115" i="118"/>
  <c r="K114" i="118"/>
  <c r="H114" i="118"/>
  <c r="H225" i="119"/>
  <c r="I225" i="119"/>
  <c r="K225" i="119" s="1"/>
  <c r="I187" i="119"/>
  <c r="K187" i="119" s="1"/>
  <c r="H187" i="119"/>
  <c r="I171" i="119"/>
  <c r="K171" i="119" s="1"/>
  <c r="H171" i="119"/>
  <c r="I157" i="119"/>
  <c r="K157" i="119" s="1"/>
  <c r="H157" i="119"/>
  <c r="I128" i="119"/>
  <c r="K128" i="119" s="1"/>
  <c r="H128" i="119"/>
  <c r="I110" i="119"/>
  <c r="K110" i="119" s="1"/>
  <c r="H110" i="119"/>
  <c r="I221" i="118"/>
  <c r="K221" i="118" s="1"/>
  <c r="H221" i="118"/>
  <c r="I231" i="118"/>
  <c r="K231" i="118" s="1"/>
  <c r="H231" i="118"/>
  <c r="I220" i="118"/>
  <c r="K220" i="118" s="1"/>
  <c r="H220" i="118"/>
  <c r="H160" i="118" l="1"/>
  <c r="H146" i="118"/>
  <c r="K146" i="118"/>
  <c r="J188" i="118"/>
  <c r="J198" i="118"/>
  <c r="J55" i="118"/>
  <c r="J54" i="118"/>
  <c r="J48" i="118"/>
  <c r="I188" i="118" l="1"/>
  <c r="K188" i="118" s="1"/>
  <c r="H188" i="118"/>
  <c r="I198" i="118"/>
  <c r="K198" i="118" s="1"/>
  <c r="H198" i="118"/>
  <c r="J175" i="118" l="1"/>
  <c r="J166" i="118"/>
  <c r="J165" i="118"/>
  <c r="J156" i="118"/>
  <c r="J147" i="118"/>
  <c r="J138" i="118"/>
  <c r="J129" i="118"/>
  <c r="J120" i="118"/>
  <c r="J119" i="118"/>
  <c r="J110" i="118"/>
  <c r="I101" i="118"/>
  <c r="J101" i="118"/>
  <c r="J82" i="118"/>
  <c r="J243" i="119"/>
  <c r="J235" i="118"/>
  <c r="J173" i="118"/>
  <c r="J154" i="118"/>
  <c r="I153" i="118"/>
  <c r="J136" i="118"/>
  <c r="J127" i="118"/>
  <c r="J108" i="118"/>
  <c r="J99" i="118"/>
  <c r="J241" i="119"/>
  <c r="J240" i="119"/>
  <c r="J237" i="119"/>
  <c r="J233" i="119"/>
  <c r="J229" i="119"/>
  <c r="J226" i="119"/>
  <c r="J221" i="119"/>
  <c r="J220" i="119"/>
  <c r="J217" i="119"/>
  <c r="J213" i="119"/>
  <c r="J209" i="119"/>
  <c r="J206" i="119"/>
  <c r="J201" i="119"/>
  <c r="J200" i="119"/>
  <c r="J197" i="119"/>
  <c r="J194" i="119"/>
  <c r="J188" i="119"/>
  <c r="J185" i="119"/>
  <c r="J181" i="119"/>
  <c r="I178" i="119"/>
  <c r="J178" i="119"/>
  <c r="J172" i="119"/>
  <c r="J169" i="119"/>
  <c r="J166" i="119"/>
  <c r="J161" i="119"/>
  <c r="J158" i="119"/>
  <c r="J151" i="119"/>
  <c r="J148" i="119"/>
  <c r="J143" i="119"/>
  <c r="J138" i="119"/>
  <c r="J135" i="119"/>
  <c r="I135" i="119"/>
  <c r="J129" i="119"/>
  <c r="J114" i="119"/>
  <c r="J121" i="119"/>
  <c r="J111" i="119"/>
  <c r="J208" i="119" l="1"/>
  <c r="J196" i="119"/>
  <c r="J165" i="119"/>
  <c r="J216" i="119"/>
  <c r="J228" i="119"/>
  <c r="J120" i="119"/>
  <c r="J150" i="119"/>
  <c r="J232" i="119"/>
  <c r="J123" i="119"/>
  <c r="J236" i="119"/>
  <c r="J113" i="119"/>
  <c r="J160" i="119"/>
  <c r="J134" i="119"/>
  <c r="J239" i="119"/>
  <c r="J193" i="119"/>
  <c r="J137" i="119"/>
  <c r="K101" i="118"/>
  <c r="H156" i="118"/>
  <c r="I156" i="118"/>
  <c r="K156" i="118" s="1"/>
  <c r="H147" i="118"/>
  <c r="I147" i="118"/>
  <c r="K147" i="118" s="1"/>
  <c r="H101" i="118"/>
  <c r="H82" i="118"/>
  <c r="I82" i="118"/>
  <c r="K82" i="118" s="1"/>
  <c r="J153" i="119"/>
  <c r="J140" i="119"/>
  <c r="J126" i="119"/>
  <c r="I173" i="118"/>
  <c r="K173" i="118" s="1"/>
  <c r="I172" i="118"/>
  <c r="I170" i="118"/>
  <c r="I171" i="118"/>
  <c r="J171" i="118"/>
  <c r="I152" i="118"/>
  <c r="J152" i="118"/>
  <c r="I151" i="118"/>
  <c r="J151" i="118"/>
  <c r="I154" i="118"/>
  <c r="K154" i="118" s="1"/>
  <c r="H154" i="118"/>
  <c r="J153" i="118"/>
  <c r="K153" i="118" s="1"/>
  <c r="I137" i="118"/>
  <c r="J133" i="118"/>
  <c r="I133" i="118"/>
  <c r="I134" i="118"/>
  <c r="J134" i="118"/>
  <c r="I136" i="118"/>
  <c r="K136" i="118" s="1"/>
  <c r="H136" i="118"/>
  <c r="J124" i="118"/>
  <c r="I124" i="118"/>
  <c r="I125" i="118"/>
  <c r="J125" i="118"/>
  <c r="I126" i="118"/>
  <c r="J126" i="118"/>
  <c r="I127" i="118"/>
  <c r="K127" i="118" s="1"/>
  <c r="H127" i="118"/>
  <c r="J105" i="118"/>
  <c r="I106" i="118"/>
  <c r="I109" i="118"/>
  <c r="I108" i="118"/>
  <c r="K108" i="118" s="1"/>
  <c r="H108" i="118"/>
  <c r="I98" i="118"/>
  <c r="I97" i="118"/>
  <c r="J97" i="118"/>
  <c r="J96" i="118"/>
  <c r="I96" i="118"/>
  <c r="I99" i="118"/>
  <c r="K99" i="118" s="1"/>
  <c r="H99" i="118"/>
  <c r="I66" i="119"/>
  <c r="J66" i="119"/>
  <c r="I56" i="119"/>
  <c r="I60" i="119"/>
  <c r="J60" i="119"/>
  <c r="J58" i="119"/>
  <c r="I58" i="119"/>
  <c r="I38" i="119"/>
  <c r="I51" i="119"/>
  <c r="I44" i="119"/>
  <c r="I53" i="119"/>
  <c r="J53" i="119"/>
  <c r="I48" i="119"/>
  <c r="J48" i="119"/>
  <c r="I43" i="119"/>
  <c r="I41" i="119"/>
  <c r="J36" i="119"/>
  <c r="I36" i="119"/>
  <c r="I37" i="119"/>
  <c r="J37" i="119"/>
  <c r="J39" i="119"/>
  <c r="I39" i="119"/>
  <c r="I33" i="119"/>
  <c r="J31" i="119"/>
  <c r="I31" i="119"/>
  <c r="I32" i="119"/>
  <c r="J32" i="119"/>
  <c r="J34" i="119"/>
  <c r="I34" i="119"/>
  <c r="I28" i="119"/>
  <c r="J28" i="119"/>
  <c r="I21" i="119"/>
  <c r="J21" i="119"/>
  <c r="J219" i="119"/>
  <c r="H219" i="119"/>
  <c r="I208" i="119"/>
  <c r="K208" i="119" s="1"/>
  <c r="I212" i="119"/>
  <c r="H212" i="119"/>
  <c r="J212" i="119"/>
  <c r="H208" i="119"/>
  <c r="H209" i="119"/>
  <c r="I209" i="119"/>
  <c r="K209" i="119" s="1"/>
  <c r="I206" i="119"/>
  <c r="H206" i="119"/>
  <c r="I199" i="119"/>
  <c r="I197" i="119"/>
  <c r="K197" i="119" s="1"/>
  <c r="H200" i="119"/>
  <c r="I200" i="119"/>
  <c r="K200" i="119" s="1"/>
  <c r="I196" i="119"/>
  <c r="K196" i="119" s="1"/>
  <c r="H196" i="119"/>
  <c r="H199" i="119"/>
  <c r="J199" i="119"/>
  <c r="J177" i="119"/>
  <c r="I183" i="119"/>
  <c r="H183" i="119"/>
  <c r="J183" i="119"/>
  <c r="I180" i="119"/>
  <c r="H180" i="119"/>
  <c r="J180" i="119"/>
  <c r="I177" i="119"/>
  <c r="H177" i="119"/>
  <c r="K178" i="119"/>
  <c r="H178" i="119"/>
  <c r="J168" i="119"/>
  <c r="I168" i="119"/>
  <c r="H168" i="119"/>
  <c r="I147" i="119"/>
  <c r="H147" i="119"/>
  <c r="J147" i="119"/>
  <c r="I137" i="119"/>
  <c r="H143" i="119"/>
  <c r="I143" i="119"/>
  <c r="H137" i="119"/>
  <c r="K135" i="119"/>
  <c r="H135" i="119"/>
  <c r="I129" i="119"/>
  <c r="H129" i="119"/>
  <c r="I123" i="119"/>
  <c r="K123" i="119" s="1"/>
  <c r="H123" i="119"/>
  <c r="H120" i="119"/>
  <c r="I120" i="119"/>
  <c r="K120" i="119" l="1"/>
  <c r="K137" i="119"/>
  <c r="I65" i="119"/>
  <c r="I175" i="118"/>
  <c r="K175" i="118" s="1"/>
  <c r="H175" i="118"/>
  <c r="I166" i="118"/>
  <c r="K166" i="118" s="1"/>
  <c r="H166" i="118"/>
  <c r="I165" i="118"/>
  <c r="K165" i="118" s="1"/>
  <c r="H165" i="118"/>
  <c r="I138" i="118"/>
  <c r="K138" i="118" s="1"/>
  <c r="H138" i="118"/>
  <c r="I129" i="118"/>
  <c r="K129" i="118" s="1"/>
  <c r="H129" i="118"/>
  <c r="I120" i="118"/>
  <c r="K120" i="118" s="1"/>
  <c r="H120" i="118"/>
  <c r="I119" i="118"/>
  <c r="K119" i="118" s="1"/>
  <c r="H119" i="118"/>
  <c r="I110" i="118"/>
  <c r="K110" i="118" s="1"/>
  <c r="H110" i="118"/>
  <c r="J170" i="118"/>
  <c r="K170" i="118" s="1"/>
  <c r="I153" i="119"/>
  <c r="K153" i="119" s="1"/>
  <c r="H153" i="119"/>
  <c r="I140" i="119"/>
  <c r="K140" i="119" s="1"/>
  <c r="H140" i="119"/>
  <c r="I126" i="119"/>
  <c r="K126" i="119" s="1"/>
  <c r="H126" i="119"/>
  <c r="I155" i="119"/>
  <c r="H155" i="119"/>
  <c r="J155" i="119"/>
  <c r="I141" i="119"/>
  <c r="J141" i="119"/>
  <c r="I127" i="119"/>
  <c r="J127" i="119"/>
  <c r="J33" i="119"/>
  <c r="K33" i="119" s="1"/>
  <c r="I108" i="119"/>
  <c r="J108" i="119"/>
  <c r="I243" i="119"/>
  <c r="K243" i="119" s="1"/>
  <c r="H243" i="119"/>
  <c r="I235" i="118"/>
  <c r="K235" i="118" s="1"/>
  <c r="H235" i="118"/>
  <c r="H173" i="118"/>
  <c r="J172" i="118"/>
  <c r="K172" i="118" s="1"/>
  <c r="H153" i="118"/>
  <c r="I174" i="118"/>
  <c r="J174" i="118"/>
  <c r="H171" i="118"/>
  <c r="K171" i="118"/>
  <c r="I105" i="118"/>
  <c r="K105" i="118" s="1"/>
  <c r="K151" i="118"/>
  <c r="H151" i="118"/>
  <c r="I155" i="118"/>
  <c r="J155" i="118"/>
  <c r="H152" i="118"/>
  <c r="K152" i="118"/>
  <c r="J137" i="118"/>
  <c r="K137" i="118" s="1"/>
  <c r="K133" i="118"/>
  <c r="H134" i="118"/>
  <c r="I135" i="118"/>
  <c r="J135" i="118"/>
  <c r="K134" i="118"/>
  <c r="H133" i="118"/>
  <c r="K125" i="118"/>
  <c r="H126" i="118"/>
  <c r="K126" i="118"/>
  <c r="H125" i="118"/>
  <c r="K124" i="118"/>
  <c r="I128" i="118"/>
  <c r="J128" i="118"/>
  <c r="H124" i="118"/>
  <c r="J106" i="118"/>
  <c r="K106" i="118" s="1"/>
  <c r="J109" i="118"/>
  <c r="K109" i="118" s="1"/>
  <c r="H105" i="118"/>
  <c r="K96" i="118"/>
  <c r="I107" i="118"/>
  <c r="J107" i="118"/>
  <c r="H96" i="118"/>
  <c r="I100" i="118"/>
  <c r="J100" i="118"/>
  <c r="H97" i="118"/>
  <c r="K97" i="118"/>
  <c r="J38" i="119"/>
  <c r="K38" i="119" s="1"/>
  <c r="J44" i="119"/>
  <c r="K44" i="119" s="1"/>
  <c r="J65" i="119"/>
  <c r="I64" i="119"/>
  <c r="J64" i="119"/>
  <c r="H66" i="119"/>
  <c r="K66" i="119"/>
  <c r="I63" i="119"/>
  <c r="J63" i="119"/>
  <c r="I62" i="119"/>
  <c r="J62" i="119"/>
  <c r="K58" i="119"/>
  <c r="J56" i="119"/>
  <c r="K56" i="119" s="1"/>
  <c r="H60" i="119"/>
  <c r="K60" i="119"/>
  <c r="I59" i="119"/>
  <c r="J59" i="119"/>
  <c r="H58" i="119"/>
  <c r="I57" i="119"/>
  <c r="J57" i="119"/>
  <c r="K39" i="119"/>
  <c r="H37" i="119"/>
  <c r="K48" i="119"/>
  <c r="J51" i="119"/>
  <c r="K51" i="119" s="1"/>
  <c r="J41" i="119"/>
  <c r="K41" i="119" s="1"/>
  <c r="I54" i="119"/>
  <c r="J54" i="119"/>
  <c r="J52" i="119"/>
  <c r="I52" i="119"/>
  <c r="H53" i="119"/>
  <c r="K53" i="119"/>
  <c r="I46" i="119"/>
  <c r="J46" i="119"/>
  <c r="I47" i="119"/>
  <c r="J47" i="119"/>
  <c r="I49" i="119"/>
  <c r="J49" i="119"/>
  <c r="H48" i="119"/>
  <c r="J42" i="119"/>
  <c r="I42" i="119"/>
  <c r="H39" i="119"/>
  <c r="K37" i="119"/>
  <c r="K36" i="119"/>
  <c r="H36" i="119"/>
  <c r="K32" i="119"/>
  <c r="H33" i="119"/>
  <c r="K34" i="119"/>
  <c r="H34" i="119"/>
  <c r="H32" i="119"/>
  <c r="K31" i="119"/>
  <c r="H31" i="119"/>
  <c r="I29" i="119"/>
  <c r="J29" i="119"/>
  <c r="I26" i="119"/>
  <c r="J26" i="119"/>
  <c r="J27" i="119"/>
  <c r="I27" i="119"/>
  <c r="I17" i="119"/>
  <c r="H17" i="119"/>
  <c r="H28" i="119"/>
  <c r="K28" i="119"/>
  <c r="I24" i="119"/>
  <c r="J24" i="119"/>
  <c r="I23" i="119"/>
  <c r="J23" i="119"/>
  <c r="I22" i="119"/>
  <c r="J22" i="119"/>
  <c r="H21" i="119"/>
  <c r="K21" i="119"/>
  <c r="I16" i="119"/>
  <c r="J16" i="119"/>
  <c r="I240" i="119"/>
  <c r="K240" i="119" s="1"/>
  <c r="H240" i="119"/>
  <c r="I239" i="119"/>
  <c r="K239" i="119" s="1"/>
  <c r="H239" i="119"/>
  <c r="I236" i="119"/>
  <c r="K236" i="119" s="1"/>
  <c r="H236" i="119"/>
  <c r="I232" i="119"/>
  <c r="K232" i="119" s="1"/>
  <c r="H232" i="119"/>
  <c r="H228" i="119"/>
  <c r="I228" i="119"/>
  <c r="K228" i="119" s="1"/>
  <c r="I237" i="119"/>
  <c r="K237" i="119" s="1"/>
  <c r="H237" i="119"/>
  <c r="I233" i="119"/>
  <c r="K233" i="119" s="1"/>
  <c r="H233" i="119"/>
  <c r="I229" i="119"/>
  <c r="K229" i="119" s="1"/>
  <c r="H229" i="119"/>
  <c r="H226" i="119"/>
  <c r="I226" i="119"/>
  <c r="K206" i="119"/>
  <c r="I220" i="119"/>
  <c r="K220" i="119" s="1"/>
  <c r="H220" i="119"/>
  <c r="K212" i="119"/>
  <c r="K199" i="119"/>
  <c r="I219" i="119"/>
  <c r="K219" i="119" s="1"/>
  <c r="I216" i="119"/>
  <c r="K216" i="119" s="1"/>
  <c r="H216" i="119"/>
  <c r="I217" i="119"/>
  <c r="K217" i="119" s="1"/>
  <c r="H217" i="119"/>
  <c r="I213" i="119"/>
  <c r="K213" i="119" s="1"/>
  <c r="H213" i="119"/>
  <c r="H197" i="119"/>
  <c r="K177" i="119"/>
  <c r="K180" i="119"/>
  <c r="I188" i="119"/>
  <c r="H188" i="119"/>
  <c r="I193" i="119"/>
  <c r="K193" i="119" s="1"/>
  <c r="H193" i="119"/>
  <c r="H194" i="119"/>
  <c r="I194" i="119"/>
  <c r="K194" i="119" s="1"/>
  <c r="K183" i="119"/>
  <c r="I181" i="119"/>
  <c r="K181" i="119" s="1"/>
  <c r="H181" i="119"/>
  <c r="I172" i="119"/>
  <c r="H172" i="119"/>
  <c r="K147" i="119"/>
  <c r="K168" i="119"/>
  <c r="I165" i="119"/>
  <c r="K165" i="119" s="1"/>
  <c r="H165" i="119"/>
  <c r="I160" i="119"/>
  <c r="K160" i="119" s="1"/>
  <c r="H160" i="119"/>
  <c r="I166" i="119"/>
  <c r="K166" i="119" s="1"/>
  <c r="H166" i="119"/>
  <c r="I161" i="119"/>
  <c r="K161" i="119" s="1"/>
  <c r="H161" i="119"/>
  <c r="K143" i="119"/>
  <c r="I158" i="119"/>
  <c r="H158" i="119"/>
  <c r="I150" i="119"/>
  <c r="K150" i="119" s="1"/>
  <c r="H150" i="119"/>
  <c r="I148" i="119"/>
  <c r="K148" i="119" s="1"/>
  <c r="H148" i="119"/>
  <c r="K129" i="119"/>
  <c r="I134" i="119"/>
  <c r="K134" i="119" s="1"/>
  <c r="H134" i="119"/>
  <c r="I113" i="119"/>
  <c r="K113" i="119" s="1"/>
  <c r="H113" i="119"/>
  <c r="I121" i="119"/>
  <c r="K121" i="119" s="1"/>
  <c r="H121" i="119"/>
  <c r="I114" i="119"/>
  <c r="K114" i="119" s="1"/>
  <c r="H114" i="119"/>
  <c r="I111" i="119"/>
  <c r="H111" i="119"/>
  <c r="I138" i="119" l="1"/>
  <c r="K138" i="119" s="1"/>
  <c r="H170" i="118"/>
  <c r="K65" i="119"/>
  <c r="H172" i="118"/>
  <c r="K108" i="119"/>
  <c r="K155" i="119"/>
  <c r="H141" i="119"/>
  <c r="K141" i="119"/>
  <c r="H127" i="119"/>
  <c r="K127" i="119"/>
  <c r="H108" i="119"/>
  <c r="H44" i="119"/>
  <c r="H38" i="119"/>
  <c r="K155" i="118"/>
  <c r="H174" i="118"/>
  <c r="K174" i="118"/>
  <c r="H155" i="118"/>
  <c r="H137" i="118"/>
  <c r="H135" i="118"/>
  <c r="K135" i="118"/>
  <c r="H106" i="118"/>
  <c r="K128" i="118"/>
  <c r="H128" i="118"/>
  <c r="H109" i="118"/>
  <c r="H107" i="118"/>
  <c r="K107" i="118"/>
  <c r="J98" i="118"/>
  <c r="K98" i="118" s="1"/>
  <c r="H98" i="118"/>
  <c r="H100" i="118"/>
  <c r="K100" i="118"/>
  <c r="K47" i="119"/>
  <c r="H41" i="119"/>
  <c r="H51" i="119"/>
  <c r="H65" i="119"/>
  <c r="K64" i="119"/>
  <c r="H64" i="119"/>
  <c r="H63" i="119"/>
  <c r="K63" i="119"/>
  <c r="H62" i="119"/>
  <c r="K62" i="119"/>
  <c r="H56" i="119"/>
  <c r="K59" i="119"/>
  <c r="H59" i="119"/>
  <c r="H57" i="119"/>
  <c r="K57" i="119"/>
  <c r="H42" i="119"/>
  <c r="H54" i="119"/>
  <c r="K54" i="119"/>
  <c r="H52" i="119"/>
  <c r="K52" i="119"/>
  <c r="H49" i="119"/>
  <c r="K49" i="119"/>
  <c r="K42" i="119"/>
  <c r="H47" i="119"/>
  <c r="J43" i="119"/>
  <c r="K43" i="119" s="1"/>
  <c r="H43" i="119"/>
  <c r="H46" i="119"/>
  <c r="K46" i="119"/>
  <c r="K27" i="119"/>
  <c r="K26" i="119"/>
  <c r="J17" i="119"/>
  <c r="K17" i="119" s="1"/>
  <c r="H27" i="119"/>
  <c r="H26" i="119"/>
  <c r="H29" i="119"/>
  <c r="K29" i="119"/>
  <c r="H24" i="119"/>
  <c r="K24" i="119"/>
  <c r="H23" i="119"/>
  <c r="K23" i="119"/>
  <c r="H22" i="119"/>
  <c r="K22" i="119"/>
  <c r="H16" i="119"/>
  <c r="K16" i="119"/>
  <c r="K226" i="119"/>
  <c r="K188" i="119"/>
  <c r="K172" i="119"/>
  <c r="K158" i="119"/>
  <c r="K111" i="119"/>
  <c r="I241" i="119" l="1"/>
  <c r="K241" i="119" s="1"/>
  <c r="H241" i="119"/>
  <c r="I221" i="119"/>
  <c r="K221" i="119" s="1"/>
  <c r="H221" i="119"/>
  <c r="I201" i="119"/>
  <c r="K201" i="119" s="1"/>
  <c r="H201" i="119"/>
  <c r="I185" i="119"/>
  <c r="K185" i="119" s="1"/>
  <c r="H185" i="119"/>
  <c r="I169" i="119"/>
  <c r="K169" i="119" s="1"/>
  <c r="H169" i="119"/>
  <c r="H138" i="119"/>
  <c r="H151" i="119"/>
  <c r="I151" i="119"/>
  <c r="K151" i="119" s="1"/>
  <c r="J72" i="118" l="1"/>
  <c r="J73" i="118"/>
  <c r="J75" i="118"/>
  <c r="J74" i="118"/>
  <c r="J176" i="118"/>
  <c r="J177" i="118"/>
  <c r="J167" i="118"/>
  <c r="J168" i="118"/>
  <c r="J157" i="118"/>
  <c r="J158" i="118"/>
  <c r="J149" i="118"/>
  <c r="J148" i="118"/>
  <c r="J140" i="118"/>
  <c r="J139" i="118"/>
  <c r="J130" i="118"/>
  <c r="J131" i="118"/>
  <c r="J122" i="118"/>
  <c r="J121" i="118"/>
  <c r="J111" i="118"/>
  <c r="J112" i="118"/>
  <c r="J84" i="118"/>
  <c r="J83" i="118"/>
  <c r="J102" i="118"/>
  <c r="J103" i="118"/>
  <c r="J94" i="118"/>
  <c r="J93" i="118"/>
  <c r="J101" i="119" l="1"/>
  <c r="I101" i="119"/>
  <c r="K101" i="119" s="1"/>
  <c r="H96" i="119"/>
  <c r="H100" i="119"/>
  <c r="I92" i="119"/>
  <c r="H92" i="119"/>
  <c r="H95" i="119"/>
  <c r="H101" i="119"/>
  <c r="H103" i="119"/>
  <c r="J83" i="119"/>
  <c r="H78" i="119"/>
  <c r="I74" i="118"/>
  <c r="K74" i="118" s="1"/>
  <c r="I75" i="118"/>
  <c r="K75" i="118" s="1"/>
  <c r="H75" i="118"/>
  <c r="H167" i="118"/>
  <c r="I167" i="118"/>
  <c r="K167" i="118" s="1"/>
  <c r="I168" i="118"/>
  <c r="K168" i="118" s="1"/>
  <c r="H168" i="118"/>
  <c r="I157" i="118"/>
  <c r="K157" i="118" s="1"/>
  <c r="H157" i="118"/>
  <c r="I158" i="118"/>
  <c r="K158" i="118" s="1"/>
  <c r="H158" i="118"/>
  <c r="I149" i="118"/>
  <c r="K149" i="118" s="1"/>
  <c r="I130" i="118"/>
  <c r="K130" i="118" s="1"/>
  <c r="H122" i="118"/>
  <c r="I122" i="118"/>
  <c r="K122" i="118" s="1"/>
  <c r="I121" i="118"/>
  <c r="K121" i="118" s="1"/>
  <c r="H121" i="118"/>
  <c r="H111" i="118"/>
  <c r="I111" i="118"/>
  <c r="K111" i="118" s="1"/>
  <c r="H84" i="118"/>
  <c r="I84" i="118"/>
  <c r="K84" i="118" s="1"/>
  <c r="I94" i="118"/>
  <c r="J78" i="119" l="1"/>
  <c r="J96" i="119"/>
  <c r="J92" i="119"/>
  <c r="K92" i="119" s="1"/>
  <c r="J74" i="119"/>
  <c r="I96" i="119"/>
  <c r="H85" i="119"/>
  <c r="H82" i="119"/>
  <c r="I78" i="119"/>
  <c r="K78" i="119" s="1"/>
  <c r="I83" i="119"/>
  <c r="K83" i="119" s="1"/>
  <c r="H83" i="119"/>
  <c r="I74" i="119"/>
  <c r="H74" i="119"/>
  <c r="I72" i="118"/>
  <c r="K72" i="118" s="1"/>
  <c r="H72" i="118"/>
  <c r="H74" i="118"/>
  <c r="I73" i="118"/>
  <c r="K73" i="118" s="1"/>
  <c r="H73" i="118"/>
  <c r="I176" i="118"/>
  <c r="K176" i="118" s="1"/>
  <c r="H176" i="118"/>
  <c r="I177" i="118"/>
  <c r="K177" i="118" s="1"/>
  <c r="H177" i="118"/>
  <c r="H149" i="118"/>
  <c r="H130" i="118"/>
  <c r="H148" i="118"/>
  <c r="I148" i="118"/>
  <c r="K148" i="118" s="1"/>
  <c r="I140" i="118"/>
  <c r="K140" i="118" s="1"/>
  <c r="H140" i="118"/>
  <c r="I139" i="118"/>
  <c r="K139" i="118" s="1"/>
  <c r="H139" i="118"/>
  <c r="I131" i="118"/>
  <c r="K131" i="118" s="1"/>
  <c r="H131" i="118"/>
  <c r="I112" i="118"/>
  <c r="K112" i="118" s="1"/>
  <c r="H112" i="118"/>
  <c r="I83" i="118"/>
  <c r="K83" i="118" s="1"/>
  <c r="H83" i="118"/>
  <c r="I102" i="118"/>
  <c r="K102" i="118" s="1"/>
  <c r="H102" i="118"/>
  <c r="I103" i="118"/>
  <c r="K103" i="118" s="1"/>
  <c r="H103" i="118"/>
  <c r="K94" i="118"/>
  <c r="H94" i="118"/>
  <c r="I93" i="118"/>
  <c r="K93" i="118" s="1"/>
  <c r="H93" i="118"/>
  <c r="I100" i="119" l="1"/>
  <c r="J95" i="119"/>
  <c r="I82" i="119"/>
  <c r="K96" i="119"/>
  <c r="J100" i="119"/>
  <c r="I95" i="119"/>
  <c r="J103" i="119"/>
  <c r="I103" i="119"/>
  <c r="K74" i="119"/>
  <c r="J82" i="119"/>
  <c r="J77" i="119"/>
  <c r="I77" i="119"/>
  <c r="H77" i="119"/>
  <c r="K82" i="119" l="1"/>
  <c r="K95" i="119"/>
  <c r="K100" i="119"/>
  <c r="K103" i="119"/>
  <c r="J85" i="119"/>
  <c r="I85" i="119"/>
  <c r="K77" i="119"/>
  <c r="J86" i="119" l="1"/>
  <c r="I86" i="119"/>
  <c r="H86" i="119"/>
  <c r="K85" i="119"/>
  <c r="K86" i="119" l="1"/>
  <c r="J90" i="118"/>
  <c r="J80" i="118"/>
  <c r="J89" i="118" l="1"/>
  <c r="I91" i="118"/>
  <c r="I90" i="118"/>
  <c r="K90" i="118" s="1"/>
  <c r="H90" i="118"/>
  <c r="I88" i="118"/>
  <c r="J88" i="118"/>
  <c r="J87" i="118"/>
  <c r="I87" i="118"/>
  <c r="J81" i="118"/>
  <c r="I80" i="118"/>
  <c r="K80" i="118" s="1"/>
  <c r="H80" i="118"/>
  <c r="I89" i="118" l="1"/>
  <c r="K89" i="118" s="1"/>
  <c r="H89" i="118"/>
  <c r="J91" i="118"/>
  <c r="K91" i="118" s="1"/>
  <c r="K87" i="118"/>
  <c r="H88" i="118"/>
  <c r="K88" i="118"/>
  <c r="H87" i="118"/>
  <c r="I78" i="118"/>
  <c r="J78" i="118"/>
  <c r="I81" i="118"/>
  <c r="K81" i="118" s="1"/>
  <c r="H81" i="118"/>
  <c r="J66" i="118"/>
  <c r="I66" i="118"/>
  <c r="H91" i="118" l="1"/>
  <c r="H78" i="118"/>
  <c r="K78" i="118"/>
  <c r="K66" i="118"/>
  <c r="H66" i="118"/>
  <c r="J181" i="118"/>
  <c r="J197" i="118"/>
  <c r="J196" i="118"/>
  <c r="J186" i="118"/>
  <c r="J208" i="118"/>
  <c r="J219" i="118"/>
  <c r="J63" i="118" l="1"/>
  <c r="J60" i="118"/>
  <c r="H61" i="118"/>
  <c r="I63" i="118"/>
  <c r="H63" i="118"/>
  <c r="I61" i="118"/>
  <c r="I60" i="118"/>
  <c r="H60" i="118"/>
  <c r="J58" i="118"/>
  <c r="I202" i="118"/>
  <c r="J202" i="118"/>
  <c r="I183" i="118"/>
  <c r="J192" i="118"/>
  <c r="I181" i="118"/>
  <c r="K181" i="118" s="1"/>
  <c r="H181" i="118"/>
  <c r="J180" i="118"/>
  <c r="H186" i="118"/>
  <c r="I186" i="118"/>
  <c r="K186" i="118" s="1"/>
  <c r="J61" i="118" l="1"/>
  <c r="K61" i="118"/>
  <c r="K63" i="118"/>
  <c r="J62" i="118"/>
  <c r="J64" i="118"/>
  <c r="K60" i="118"/>
  <c r="J59" i="118"/>
  <c r="J65" i="118"/>
  <c r="I65" i="118"/>
  <c r="I64" i="118"/>
  <c r="I62" i="118"/>
  <c r="H62" i="118"/>
  <c r="I59" i="118"/>
  <c r="I58" i="118"/>
  <c r="K58" i="118" s="1"/>
  <c r="H58" i="118"/>
  <c r="K202" i="118"/>
  <c r="I203" i="118"/>
  <c r="J203" i="118"/>
  <c r="H202" i="118"/>
  <c r="J183" i="118"/>
  <c r="K183" i="118" s="1"/>
  <c r="I192" i="118"/>
  <c r="K192" i="118" s="1"/>
  <c r="H192" i="118"/>
  <c r="I180" i="118"/>
  <c r="K180" i="118" s="1"/>
  <c r="H180" i="118"/>
  <c r="I197" i="118"/>
  <c r="K197" i="118" s="1"/>
  <c r="H197" i="118"/>
  <c r="I196" i="118"/>
  <c r="K196" i="118" s="1"/>
  <c r="H196" i="118"/>
  <c r="I208" i="118"/>
  <c r="K208" i="118" s="1"/>
  <c r="H208" i="118"/>
  <c r="I219" i="118"/>
  <c r="K219" i="118" s="1"/>
  <c r="H219" i="118"/>
  <c r="H64" i="118" l="1"/>
  <c r="K64" i="118"/>
  <c r="K62" i="118"/>
  <c r="H59" i="118"/>
  <c r="K59" i="118"/>
  <c r="H65" i="118"/>
  <c r="K65" i="118"/>
  <c r="H183" i="118"/>
  <c r="H203" i="118"/>
  <c r="K203" i="118"/>
  <c r="J229" i="118"/>
  <c r="J228" i="118"/>
  <c r="J218" i="118"/>
  <c r="J217" i="118"/>
  <c r="I228" i="118" l="1"/>
  <c r="K228" i="118" s="1"/>
  <c r="H228" i="118"/>
  <c r="I217" i="118"/>
  <c r="K217" i="118" s="1"/>
  <c r="H217" i="118"/>
  <c r="I229" i="118" l="1"/>
  <c r="K229" i="118" s="1"/>
  <c r="H229" i="118"/>
  <c r="I218" i="118"/>
  <c r="K218" i="118" s="1"/>
  <c r="H218" i="118"/>
  <c r="I204" i="119" l="1"/>
  <c r="I203" i="119"/>
  <c r="J71" i="119"/>
  <c r="J70" i="119"/>
  <c r="I90" i="119" l="1"/>
  <c r="I245" i="119"/>
  <c r="H245" i="119"/>
  <c r="I104" i="119"/>
  <c r="J91" i="119"/>
  <c r="I124" i="119"/>
  <c r="H109" i="119"/>
  <c r="I109" i="119"/>
  <c r="J72" i="119"/>
  <c r="I154" i="119"/>
  <c r="I156" i="119"/>
  <c r="I223" i="119"/>
  <c r="J223" i="119"/>
  <c r="H71" i="119"/>
  <c r="I71" i="119"/>
  <c r="K71" i="119" s="1"/>
  <c r="I70" i="119"/>
  <c r="H70" i="119"/>
  <c r="I184" i="119"/>
  <c r="J184" i="119"/>
  <c r="J89" i="119"/>
  <c r="I89" i="119"/>
  <c r="I107" i="119"/>
  <c r="J107" i="119"/>
  <c r="J204" i="119"/>
  <c r="K204" i="119" s="1"/>
  <c r="J90" i="119"/>
  <c r="K90" i="119" s="1"/>
  <c r="J203" i="119"/>
  <c r="K203" i="119" s="1"/>
  <c r="J124" i="119"/>
  <c r="K245" i="119" l="1"/>
  <c r="J106" i="119"/>
  <c r="K124" i="119"/>
  <c r="J104" i="119"/>
  <c r="K104" i="119" s="1"/>
  <c r="H203" i="119"/>
  <c r="H106" i="119"/>
  <c r="H91" i="119"/>
  <c r="I106" i="119"/>
  <c r="I91" i="119"/>
  <c r="K91" i="119" s="1"/>
  <c r="H124" i="119"/>
  <c r="J109" i="119"/>
  <c r="K109" i="119" s="1"/>
  <c r="H184" i="119"/>
  <c r="K184" i="119"/>
  <c r="H72" i="119"/>
  <c r="I72" i="119"/>
  <c r="K72" i="119" s="1"/>
  <c r="H154" i="119"/>
  <c r="K89" i="119"/>
  <c r="I205" i="119"/>
  <c r="J205" i="119"/>
  <c r="H204" i="119"/>
  <c r="H89" i="119"/>
  <c r="J156" i="119"/>
  <c r="K156" i="119" s="1"/>
  <c r="I224" i="119"/>
  <c r="J224" i="119"/>
  <c r="K70" i="119"/>
  <c r="H223" i="119"/>
  <c r="K223" i="119"/>
  <c r="K107" i="119"/>
  <c r="H107" i="119"/>
  <c r="H90" i="119"/>
  <c r="K106" i="119" l="1"/>
  <c r="I246" i="119"/>
  <c r="K246" i="119" s="1"/>
  <c r="H246" i="119"/>
  <c r="H104" i="119"/>
  <c r="H156" i="119"/>
  <c r="J154" i="119"/>
  <c r="K154" i="119" s="1"/>
  <c r="K205" i="119"/>
  <c r="H205" i="119"/>
  <c r="H224" i="119"/>
  <c r="K224" i="119"/>
  <c r="K248" i="119" l="1"/>
  <c r="J53" i="118"/>
  <c r="J52" i="118"/>
  <c r="J51" i="118"/>
  <c r="J50" i="118"/>
  <c r="J42" i="118"/>
  <c r="J43" i="118"/>
  <c r="J44" i="118"/>
  <c r="J45" i="118"/>
  <c r="J46" i="118"/>
  <c r="J47" i="118"/>
  <c r="I44" i="118" l="1"/>
  <c r="H50" i="118"/>
  <c r="H47" i="118"/>
  <c r="I53" i="118"/>
  <c r="K53" i="118" s="1"/>
  <c r="H53" i="118"/>
  <c r="I52" i="118"/>
  <c r="H52" i="118"/>
  <c r="I51" i="118"/>
  <c r="K51" i="118" s="1"/>
  <c r="H51" i="118"/>
  <c r="I42" i="118"/>
  <c r="K42" i="118" s="1"/>
  <c r="H42" i="118"/>
  <c r="K52" i="118" l="1"/>
  <c r="K44" i="118"/>
  <c r="H44" i="118"/>
  <c r="I50" i="118"/>
  <c r="K50" i="118" s="1"/>
  <c r="I47" i="118"/>
  <c r="K47" i="118" s="1"/>
  <c r="I43" i="118"/>
  <c r="K43" i="118" s="1"/>
  <c r="H43" i="118"/>
  <c r="I45" i="118"/>
  <c r="K45" i="118" s="1"/>
  <c r="H45" i="118"/>
  <c r="I46" i="118"/>
  <c r="K46" i="118" s="1"/>
  <c r="H46" i="118"/>
  <c r="J25" i="118" l="1"/>
  <c r="J23" i="118"/>
  <c r="J22" i="118"/>
  <c r="J21" i="118"/>
  <c r="J20" i="118"/>
  <c r="I21" i="118" l="1"/>
  <c r="K21" i="118" s="1"/>
  <c r="H25" i="118"/>
  <c r="I25" i="118"/>
  <c r="K25" i="118" s="1"/>
  <c r="I20" i="118"/>
  <c r="K20" i="118" s="1"/>
  <c r="H20" i="118"/>
  <c r="H21" i="118" l="1"/>
  <c r="I23" i="118"/>
  <c r="K23" i="118" s="1"/>
  <c r="H23" i="118"/>
  <c r="I22" i="118"/>
  <c r="K22" i="118" s="1"/>
  <c r="H22" i="118"/>
  <c r="J233" i="118" l="1"/>
  <c r="J230" i="118"/>
  <c r="J210" i="118"/>
  <c r="J209" i="118"/>
  <c r="J207" i="118"/>
  <c r="J206" i="118"/>
  <c r="J184" i="118"/>
  <c r="J195" i="118"/>
  <c r="J194" i="118"/>
  <c r="J191" i="118"/>
  <c r="J187" i="118"/>
  <c r="J185" i="118"/>
  <c r="J92" i="118"/>
  <c r="J35" i="118"/>
  <c r="J34" i="118"/>
  <c r="J33" i="118"/>
  <c r="J179" i="118" l="1"/>
  <c r="J190" i="118"/>
  <c r="I92" i="118"/>
  <c r="K92" i="118" s="1"/>
  <c r="H206" i="118"/>
  <c r="H230" i="118"/>
  <c r="J224" i="118"/>
  <c r="J213" i="118"/>
  <c r="H209" i="118"/>
  <c r="I209" i="118"/>
  <c r="K209" i="118" s="1"/>
  <c r="I210" i="118"/>
  <c r="K210" i="118" s="1"/>
  <c r="H210" i="118"/>
  <c r="I191" i="118"/>
  <c r="K191" i="118" s="1"/>
  <c r="H191" i="118"/>
  <c r="I187" i="118"/>
  <c r="K187" i="118" s="1"/>
  <c r="H187" i="118"/>
  <c r="I190" i="118"/>
  <c r="H179" i="118"/>
  <c r="I179" i="118"/>
  <c r="H185" i="118"/>
  <c r="I185" i="118"/>
  <c r="K185" i="118" s="1"/>
  <c r="J77" i="118"/>
  <c r="J79" i="118"/>
  <c r="I35" i="118"/>
  <c r="K35" i="118" s="1"/>
  <c r="I33" i="118"/>
  <c r="I34" i="118"/>
  <c r="K34" i="118" s="1"/>
  <c r="H190" i="118" l="1"/>
  <c r="K190" i="118"/>
  <c r="K179" i="118"/>
  <c r="K33" i="118"/>
  <c r="H233" i="118"/>
  <c r="I214" i="118"/>
  <c r="J214" i="118"/>
  <c r="I225" i="118"/>
  <c r="J225" i="118"/>
  <c r="I193" i="118"/>
  <c r="J193" i="118"/>
  <c r="I182" i="118"/>
  <c r="J182" i="118"/>
  <c r="H207" i="118"/>
  <c r="I233" i="118"/>
  <c r="K233" i="118" s="1"/>
  <c r="I206" i="118"/>
  <c r="K206" i="118" s="1"/>
  <c r="I230" i="118"/>
  <c r="K230" i="118" s="1"/>
  <c r="H195" i="118"/>
  <c r="I207" i="118"/>
  <c r="K207" i="118" s="1"/>
  <c r="H194" i="118"/>
  <c r="H184" i="118"/>
  <c r="I195" i="118"/>
  <c r="K195" i="118" s="1"/>
  <c r="I184" i="118"/>
  <c r="K184" i="118" s="1"/>
  <c r="H224" i="118"/>
  <c r="I224" i="118"/>
  <c r="K224" i="118" s="1"/>
  <c r="H213" i="118"/>
  <c r="I213" i="118"/>
  <c r="K213" i="118" s="1"/>
  <c r="I194" i="118"/>
  <c r="K194" i="118" s="1"/>
  <c r="H92" i="118"/>
  <c r="H77" i="118"/>
  <c r="I77" i="118"/>
  <c r="K77" i="118" s="1"/>
  <c r="I79" i="118"/>
  <c r="K79" i="118" s="1"/>
  <c r="H79" i="118"/>
  <c r="H33" i="118"/>
  <c r="H35" i="118"/>
  <c r="H34" i="118"/>
  <c r="H214" i="118" l="1"/>
  <c r="H193" i="118"/>
  <c r="H225" i="118"/>
  <c r="H182" i="118"/>
  <c r="K225" i="118"/>
  <c r="K214" i="118"/>
  <c r="K182" i="118"/>
  <c r="K193" i="118"/>
  <c r="J71" i="118" l="1"/>
  <c r="J70" i="118"/>
  <c r="J69" i="118"/>
  <c r="H68" i="118"/>
  <c r="J68" i="118"/>
  <c r="H40" i="118"/>
  <c r="J40" i="118"/>
  <c r="H39" i="118"/>
  <c r="J39" i="118"/>
  <c r="J38" i="118"/>
  <c r="J37" i="118"/>
  <c r="J32" i="118"/>
  <c r="J31" i="118"/>
  <c r="J30" i="118"/>
  <c r="I29" i="118"/>
  <c r="J29" i="118"/>
  <c r="J28" i="118"/>
  <c r="J27" i="118"/>
  <c r="J26" i="118"/>
  <c r="J24" i="118"/>
  <c r="J19" i="118"/>
  <c r="I18" i="118"/>
  <c r="J18" i="118"/>
  <c r="J17" i="118"/>
  <c r="J16" i="118"/>
  <c r="J15" i="118"/>
  <c r="J36" i="118" l="1"/>
  <c r="H70" i="118"/>
  <c r="I68" i="118"/>
  <c r="K68" i="118" s="1"/>
  <c r="K29" i="118"/>
  <c r="I38" i="118"/>
  <c r="K18" i="118"/>
  <c r="H15" i="118"/>
  <c r="I26" i="118"/>
  <c r="I30" i="118"/>
  <c r="K30" i="118" s="1"/>
  <c r="H19" i="118"/>
  <c r="H24" i="118"/>
  <c r="I24" i="118"/>
  <c r="K24" i="118" s="1"/>
  <c r="H32" i="118"/>
  <c r="I32" i="118"/>
  <c r="K32" i="118" s="1"/>
  <c r="I27" i="118"/>
  <c r="K27" i="118" s="1"/>
  <c r="H27" i="118"/>
  <c r="H31" i="118"/>
  <c r="I31" i="118"/>
  <c r="H17" i="118"/>
  <c r="I17" i="118"/>
  <c r="K17" i="118" s="1"/>
  <c r="H28" i="118"/>
  <c r="I28" i="118"/>
  <c r="K28" i="118" s="1"/>
  <c r="I16" i="118"/>
  <c r="K16" i="118" s="1"/>
  <c r="H16" i="118"/>
  <c r="H18" i="118"/>
  <c r="H29" i="118"/>
  <c r="I39" i="118"/>
  <c r="K39" i="118" s="1"/>
  <c r="I40" i="118"/>
  <c r="K40" i="118" s="1"/>
  <c r="K38" i="118" l="1"/>
  <c r="K26" i="118"/>
  <c r="K31" i="118"/>
  <c r="J67" i="118"/>
  <c r="I15" i="118"/>
  <c r="K15" i="118" s="1"/>
  <c r="I70" i="118"/>
  <c r="K70" i="118" s="1"/>
  <c r="I67" i="118"/>
  <c r="H38" i="118"/>
  <c r="H30" i="118"/>
  <c r="I19" i="118"/>
  <c r="K19" i="118" s="1"/>
  <c r="H26" i="118"/>
  <c r="H37" i="118"/>
  <c r="I37" i="118"/>
  <c r="K37" i="118" s="1"/>
  <c r="I71" i="118"/>
  <c r="K71" i="118" s="1"/>
  <c r="H71" i="118"/>
  <c r="I36" i="118" l="1"/>
  <c r="H36" i="118"/>
  <c r="K67" i="118"/>
  <c r="H67" i="118"/>
  <c r="J239" i="118"/>
  <c r="K36" i="118" l="1"/>
  <c r="I69" i="118"/>
  <c r="I48" i="118" l="1"/>
  <c r="H48" i="118"/>
  <c r="H69" i="118"/>
  <c r="K69" i="118"/>
  <c r="K48" i="118" l="1"/>
  <c r="I54" i="118" l="1"/>
  <c r="H54" i="118"/>
  <c r="I55" i="118" l="1"/>
  <c r="K55" i="118" s="1"/>
  <c r="H55" i="118"/>
  <c r="K54" i="118"/>
  <c r="I239" i="118"/>
  <c r="K239" i="118" l="1"/>
  <c r="K251" i="119" s="1"/>
</calcChain>
</file>

<file path=xl/sharedStrings.xml><?xml version="1.0" encoding="utf-8"?>
<sst xmlns="http://schemas.openxmlformats.org/spreadsheetml/2006/main" count="1079" uniqueCount="320">
  <si>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</si>
  <si>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</si>
  <si>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</si>
  <si>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</si>
  <si>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</si>
  <si>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</si>
  <si>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</si>
  <si>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</si>
  <si>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</si>
  <si>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</si>
  <si>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</si>
  <si>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</si>
  <si>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</si>
  <si>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</si>
  <si>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</si>
  <si>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</si>
  <si>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</si>
  <si>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</si>
  <si>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</si>
  <si>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</si>
  <si>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 xml:space="preserve">к Коммерческому предложению № </t>
  </si>
  <si>
    <t>м</t>
  </si>
  <si>
    <t>ВСЕГО, в том числе НДС 20%</t>
  </si>
  <si>
    <t>к-т</t>
  </si>
  <si>
    <t>Исполнительная документация</t>
  </si>
  <si>
    <t>шт</t>
  </si>
  <si>
    <t>Система К3</t>
  </si>
  <si>
    <t>Система П1</t>
  </si>
  <si>
    <t>Система В3</t>
  </si>
  <si>
    <t>Система В5</t>
  </si>
  <si>
    <t>Система В6</t>
  </si>
  <si>
    <t>Система В7</t>
  </si>
  <si>
    <t>Система В10</t>
  </si>
  <si>
    <t xml:space="preserve">Пуско-наладочные работы </t>
  </si>
  <si>
    <t>Система ПД1</t>
  </si>
  <si>
    <t>ОТОПЛЕНИЕ</t>
  </si>
  <si>
    <t xml:space="preserve"> Объект:  Цех №8, расположенный по адресу:  Московская область, г.о. Мытищи, ул. Колонцова, 4</t>
  </si>
  <si>
    <t>Система отопления С1</t>
  </si>
  <si>
    <t>Радиатор секционный биметаллический высотой 500 мм с комплектом крепления</t>
  </si>
  <si>
    <t>комп</t>
  </si>
  <si>
    <t>Автоматический воздухоотводчик Ду=15мм</t>
  </si>
  <si>
    <t>п.м.</t>
  </si>
  <si>
    <t>Гильза стальная</t>
  </si>
  <si>
    <t>Теплоснабжение установки П1</t>
  </si>
  <si>
    <t>Вентиляция</t>
  </si>
  <si>
    <t>Канальный вентилятор: L=4300м3, Р=300Па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</si>
  <si>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</si>
  <si>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</si>
  <si>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</si>
  <si>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</si>
  <si>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</si>
  <si>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п.м</t>
  </si>
  <si>
    <t>Система В1</t>
  </si>
  <si>
    <t>Канальный вентилятор: L=180м3, Р=220Па</t>
  </si>
  <si>
    <t>Канальный шумоглушитель</t>
  </si>
  <si>
    <t>Система В2</t>
  </si>
  <si>
    <t>Канальный вентилятор: L=400м3, Р=250Па</t>
  </si>
  <si>
    <t>Канальный вентилятор: L=300м3, Р=150Па</t>
  </si>
  <si>
    <t>Система В4</t>
  </si>
  <si>
    <t>Канальный вентилятор: L=280м3, Р=150Па</t>
  </si>
  <si>
    <t>Канальный вентилятор: L=600м3, Р=180Па</t>
  </si>
  <si>
    <t>Канальный вентилятор: L=120м3, Р=240Па</t>
  </si>
  <si>
    <t>Система В8</t>
  </si>
  <si>
    <t>Система В9</t>
  </si>
  <si>
    <t>Канальный вентилятор: L=650м3, Р=160Па</t>
  </si>
  <si>
    <t>Система В11</t>
  </si>
  <si>
    <t>Канальный вентилятор: L=260м3, Р=170Па</t>
  </si>
  <si>
    <t>Ø500</t>
  </si>
  <si>
    <t>600х400</t>
  </si>
  <si>
    <t>Декоративная решетка</t>
  </si>
  <si>
    <t>Система ДУ1</t>
  </si>
  <si>
    <t>800х600</t>
  </si>
  <si>
    <t>Зонт вентиляционный 800х500</t>
  </si>
  <si>
    <t>Воздуховод из черной стали б=1,2 мм 800х500</t>
  </si>
  <si>
    <t>Кондиционирование воздуха</t>
  </si>
  <si>
    <t>Система К1</t>
  </si>
  <si>
    <t>Сплит-система, с настенным внутренним блоком в составе</t>
  </si>
  <si>
    <t>Внутренний блок</t>
  </si>
  <si>
    <t>Наружный блок</t>
  </si>
  <si>
    <t>ИК-пульт управления</t>
  </si>
  <si>
    <t>Медные трубки</t>
  </si>
  <si>
    <t>∅6,4 мм (жидкость)</t>
  </si>
  <si>
    <t>∅12,7мм (газ)</t>
  </si>
  <si>
    <t>Помпа дренажная для кондиционера</t>
  </si>
  <si>
    <t>Система К2</t>
  </si>
  <si>
    <t>Дренажный трубопровод из металлопластиковых труб ∅20 мм</t>
  </si>
  <si>
    <t>BILUX RT</t>
  </si>
  <si>
    <t>BILUX RT500/14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</si>
  <si>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</si>
  <si>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</si>
  <si>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</si>
  <si>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</si>
  <si>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</si>
  <si>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</si>
  <si>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</si>
  <si>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</si>
  <si>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</si>
  <si>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</si>
  <si>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Труба стальная ВГП Ø15</t>
  </si>
  <si>
    <t>Труба стальная ВГП Ø20</t>
  </si>
  <si>
    <t>Труба стальная ВГПØ25</t>
  </si>
  <si>
    <t>Труба стальная ВГП Ø32</t>
  </si>
  <si>
    <t>Труба стальная ВГП Ø40</t>
  </si>
  <si>
    <t>Труба стальная э/св Ø76х4</t>
  </si>
  <si>
    <t>Труба стальная ВГП Ø50</t>
  </si>
  <si>
    <t>Труба полипропиленовая PN25 армир. Стекловолокном</t>
  </si>
  <si>
    <t>∅20х3,4</t>
  </si>
  <si>
    <t>∅25х4,2</t>
  </si>
  <si>
    <t>∅32х5.4</t>
  </si>
  <si>
    <t>Изоляция d=13мм Трубки K-Flex Pe</t>
  </si>
  <si>
    <t>13х76</t>
  </si>
  <si>
    <t>13х60</t>
  </si>
  <si>
    <t>13х48</t>
  </si>
  <si>
    <t>13х42</t>
  </si>
  <si>
    <t>13х35</t>
  </si>
  <si>
    <t>13х28</t>
  </si>
  <si>
    <t>Изоляция d=13мм Трубки K-Flex Pe 13х35</t>
  </si>
  <si>
    <t>Приложение №</t>
  </si>
  <si>
    <t>Материалы</t>
  </si>
  <si>
    <t>П1</t>
  </si>
  <si>
    <t>Решетка наружная металлическая 800х800</t>
  </si>
  <si>
    <t>Диффузор вихревой ф500</t>
  </si>
  <si>
    <t>Дроссель-клапан круглый ф500</t>
  </si>
  <si>
    <t>ф500</t>
  </si>
  <si>
    <t>мп</t>
  </si>
  <si>
    <t>ф710</t>
  </si>
  <si>
    <t>ф900</t>
  </si>
  <si>
    <t>ф1120</t>
  </si>
  <si>
    <t>ф1250</t>
  </si>
  <si>
    <t>800х800</t>
  </si>
  <si>
    <t>квм</t>
  </si>
  <si>
    <t>Расходный материал для креплений и монтажа</t>
  </si>
  <si>
    <t>П2</t>
  </si>
  <si>
    <t>П3</t>
  </si>
  <si>
    <t>Дроссель-клапан круглый ф160</t>
  </si>
  <si>
    <t>ф160</t>
  </si>
  <si>
    <t>ф560</t>
  </si>
  <si>
    <t>ф630</t>
  </si>
  <si>
    <t>ф1000</t>
  </si>
  <si>
    <t>П4</t>
  </si>
  <si>
    <t>ф800</t>
  </si>
  <si>
    <t>П5</t>
  </si>
  <si>
    <t>П6</t>
  </si>
  <si>
    <t>Решетка однорядная регулируемая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</si>
  <si>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</si>
  <si>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</si>
  <si>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</si>
  <si>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</si>
  <si>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</si>
  <si>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В2</t>
  </si>
  <si>
    <t>В3</t>
  </si>
  <si>
    <t>Решетка однорядная нерегулируемая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</si>
  <si>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</si>
  <si>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</si>
  <si>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</si>
  <si>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</si>
  <si>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копл.</t>
  </si>
  <si>
    <t>м2</t>
  </si>
  <si>
    <t>Mini Flowatch 2</t>
  </si>
  <si>
    <t>Воздуховод из черной стали б=1,2 мм Ø500, 600х400</t>
  </si>
  <si>
    <t>Фасонные детали воздуховодов из черной стали  Ø500, 600х400</t>
  </si>
  <si>
    <t>Фасонные детали воздуховодов из черной стали  800х600, 800х500, Ø800</t>
  </si>
  <si>
    <t>Клапан противопожарный универсальный нормально закрытый</t>
  </si>
  <si>
    <t>Клапан противопожарный универсальный нормально закрытый производства ВКТ</t>
  </si>
  <si>
    <t>КПС-1м(90)-НЗ-MBE(220)-600x400</t>
  </si>
  <si>
    <t>КПС-1м(90)-НЗ-MBE(220)-800x600</t>
  </si>
  <si>
    <t>КПС-1м(90)-НЗ-MBE(220)-ф500-(ф)</t>
  </si>
  <si>
    <t>КПС-1м(90)-НЗ-MBE(220)-ф800-(ф)</t>
  </si>
  <si>
    <t>Вентилятор дымоудаления осевой: L=18000м3, Р=600Па производства ВКТ</t>
  </si>
  <si>
    <t>ВО-090-ДУ-400°C-11/1435-04-26</t>
  </si>
  <si>
    <t>Гибкая вставка VKG  термостойкая 400C ф900</t>
  </si>
  <si>
    <t>Ø900</t>
  </si>
  <si>
    <t>НАПОР-5-5,5х3000-3Д38-02</t>
  </si>
  <si>
    <t>Вентилятор осевой: L=12600м3, Р=500Па производства ВКТ</t>
  </si>
  <si>
    <t>Гибкая вставка ВО-5</t>
  </si>
  <si>
    <t>Защитное ограждение ВО-500</t>
  </si>
  <si>
    <t>MDSAL-18HRFN8 MDV</t>
  </si>
  <si>
    <t>MDOAG-18HFN8 MDV</t>
  </si>
  <si>
    <t>MDOAG-24HFN8 MDV</t>
  </si>
  <si>
    <t>MDSAL-24HRFN8 MDV</t>
  </si>
  <si>
    <t xml:space="preserve">Вставка гибкая </t>
  </si>
  <si>
    <t>VKG 800х500</t>
  </si>
  <si>
    <t>VKZ(А) 800х500 GRA326.1E</t>
  </si>
  <si>
    <t xml:space="preserve">Заслонка </t>
  </si>
  <si>
    <t xml:space="preserve">Вставка карманная </t>
  </si>
  <si>
    <t>VK(К) 800х500 F4</t>
  </si>
  <si>
    <t xml:space="preserve">Фильтр карманный </t>
  </si>
  <si>
    <t>VKF(K) 800х500</t>
  </si>
  <si>
    <t xml:space="preserve">Воздухонагреватель водяной </t>
  </si>
  <si>
    <t>VKH-W 800х500/3</t>
  </si>
  <si>
    <t>VKV 800х500 4.3/380</t>
  </si>
  <si>
    <t>Шумоглушитель</t>
  </si>
  <si>
    <t>Комплект автоматики (шкаф управления, датчики, реле, частотный преобразователь)</t>
  </si>
  <si>
    <t xml:space="preserve">Узел терморегулирования </t>
  </si>
  <si>
    <t>VKRGS-4(24)/60-3</t>
  </si>
  <si>
    <t>VKVR(P) ф160</t>
  </si>
  <si>
    <t xml:space="preserve">Хомут </t>
  </si>
  <si>
    <t>VR ф160</t>
  </si>
  <si>
    <t>VKN ф160 L500</t>
  </si>
  <si>
    <t xml:space="preserve">Клапан обратный </t>
  </si>
  <si>
    <t>VKOR ф160</t>
  </si>
  <si>
    <t xml:space="preserve">Регулятор скорости </t>
  </si>
  <si>
    <t>VTY 1.5</t>
  </si>
  <si>
    <t>Фасонные части воздуховодов прямоугольного сечения из оцинкованной стали б=0,7мм</t>
  </si>
  <si>
    <t>Воздуховод Ø125 б=0,5мм</t>
  </si>
  <si>
    <t>Фасонные изделия  Ø125 б=0,5мм</t>
  </si>
  <si>
    <t>Воздуховод  Ø160 б=0,5мм</t>
  </si>
  <si>
    <t>Фасонные изделия  Ø160 б=0,5мм</t>
  </si>
  <si>
    <t>Воздуховод  Ø200, Ø160 б=0,5мм</t>
  </si>
  <si>
    <t>Фасонные изделия  Ø200, Ø160 б=0,5мм</t>
  </si>
  <si>
    <t>Воздуховод  Ø125 б=0,5мм</t>
  </si>
  <si>
    <t>Воздуховод  Ø200 б=0,5мм</t>
  </si>
  <si>
    <t>Фасонные изделия  Ø200 б=0,5мм</t>
  </si>
  <si>
    <t>Воздуховод   Ø200,  Ø160, Ø125 б=0,5мм</t>
  </si>
  <si>
    <t>Фасонные изделия  Ø200,  Ø160, Ø125 б=0,5мм</t>
  </si>
  <si>
    <t>Фасонные изделия  б=0,5мм</t>
  </si>
  <si>
    <t>Воздуховоды из оцинкованной стали толщ. 0.7 мм</t>
  </si>
  <si>
    <t>Воздуховоды из оц. Стали  б=0,5мм</t>
  </si>
  <si>
    <t>Воздуховод из оц. Стали круглого сечения толщ. 0,7мм</t>
  </si>
  <si>
    <t>Воздуховод из оц. Стали круглого сечения толщ. 1мм</t>
  </si>
  <si>
    <t>Воздуховод из оц. Стали прямоугольного сечения толщ. 0,7мм</t>
  </si>
  <si>
    <t>Фасонные изделия из оц. Стали круглого сечения толщ. 0,7мм</t>
  </si>
  <si>
    <t>Фасонные изделия из оц. Стали круглого сечения толщ. 1мм</t>
  </si>
  <si>
    <t>Фасонные изделия из оц. Стали прямоугольного сечения толщ. 0,7мм</t>
  </si>
  <si>
    <t>Воздуховоды круглого сечения толщ. б=0,5мм</t>
  </si>
  <si>
    <t>Фасонные изделия круглого сечения толщ. б=0,5мм</t>
  </si>
  <si>
    <t>Воздуховод из оц. Стали прямоугольного сечения толщ. 0,9мм</t>
  </si>
  <si>
    <t>Фасонные изделия из оц. Стали прямоугольного сечения толщ. 0,9мм</t>
  </si>
  <si>
    <t>Оборудование</t>
  </si>
  <si>
    <t>Тепловые завесы</t>
  </si>
  <si>
    <t>VZA-W3 600х350/3-1</t>
  </si>
  <si>
    <t>Воздушно-тепловая завеса VKT 3м</t>
  </si>
  <si>
    <t>VATZ-W Sh2D1D1Kv</t>
  </si>
  <si>
    <t>Автоматика (Шкаф автоматики, датчики перепада давления, концевой выключатель)</t>
  </si>
  <si>
    <t>Вентиляционные установки</t>
  </si>
  <si>
    <t>VKC-S-20-GSGSMF4H1KVsNG-L</t>
  </si>
  <si>
    <t>Установка приточная П1 VKT</t>
  </si>
  <si>
    <t>VAC-W-SLD1D3D35D125T123T123D14</t>
  </si>
  <si>
    <t>Автоматика VKT</t>
  </si>
  <si>
    <t>Преобразователь частоты 11,0 кВт 380В</t>
  </si>
  <si>
    <t>VKRGS-25(24)/110-2</t>
  </si>
  <si>
    <t>Узел терморегулирования  VKT</t>
  </si>
  <si>
    <t>Установка приточная П2 VKT</t>
  </si>
  <si>
    <t>VKC-S-20-GSGSMF4H1VsNGK-R</t>
  </si>
  <si>
    <t>VKC-S-12,5-GSGSMF4H1VsNG-R</t>
  </si>
  <si>
    <t>Установка приточная П3 VKT</t>
  </si>
  <si>
    <t>Преобразователь частоты 7,5 кВт 380В</t>
  </si>
  <si>
    <t>VKRGS-16(24)/110-2</t>
  </si>
  <si>
    <t>Установка приточная П4 VKT</t>
  </si>
  <si>
    <t>VKC-S-12,5-GSGSMF4H1VsNG-L</t>
  </si>
  <si>
    <t>Установка приточная П5 VKT</t>
  </si>
  <si>
    <t>Установка приточная П6 VKT</t>
  </si>
  <si>
    <t>П7В5</t>
  </si>
  <si>
    <t>Установка приточно-вытяжная П7В5 VKT</t>
  </si>
  <si>
    <t>VKC-P-5-GSMF5VsG-GVsSMGS-R</t>
  </si>
  <si>
    <t>VAC-SLD1D3D3D35</t>
  </si>
  <si>
    <t>Преобразователь частоты 2,2 кВт 380В</t>
  </si>
  <si>
    <t>Преобразователь частоты 1,5 кВт 380В</t>
  </si>
  <si>
    <t>В1, В2</t>
  </si>
  <si>
    <t>ВКР-8-ДУ-C-2ч/400°C-5,5/1000</t>
  </si>
  <si>
    <t>СТКУ для ВКР/ВКРВ-8-ДУ</t>
  </si>
  <si>
    <t>VAK-30-SL (5,5 КВт)</t>
  </si>
  <si>
    <t>Преобразователь частоты 5,5 кВт/380В</t>
  </si>
  <si>
    <t>VKN 1030х1030 L1000</t>
  </si>
  <si>
    <t>Вентилятор L=20 790м3/ч; Р=450Па VKT</t>
  </si>
  <si>
    <t>Стакан монтажный  VKT</t>
  </si>
  <si>
    <t>Автоматика  VKT</t>
  </si>
  <si>
    <t>Шумоглушитель  VKT</t>
  </si>
  <si>
    <t>В3, В4</t>
  </si>
  <si>
    <t>Вентилятор L=40 700 м3/ч; Р=450Па VKT</t>
  </si>
  <si>
    <t>VKVR(P) ф250</t>
  </si>
  <si>
    <t>VKN ф250 L500</t>
  </si>
  <si>
    <t>VR ф250</t>
  </si>
  <si>
    <t>VKOR ф250</t>
  </si>
  <si>
    <t>VKVR(P) ф100</t>
  </si>
  <si>
    <t>VR ф100</t>
  </si>
  <si>
    <t>VKN ф100 L500</t>
  </si>
  <si>
    <t>VKOR ф100</t>
  </si>
  <si>
    <t>Канальный вентилятор:  L=300м3, Р=150Па</t>
  </si>
  <si>
    <t>ДКВ-500</t>
  </si>
  <si>
    <t>АРН 800х800</t>
  </si>
  <si>
    <t>Решетка однорядная регулируемая 200х200</t>
  </si>
  <si>
    <t>АМР 200х200</t>
  </si>
  <si>
    <t>АМР 150х150</t>
  </si>
  <si>
    <t>АМН 200х200</t>
  </si>
  <si>
    <t>АМН 150х150</t>
  </si>
  <si>
    <t>КПС-1м(90)-НО-MB(220)-ф1000</t>
  </si>
  <si>
    <t>Огнезадерживающий клапан НО ф1000, ЕI90 220В ВКТ</t>
  </si>
  <si>
    <t>АРН 800х600</t>
  </si>
  <si>
    <t>АРН 800х500</t>
  </si>
  <si>
    <t>АМН 200х100</t>
  </si>
  <si>
    <t>ДВ-Ø160</t>
  </si>
  <si>
    <t>Диффузор вытяжной</t>
  </si>
  <si>
    <t>ДВ-Ø125</t>
  </si>
  <si>
    <t>ДВ-Ø200</t>
  </si>
  <si>
    <t xml:space="preserve">Фиттинги </t>
  </si>
  <si>
    <t xml:space="preserve">Крепеж и расходные материалы </t>
  </si>
  <si>
    <t>кмп.</t>
  </si>
  <si>
    <t>∅50</t>
  </si>
  <si>
    <t>∅32</t>
  </si>
  <si>
    <t>∅25</t>
  </si>
  <si>
    <t>∅108х3,0</t>
  </si>
  <si>
    <t>Огнезащитное комбинированное покрытие воздуховодов EI 60 δ=5 мм</t>
  </si>
  <si>
    <t>ОСМ Air duct 60</t>
  </si>
  <si>
    <t xml:space="preserve">Дренажный трубопровод из труб PPRC </t>
  </si>
  <si>
    <t>Комплект крепежа и расходных материалов</t>
  </si>
  <si>
    <t>Огнезадерживающий клапан НО 1500х1000, ЕI90 220В</t>
  </si>
  <si>
    <t>КПС-1м(90)-НО-MB(220)-1500x1000</t>
  </si>
  <si>
    <t>VKN 800х500 L1000</t>
  </si>
  <si>
    <t>Вентилятор ВКР-11-ДУ-С-2ч/400°C-18,5/1000(D=0,9Dном)</t>
  </si>
  <si>
    <t>Стакан монтажный СТКУ для ВКР/ВКРВ-11-ДУ</t>
  </si>
  <si>
    <t>VAK-30-SL (18,5 КВт)</t>
  </si>
  <si>
    <t>Преобразователь частоты 18,5 кВт/380В</t>
  </si>
  <si>
    <t>VKN 1225х1225 L1000</t>
  </si>
  <si>
    <t>Пуско-наладочные работы</t>
  </si>
  <si>
    <t>Кабельная продукция, лотки, крепеж</t>
  </si>
  <si>
    <t>Отопление, вентиляция, кондиционирование. Административно-бытовой корпус</t>
  </si>
  <si>
    <t>Вентиляция, помещение цеха</t>
  </si>
  <si>
    <t>ИТОГО ОБОРУДОВАНИЕ</t>
  </si>
  <si>
    <t>ИТОГО 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</si>
</sst>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2"/>
      <name val="Times New Roman Cyr"/>
      <charset val="204"/>
    </font>
    <font>
      <b/>
      <i/>
      <u/>
      <sz val="10"/>
      <color rgb="FF000000"/>
      <name val="Arial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6" fillId="0" borderId="0"/>
    <xf numFmtId="0" fontId="27" fillId="0" borderId="0"/>
  </cellStyleXfs>
  <cellXfs count="109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18" fillId="0" borderId="5" xfId="0" applyFont="1" applyBorder="1" applyAlignment="1">
      <alignment horizontal="right" wrapText="1"/>
    </xf>
    <xf numFmtId="0" fontId="18" fillId="0" borderId="5" xfId="0" applyFont="1" applyBorder="1" applyAlignment="1">
      <alignment horizontal="center" wrapText="1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quotePrefix="1" applyFont="1" applyBorder="1" applyAlignment="1">
      <alignment horizontal="left" vertical="center"/>
    </xf>
    <xf numFmtId="0" fontId="11" fillId="0" borderId="2" xfId="0" applyFont="1" applyBorder="1"/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12" fillId="0" borderId="6" xfId="0" applyFont="1" applyBorder="1"/>
    <xf numFmtId="0" fontId="13" fillId="0" borderId="4" xfId="0" applyFont="1" applyBorder="1" applyAlignment="1">
      <alignment horizontal="center" vertical="center"/>
    </xf>
    <xf numFmtId="0" fontId="11" fillId="0" borderId="5" xfId="0" quotePrefix="1" applyFont="1" applyBorder="1" applyAlignment="1">
      <alignment horizontal="center"/>
    </xf>
    <xf numFmtId="0" fontId="14" fillId="0" borderId="5" xfId="0" applyFont="1" applyBorder="1"/>
    <xf numFmtId="0" fontId="15" fillId="0" borderId="5" xfId="0" applyFont="1" applyBorder="1"/>
    <xf numFmtId="0" fontId="15" fillId="0" borderId="5" xfId="0" quotePrefix="1" applyFont="1" applyBorder="1" applyAlignment="1">
      <alignment horizontal="center"/>
    </xf>
    <xf numFmtId="0" fontId="15" fillId="0" borderId="6" xfId="0" quotePrefix="1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0" borderId="5" xfId="0" quotePrefix="1" applyFont="1" applyBorder="1" applyAlignment="1">
      <alignment horizontal="center" wrapText="1"/>
    </xf>
    <xf numFmtId="1" fontId="0" fillId="0" borderId="5" xfId="0" applyNumberFormat="1" applyBorder="1" applyAlignment="1">
      <alignment horizontal="right"/>
    </xf>
    <xf numFmtId="0" fontId="11" fillId="0" borderId="5" xfId="0" quotePrefix="1" applyFont="1" applyBorder="1" applyAlignment="1">
      <alignment horizontal="left" wrapText="1"/>
    </xf>
    <xf numFmtId="0" fontId="0" fillId="0" borderId="5" xfId="0" applyBorder="1" applyAlignment="1">
      <alignment horizontal="right" wrapText="1"/>
    </xf>
    <xf numFmtId="0" fontId="7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left" vertical="top" wrapText="1"/>
    </xf>
    <xf numFmtId="0" fontId="18" fillId="0" borderId="13" xfId="0" applyFont="1" applyBorder="1" applyAlignment="1">
      <alignment horizontal="center" wrapText="1"/>
    </xf>
    <xf numFmtId="0" fontId="0" fillId="0" borderId="5" xfId="0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20" fillId="0" borderId="15" xfId="0" applyFont="1" applyBorder="1" applyAlignment="1">
      <alignment horizontal="right"/>
    </xf>
    <xf numFmtId="0" fontId="20" fillId="0" borderId="11" xfId="0" applyFont="1" applyBorder="1" applyAlignment="1">
      <alignment horizontal="center"/>
    </xf>
    <xf numFmtId="0" fontId="17" fillId="0" borderId="11" xfId="0" quotePrefix="1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19" fillId="0" borderId="11" xfId="0" applyNumberFormat="1" applyFon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0" fillId="0" borderId="18" xfId="0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7" fillId="0" borderId="10" xfId="0" applyFont="1" applyBorder="1" applyAlignment="1">
      <alignment horizontal="center" wrapText="1"/>
    </xf>
    <xf numFmtId="0" fontId="17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/>
    </xf>
    <xf numFmtId="3" fontId="19" fillId="0" borderId="10" xfId="0" applyNumberFormat="1" applyFont="1" applyBorder="1" applyAlignment="1">
      <alignment horizontal="right"/>
    </xf>
    <xf numFmtId="3" fontId="19" fillId="0" borderId="1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horizontal="right"/>
    </xf>
    <xf numFmtId="10" fontId="0" fillId="0" borderId="0" xfId="0" applyNumberFormat="1"/>
    <xf numFmtId="0" fontId="28" fillId="0" borderId="5" xfId="0" quotePrefix="1" applyFont="1" applyBorder="1" applyAlignment="1">
      <alignment horizontal="center" wrapText="1"/>
    </xf>
    <xf numFmtId="0" fontId="29" fillId="0" borderId="5" xfId="0" applyFont="1" applyBorder="1" applyAlignment="1">
      <alignment horizontal="center"/>
    </xf>
    <xf numFmtId="164" fontId="18" fillId="0" borderId="5" xfId="0" applyNumberFormat="1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left" wrapText="1"/>
    </xf>
    <xf numFmtId="0" fontId="18" fillId="2" borderId="13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3" fontId="0" fillId="2" borderId="5" xfId="0" applyNumberForma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0" fontId="0" fillId="2" borderId="0" xfId="0" applyFill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9" fillId="3" borderId="5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right" wrapText="1"/>
    </xf>
    <xf numFmtId="0" fontId="18" fillId="3" borderId="5" xfId="0" applyFont="1" applyFill="1" applyBorder="1" applyAlignment="1">
      <alignment horizontal="center" wrapText="1"/>
    </xf>
    <xf numFmtId="3" fontId="0" fillId="3" borderId="5" xfId="0" applyNumberFormat="1" applyFill="1" applyBorder="1" applyAlignment="1">
      <alignment horizontal="right"/>
    </xf>
    <xf numFmtId="3" fontId="0" fillId="3" borderId="6" xfId="0" applyNumberFormat="1" applyFill="1" applyBorder="1" applyAlignment="1">
      <alignment horizontal="right"/>
    </xf>
    <xf numFmtId="3" fontId="19" fillId="3" borderId="5" xfId="0" applyNumberFormat="1" applyFont="1" applyFill="1" applyBorder="1" applyAlignment="1">
      <alignment horizontal="right"/>
    </xf>
    <xf numFmtId="0" fontId="0" fillId="3" borderId="16" xfId="0" applyFill="1" applyBorder="1" applyAlignment="1">
      <alignment horizontal="center" vertical="center"/>
    </xf>
    <xf numFmtId="0" fontId="19" fillId="3" borderId="11" xfId="0" applyFont="1" applyFill="1" applyBorder="1" applyAlignment="1">
      <alignment horizontal="right"/>
    </xf>
    <xf numFmtId="0" fontId="20" fillId="3" borderId="11" xfId="0" applyFont="1" applyFill="1" applyBorder="1" applyAlignment="1">
      <alignment horizontal="right"/>
    </xf>
    <xf numFmtId="0" fontId="17" fillId="3" borderId="11" xfId="0" quotePrefix="1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Alignment="1">
      <alignment horizontal="right"/>
    </xf>
    <xf numFmtId="4" fontId="0" fillId="3" borderId="11" xfId="0" applyNumberFormat="1" applyFill="1" applyBorder="1" applyAlignment="1">
      <alignment horizontal="right"/>
    </xf>
    <xf numFmtId="4" fontId="19" fillId="3" borderId="11" xfId="0" applyNumberFormat="1" applyFont="1" applyFill="1" applyBorder="1" applyAlignment="1">
      <alignment horizontal="right"/>
    </xf>
    <xf numFmtId="3" fontId="0" fillId="3" borderId="12" xfId="0" applyNumberFormat="1" applyFill="1" applyBorder="1" applyAlignment="1">
      <alignment horizontal="right"/>
    </xf>
  </cellXfs>
  <cellStyles count="8">
    <cellStyle name="_ГТЭС Внуково 05.05.07" xfId="1"/>
    <cellStyle name="_ИТП Моспромстрой" xfId="2"/>
    <cellStyle name="_Казарма ОМОН" xfId="3"/>
    <cellStyle name="Standard_aktuell" xfId="4"/>
    <cellStyle name="Обычный" xfId="0" builtinId="0"/>
    <cellStyle name="Обычный 2" xfId="6"/>
    <cellStyle name="Обычный 3" xfId="7"/>
    <cellStyle name="Стиль 1" xfId="5"/>
  </cellStyles>
  <dxfs count="0"/>
  <tableStyles count="0" defaultTableStyle="TableStyleMedium9" defaultPivotStyle="PivotStyleLight16"/>
  <colors>
    <mruColors>
      <color rgb="FF00FF00"/>
      <color rgb="FF99CC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topLeftCell="A226" zoomScale="85" zoomScaleNormal="85" zoomScaleSheetLayoutView="85" workbookViewId="0">
      <selection activeCell="J248" sqref="J248"/>
    </sheetView>
  </sheetViews>
  <sheetFormatPr defaultColWidth="9.140625" defaultRowHeight="12.75" x14ac:dyDescent="0.2"/>
  <cols>
    <col min="1" max="1" width="4.5703125" style="20" customWidth="1"/>
    <col min="2" max="2" width="49.85546875" customWidth="1"/>
    <col min="3" max="3" width="19.7109375" customWidth="1"/>
    <col min="4" max="4" width="7.7109375" customWidth="1"/>
    <col min="5" max="5" width="7.140625" customWidth="1"/>
    <col min="6" max="6" width="10.42578125" customWidth="1"/>
    <col min="7" max="7" width="9.42578125" customWidth="1"/>
    <col min="8" max="8" width="10.42578125" customWidth="1"/>
    <col min="9" max="9" width="11.7109375" customWidth="1"/>
    <col min="10" max="10" width="13.5703125" customWidth="1"/>
    <col min="11" max="11" width="11.7109375" customWidth="1"/>
  </cols>
  <sheetData>
    <row r="1" spans="1:11" ht="20.25" x14ac:dyDescent="0.25">
      <c r="A1" s="8" t="s">
        <v>117</v>
      </c>
      <c r="B1" s="9"/>
      <c r="C1" s="9"/>
      <c r="D1" s="9"/>
      <c r="E1" s="9"/>
      <c r="F1" s="9"/>
      <c r="G1" s="9"/>
      <c r="H1" s="9"/>
      <c r="I1" s="10"/>
      <c r="J1" s="9"/>
      <c r="K1" s="9"/>
    </row>
    <row r="2" spans="1:11" ht="20.25" x14ac:dyDescent="0.25">
      <c r="A2" s="8" t="s">
        <v>20</v>
      </c>
      <c r="B2" s="9"/>
      <c r="C2" s="9"/>
      <c r="D2" s="9"/>
      <c r="E2" s="9"/>
      <c r="F2" s="9"/>
      <c r="G2" s="9"/>
      <c r="H2" s="9"/>
      <c r="I2" s="10"/>
      <c r="J2" s="9"/>
      <c r="K2" s="9"/>
    </row>
    <row r="3" spans="1:11" ht="15.75" x14ac:dyDescent="0.25">
      <c r="A3" s="11"/>
      <c r="B3" s="12"/>
      <c r="C3" s="9"/>
      <c r="D3" s="9"/>
      <c r="E3" s="9"/>
      <c r="F3" s="9"/>
      <c r="G3" s="9"/>
      <c r="H3" s="9"/>
      <c r="I3" s="10"/>
      <c r="J3" s="9"/>
      <c r="K3" s="9"/>
    </row>
    <row r="4" spans="1:11" s="16" customFormat="1" ht="19.5" collapsed="1" x14ac:dyDescent="0.2">
      <c r="A4" s="13" t="s">
        <v>19</v>
      </c>
      <c r="B4" s="13"/>
      <c r="C4" s="13"/>
      <c r="D4" s="14"/>
      <c r="E4" s="14"/>
      <c r="F4" s="14"/>
      <c r="G4" s="14"/>
      <c r="H4" s="14"/>
      <c r="I4" s="15"/>
      <c r="J4" s="14"/>
      <c r="K4" s="14"/>
    </row>
    <row r="5" spans="1:11" s="17" customFormat="1" ht="19.5" customHeight="1" x14ac:dyDescent="0.2">
      <c r="A5" s="92" t="s">
        <v>317</v>
      </c>
      <c r="B5" s="93"/>
      <c r="C5" s="93"/>
      <c r="D5" s="93"/>
      <c r="E5" s="93"/>
      <c r="F5" s="93"/>
      <c r="G5" s="93"/>
      <c r="H5" s="93"/>
      <c r="I5" s="93"/>
      <c r="J5" s="93"/>
      <c r="K5" s="93"/>
    </row>
    <row r="6" spans="1:11" s="18" customFormat="1" ht="16.5" customHeight="1" x14ac:dyDescent="0.2">
      <c r="A6" s="90" t="s">
        <v>36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s="16" customFormat="1" ht="16.5" thickBot="1" x14ac:dyDescent="0.25">
      <c r="A7" s="19"/>
      <c r="B7" s="14"/>
      <c r="C7" s="14"/>
      <c r="D7" s="14"/>
      <c r="E7" s="14"/>
      <c r="F7" s="14"/>
      <c r="G7" s="14"/>
      <c r="H7" s="14"/>
      <c r="I7" s="15"/>
      <c r="J7" s="14"/>
      <c r="K7" s="14"/>
    </row>
    <row r="8" spans="1:11" ht="13.5" x14ac:dyDescent="0.25">
      <c r="A8" s="21" t="s">
        <v>0</v>
      </c>
      <c r="B8" s="22" t="s">
        <v>0</v>
      </c>
      <c r="C8" s="22"/>
      <c r="D8" s="23"/>
      <c r="E8" s="23"/>
      <c r="F8" s="24" t="s">
        <v>1</v>
      </c>
      <c r="G8" s="25"/>
      <c r="H8" s="25"/>
      <c r="I8" s="26" t="s">
        <v>2</v>
      </c>
      <c r="J8" s="25"/>
      <c r="K8" s="27" t="s">
        <v>3</v>
      </c>
    </row>
    <row r="9" spans="1:11" ht="13.5" x14ac:dyDescent="0.25">
      <c r="A9" s="28" t="s">
        <v>4</v>
      </c>
      <c r="B9" s="29" t="s">
        <v>0</v>
      </c>
      <c r="C9" s="29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 x14ac:dyDescent="0.2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 x14ac:dyDescent="0.25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t="15.75" x14ac:dyDescent="0.25">
      <c r="A12" s="1"/>
      <c r="B12" s="77"/>
      <c r="C12" s="3"/>
      <c r="D12" s="4"/>
      <c r="E12" s="4"/>
      <c r="F12" s="46"/>
      <c r="G12" s="46"/>
      <c r="H12" s="5"/>
      <c r="I12" s="5"/>
      <c r="J12" s="5"/>
      <c r="K12" s="6"/>
    </row>
    <row r="13" spans="1:11" x14ac:dyDescent="0.2">
      <c r="A13" s="1"/>
      <c r="B13" s="78" t="s">
        <v>44</v>
      </c>
      <c r="C13" s="3"/>
      <c r="D13" s="4"/>
      <c r="E13" s="4"/>
      <c r="F13" s="5"/>
      <c r="G13" s="5"/>
      <c r="H13" s="5"/>
      <c r="I13" s="5"/>
      <c r="J13" s="5"/>
      <c r="K13" s="6"/>
    </row>
    <row r="14" spans="1:11" x14ac:dyDescent="0.2">
      <c r="A14" s="1"/>
      <c r="B14" s="78" t="s">
        <v>228</v>
      </c>
      <c r="C14" s="3"/>
      <c r="D14" s="4"/>
      <c r="E14" s="4"/>
      <c r="F14" s="5"/>
      <c r="G14" s="5"/>
      <c r="H14" s="5"/>
      <c r="I14" s="5"/>
      <c r="J14" s="5"/>
      <c r="K14" s="6"/>
    </row>
    <row r="15" spans="1:11" x14ac:dyDescent="0.2">
      <c r="A15" s="1"/>
      <c r="B15" s="78" t="s">
        <v>229</v>
      </c>
      <c r="C15" s="3"/>
      <c r="D15" s="4"/>
      <c r="E15" s="4"/>
      <c r="F15" s="5"/>
      <c r="G15" s="5"/>
      <c r="H15" s="5"/>
      <c r="I15" s="5"/>
      <c r="J15" s="5"/>
      <c r="K15" s="6"/>
    </row>
    <row r="16" spans="1:11" ht="19.149999999999999" customHeight="1" x14ac:dyDescent="0.2">
      <c r="A16" s="1">
        <v>1</v>
      </c>
      <c r="B16" s="2" t="s">
        <v>231</v>
      </c>
      <c r="C16" s="4" t="s">
        <v>230</v>
      </c>
      <c r="D16" s="4" t="s">
        <v>18</v>
      </c>
      <c r="E16" s="4">
        <v>24</v>
      </c>
      <c r="F16" s="5">
        <v>88165</v>
      </c>
      <c r="G16" s="5">
        <v>35266</v>
      </c>
      <c r="H16" s="5">
        <f t="shared" ref="H16" si="0">F16+G16</f>
        <v>123431</v>
      </c>
      <c r="I16" s="5">
        <f t="shared" ref="I16" si="1">F16*E16</f>
        <v>2115960</v>
      </c>
      <c r="J16" s="5">
        <f t="shared" ref="J16" si="2">G16*E16</f>
        <v>846384</v>
      </c>
      <c r="K16" s="6">
        <f t="shared" ref="K16" si="3">I16+J16</f>
        <v>2962344</v>
      </c>
    </row>
    <row r="17" spans="1:11" ht="30.6" customHeight="1" x14ac:dyDescent="0.2">
      <c r="A17" s="1">
        <v>2</v>
      </c>
      <c r="B17" s="2" t="s">
        <v>233</v>
      </c>
      <c r="C17" s="4" t="s">
        <v>232</v>
      </c>
      <c r="D17" s="4" t="s">
        <v>18</v>
      </c>
      <c r="E17" s="4">
        <v>12</v>
      </c>
      <c r="F17" s="5">
        <v>50098</v>
      </c>
      <c r="G17" s="5">
        <v>22544</v>
      </c>
      <c r="H17" s="5">
        <f t="shared" ref="H17" si="4">F17+G17</f>
        <v>72642</v>
      </c>
      <c r="I17" s="5">
        <f t="shared" ref="I17" si="5">F17*E17</f>
        <v>601176</v>
      </c>
      <c r="J17" s="5">
        <f t="shared" ref="J17" si="6">G17*E17</f>
        <v>270528</v>
      </c>
      <c r="K17" s="6">
        <f t="shared" ref="K17" si="7">I17+J17</f>
        <v>871704</v>
      </c>
    </row>
    <row r="18" spans="1:11" x14ac:dyDescent="0.2">
      <c r="A18" s="1">
        <v>3</v>
      </c>
      <c r="B18" s="78"/>
      <c r="C18" s="3"/>
      <c r="D18" s="4"/>
      <c r="E18" s="4"/>
      <c r="F18" s="5"/>
      <c r="G18" s="5"/>
      <c r="H18" s="5"/>
      <c r="I18" s="5"/>
      <c r="J18" s="5"/>
      <c r="K18" s="6"/>
    </row>
    <row r="19" spans="1:11" x14ac:dyDescent="0.2">
      <c r="A19" s="1">
        <v>4</v>
      </c>
      <c r="B19" s="78" t="s">
        <v>234</v>
      </c>
      <c r="C19" s="3"/>
      <c r="D19" s="4"/>
      <c r="E19" s="4"/>
      <c r="F19" s="5"/>
      <c r="G19" s="5"/>
      <c r="H19" s="5"/>
      <c r="I19" s="5"/>
      <c r="J19" s="5"/>
      <c r="K19" s="6"/>
    </row>
    <row r="20" spans="1:11" x14ac:dyDescent="0.2">
      <c r="A20" s="1">
        <v>5</v>
      </c>
      <c r="B20" s="78" t="s">
        <v>119</v>
      </c>
      <c r="C20" s="3"/>
      <c r="D20" s="4"/>
      <c r="E20" s="4"/>
      <c r="F20" s="5"/>
      <c r="G20" s="5"/>
      <c r="H20" s="5"/>
      <c r="I20" s="5"/>
      <c r="J20" s="5"/>
      <c r="K20" s="6"/>
    </row>
    <row r="21" spans="1:11" ht="31.5" customHeight="1" x14ac:dyDescent="0.2">
      <c r="A21" s="1">
        <v>6</v>
      </c>
      <c r="B21" s="2" t="s">
        <v>236</v>
      </c>
      <c r="C21" s="4" t="s">
        <v>235</v>
      </c>
      <c r="D21" s="4" t="s">
        <v>18</v>
      </c>
      <c r="E21" s="4">
        <v>1</v>
      </c>
      <c r="F21" s="5">
        <v>543349</v>
      </c>
      <c r="G21" s="5">
        <v>228206.58</v>
      </c>
      <c r="H21" s="5">
        <f t="shared" ref="H21" si="8">F21+G21</f>
        <v>771555.58</v>
      </c>
      <c r="I21" s="5">
        <f t="shared" ref="I21" si="9">F21*E21</f>
        <v>543349</v>
      </c>
      <c r="J21" s="5">
        <f t="shared" ref="J21" si="10">G21*E21</f>
        <v>228206.58</v>
      </c>
      <c r="K21" s="6">
        <f t="shared" ref="K21" si="11">I21+J21</f>
        <v>771555.58</v>
      </c>
    </row>
    <row r="22" spans="1:11" ht="43.9" customHeight="1" x14ac:dyDescent="0.2">
      <c r="A22" s="1">
        <v>7</v>
      </c>
      <c r="B22" s="2" t="s">
        <v>238</v>
      </c>
      <c r="C22" s="4" t="s">
        <v>237</v>
      </c>
      <c r="D22" s="4" t="s">
        <v>18</v>
      </c>
      <c r="E22" s="4">
        <v>1</v>
      </c>
      <c r="F22" s="5">
        <v>189708</v>
      </c>
      <c r="G22" s="5">
        <v>77780.28</v>
      </c>
      <c r="H22" s="5">
        <f t="shared" ref="H22" si="12">F22+G22</f>
        <v>267488.28000000003</v>
      </c>
      <c r="I22" s="5">
        <f t="shared" ref="I22" si="13">F22*E22</f>
        <v>189708</v>
      </c>
      <c r="J22" s="5">
        <f t="shared" ref="J22" si="14">G22*E22</f>
        <v>77780.28</v>
      </c>
      <c r="K22" s="6">
        <f t="shared" ref="K22" si="15">I22+J22</f>
        <v>267488.28000000003</v>
      </c>
    </row>
    <row r="23" spans="1:11" ht="18" customHeight="1" x14ac:dyDescent="0.2">
      <c r="A23" s="1">
        <v>8</v>
      </c>
      <c r="B23" s="2" t="s">
        <v>239</v>
      </c>
      <c r="C23" s="4"/>
      <c r="D23" s="4" t="s">
        <v>18</v>
      </c>
      <c r="E23" s="4">
        <v>1</v>
      </c>
      <c r="F23" s="5">
        <v>98014</v>
      </c>
      <c r="G23" s="5">
        <v>32933</v>
      </c>
      <c r="H23" s="5">
        <f t="shared" ref="H23" si="16">F23+G23</f>
        <v>130947</v>
      </c>
      <c r="I23" s="5">
        <f t="shared" ref="I23" si="17">F23*E23</f>
        <v>98014</v>
      </c>
      <c r="J23" s="5">
        <f t="shared" ref="J23" si="18">G23*E23</f>
        <v>32933</v>
      </c>
      <c r="K23" s="6">
        <f t="shared" ref="K23" si="19">I23+J23</f>
        <v>130947</v>
      </c>
    </row>
    <row r="24" spans="1:11" ht="18" customHeight="1" x14ac:dyDescent="0.2">
      <c r="A24" s="1">
        <v>9</v>
      </c>
      <c r="B24" s="2" t="s">
        <v>241</v>
      </c>
      <c r="C24" s="4" t="s">
        <v>240</v>
      </c>
      <c r="D24" s="4" t="s">
        <v>18</v>
      </c>
      <c r="E24" s="4">
        <v>1</v>
      </c>
      <c r="F24" s="5">
        <v>119118</v>
      </c>
      <c r="G24" s="5">
        <v>51220.74</v>
      </c>
      <c r="H24" s="5">
        <f t="shared" ref="H24" si="20">F24+G24</f>
        <v>170338.74</v>
      </c>
      <c r="I24" s="5">
        <f t="shared" ref="I24" si="21">F24*E24</f>
        <v>119118</v>
      </c>
      <c r="J24" s="5">
        <f t="shared" ref="J24" si="22">G24*E24</f>
        <v>51220.74</v>
      </c>
      <c r="K24" s="6">
        <f t="shared" ref="K24" si="23">I24+J24</f>
        <v>170338.74</v>
      </c>
    </row>
    <row r="25" spans="1:11" x14ac:dyDescent="0.2">
      <c r="A25" s="1">
        <v>10</v>
      </c>
      <c r="B25" s="78" t="s">
        <v>132</v>
      </c>
      <c r="C25" s="3"/>
      <c r="D25" s="4"/>
      <c r="E25" s="4"/>
      <c r="F25" s="5"/>
      <c r="G25" s="5"/>
      <c r="H25" s="5"/>
      <c r="I25" s="5"/>
      <c r="J25" s="5"/>
      <c r="K25" s="6"/>
    </row>
    <row r="26" spans="1:11" ht="43.9" customHeight="1" x14ac:dyDescent="0.2">
      <c r="A26" s="1">
        <v>11</v>
      </c>
      <c r="B26" s="2" t="s">
        <v>242</v>
      </c>
      <c r="C26" s="4" t="s">
        <v>243</v>
      </c>
      <c r="D26" s="4" t="s">
        <v>18</v>
      </c>
      <c r="E26" s="4">
        <v>1</v>
      </c>
      <c r="F26" s="5">
        <v>527829</v>
      </c>
      <c r="G26" s="5">
        <v>221688.18</v>
      </c>
      <c r="H26" s="5">
        <f t="shared" ref="H26:H29" si="24">F26+G26</f>
        <v>749517.17999999993</v>
      </c>
      <c r="I26" s="5">
        <f t="shared" ref="I26:I29" si="25">F26*E26</f>
        <v>527829</v>
      </c>
      <c r="J26" s="5">
        <f t="shared" ref="J26:J29" si="26">G26*E26</f>
        <v>221688.18</v>
      </c>
      <c r="K26" s="6">
        <f t="shared" ref="K26:K29" si="27">I26+J26</f>
        <v>749517.17999999993</v>
      </c>
    </row>
    <row r="27" spans="1:11" ht="43.9" customHeight="1" x14ac:dyDescent="0.2">
      <c r="A27" s="1">
        <v>12</v>
      </c>
      <c r="B27" s="2" t="s">
        <v>238</v>
      </c>
      <c r="C27" s="4" t="s">
        <v>237</v>
      </c>
      <c r="D27" s="4" t="s">
        <v>18</v>
      </c>
      <c r="E27" s="4">
        <v>1</v>
      </c>
      <c r="F27" s="5">
        <v>189708</v>
      </c>
      <c r="G27" s="5">
        <v>77780.28</v>
      </c>
      <c r="H27" s="5">
        <f t="shared" si="24"/>
        <v>267488.28000000003</v>
      </c>
      <c r="I27" s="5">
        <f t="shared" si="25"/>
        <v>189708</v>
      </c>
      <c r="J27" s="5">
        <f t="shared" si="26"/>
        <v>77780.28</v>
      </c>
      <c r="K27" s="6">
        <f t="shared" si="27"/>
        <v>267488.28000000003</v>
      </c>
    </row>
    <row r="28" spans="1:11" ht="18" customHeight="1" x14ac:dyDescent="0.2">
      <c r="A28" s="1">
        <v>13</v>
      </c>
      <c r="B28" s="2" t="s">
        <v>239</v>
      </c>
      <c r="C28" s="4"/>
      <c r="D28" s="4" t="s">
        <v>18</v>
      </c>
      <c r="E28" s="4">
        <v>1</v>
      </c>
      <c r="F28" s="5">
        <v>98014</v>
      </c>
      <c r="G28" s="5">
        <v>32933</v>
      </c>
      <c r="H28" s="5">
        <f t="shared" si="24"/>
        <v>130947</v>
      </c>
      <c r="I28" s="5">
        <f t="shared" si="25"/>
        <v>98014</v>
      </c>
      <c r="J28" s="5">
        <f t="shared" si="26"/>
        <v>32933</v>
      </c>
      <c r="K28" s="6">
        <f t="shared" si="27"/>
        <v>130947</v>
      </c>
    </row>
    <row r="29" spans="1:11" ht="18" customHeight="1" x14ac:dyDescent="0.2">
      <c r="A29" s="1">
        <v>14</v>
      </c>
      <c r="B29" s="2" t="s">
        <v>241</v>
      </c>
      <c r="C29" s="4" t="s">
        <v>240</v>
      </c>
      <c r="D29" s="4" t="s">
        <v>18</v>
      </c>
      <c r="E29" s="4">
        <v>1</v>
      </c>
      <c r="F29" s="5">
        <v>119118</v>
      </c>
      <c r="G29" s="5">
        <v>51220.74</v>
      </c>
      <c r="H29" s="5">
        <f t="shared" si="24"/>
        <v>170338.74</v>
      </c>
      <c r="I29" s="5">
        <f t="shared" si="25"/>
        <v>119118</v>
      </c>
      <c r="J29" s="5">
        <f t="shared" si="26"/>
        <v>51220.74</v>
      </c>
      <c r="K29" s="6">
        <f t="shared" si="27"/>
        <v>170338.74</v>
      </c>
    </row>
    <row r="30" spans="1:11" x14ac:dyDescent="0.2">
      <c r="A30" s="1">
        <v>15</v>
      </c>
      <c r="B30" s="78" t="s">
        <v>133</v>
      </c>
      <c r="C30" s="3"/>
      <c r="D30" s="4"/>
      <c r="E30" s="4"/>
      <c r="F30" s="5"/>
      <c r="G30" s="5"/>
      <c r="H30" s="5"/>
      <c r="I30" s="5"/>
      <c r="J30" s="5"/>
      <c r="K30" s="6"/>
    </row>
    <row r="31" spans="1:11" ht="30" customHeight="1" x14ac:dyDescent="0.2">
      <c r="A31" s="1">
        <v>16</v>
      </c>
      <c r="B31" s="2" t="s">
        <v>245</v>
      </c>
      <c r="C31" s="4" t="s">
        <v>244</v>
      </c>
      <c r="D31" s="4" t="s">
        <v>18</v>
      </c>
      <c r="E31" s="4">
        <v>1</v>
      </c>
      <c r="F31" s="5">
        <v>416365</v>
      </c>
      <c r="G31" s="5">
        <v>174873.3</v>
      </c>
      <c r="H31" s="5">
        <f t="shared" ref="H31:H34" si="28">F31+G31</f>
        <v>591238.30000000005</v>
      </c>
      <c r="I31" s="5">
        <f t="shared" ref="I31:I34" si="29">F31*E31</f>
        <v>416365</v>
      </c>
      <c r="J31" s="5">
        <f t="shared" ref="J31:J34" si="30">G31*E31</f>
        <v>174873.3</v>
      </c>
      <c r="K31" s="6">
        <f t="shared" ref="K31:K34" si="31">I31+J31</f>
        <v>591238.30000000005</v>
      </c>
    </row>
    <row r="32" spans="1:11" ht="43.9" customHeight="1" x14ac:dyDescent="0.2">
      <c r="A32" s="1">
        <v>17</v>
      </c>
      <c r="B32" s="2" t="s">
        <v>238</v>
      </c>
      <c r="C32" s="4" t="s">
        <v>237</v>
      </c>
      <c r="D32" s="4" t="s">
        <v>18</v>
      </c>
      <c r="E32" s="4">
        <v>1</v>
      </c>
      <c r="F32" s="5">
        <v>189708</v>
      </c>
      <c r="G32" s="5">
        <v>77780.28</v>
      </c>
      <c r="H32" s="5">
        <f t="shared" si="28"/>
        <v>267488.28000000003</v>
      </c>
      <c r="I32" s="5">
        <f t="shared" si="29"/>
        <v>189708</v>
      </c>
      <c r="J32" s="5">
        <f t="shared" si="30"/>
        <v>77780.28</v>
      </c>
      <c r="K32" s="6">
        <f t="shared" si="31"/>
        <v>267488.28000000003</v>
      </c>
    </row>
    <row r="33" spans="1:11" ht="18" customHeight="1" x14ac:dyDescent="0.2">
      <c r="A33" s="1">
        <v>18</v>
      </c>
      <c r="B33" s="2" t="s">
        <v>246</v>
      </c>
      <c r="C33" s="4"/>
      <c r="D33" s="4" t="s">
        <v>18</v>
      </c>
      <c r="E33" s="4">
        <v>1</v>
      </c>
      <c r="F33" s="5">
        <v>67937</v>
      </c>
      <c r="G33" s="5">
        <v>22827</v>
      </c>
      <c r="H33" s="5">
        <f t="shared" si="28"/>
        <v>90764</v>
      </c>
      <c r="I33" s="5">
        <f t="shared" si="29"/>
        <v>67937</v>
      </c>
      <c r="J33" s="5">
        <f t="shared" si="30"/>
        <v>22827</v>
      </c>
      <c r="K33" s="6">
        <f t="shared" si="31"/>
        <v>90764</v>
      </c>
    </row>
    <row r="34" spans="1:11" ht="18" customHeight="1" x14ac:dyDescent="0.2">
      <c r="A34" s="1">
        <v>19</v>
      </c>
      <c r="B34" s="2" t="s">
        <v>241</v>
      </c>
      <c r="C34" s="4" t="s">
        <v>247</v>
      </c>
      <c r="D34" s="4" t="s">
        <v>18</v>
      </c>
      <c r="E34" s="4">
        <v>1</v>
      </c>
      <c r="F34" s="5">
        <v>88583</v>
      </c>
      <c r="G34" s="5">
        <v>38090.69</v>
      </c>
      <c r="H34" s="5">
        <f t="shared" si="28"/>
        <v>126673.69</v>
      </c>
      <c r="I34" s="5">
        <f t="shared" si="29"/>
        <v>88583</v>
      </c>
      <c r="J34" s="5">
        <f t="shared" si="30"/>
        <v>38090.69</v>
      </c>
      <c r="K34" s="6">
        <f t="shared" si="31"/>
        <v>126673.69</v>
      </c>
    </row>
    <row r="35" spans="1:11" x14ac:dyDescent="0.2">
      <c r="A35" s="1">
        <v>20</v>
      </c>
      <c r="B35" s="78" t="s">
        <v>139</v>
      </c>
      <c r="C35" s="3"/>
      <c r="D35" s="4"/>
      <c r="E35" s="4"/>
      <c r="F35" s="5"/>
      <c r="G35" s="5"/>
      <c r="H35" s="5"/>
      <c r="I35" s="5"/>
      <c r="J35" s="5"/>
      <c r="K35" s="6"/>
    </row>
    <row r="36" spans="1:11" ht="30" customHeight="1" x14ac:dyDescent="0.2">
      <c r="A36" s="1">
        <v>21</v>
      </c>
      <c r="B36" s="2" t="s">
        <v>248</v>
      </c>
      <c r="C36" s="4" t="s">
        <v>249</v>
      </c>
      <c r="D36" s="4" t="s">
        <v>18</v>
      </c>
      <c r="E36" s="4">
        <v>1</v>
      </c>
      <c r="F36" s="5">
        <v>416365</v>
      </c>
      <c r="G36" s="5">
        <v>174873.3</v>
      </c>
      <c r="H36" s="5">
        <f t="shared" ref="H36:H39" si="32">F36+G36</f>
        <v>591238.30000000005</v>
      </c>
      <c r="I36" s="5">
        <f t="shared" ref="I36:I39" si="33">F36*E36</f>
        <v>416365</v>
      </c>
      <c r="J36" s="5">
        <f t="shared" ref="J36:J39" si="34">G36*E36</f>
        <v>174873.3</v>
      </c>
      <c r="K36" s="6">
        <f t="shared" ref="K36:K39" si="35">I36+J36</f>
        <v>591238.30000000005</v>
      </c>
    </row>
    <row r="37" spans="1:11" ht="43.9" customHeight="1" x14ac:dyDescent="0.2">
      <c r="A37" s="1">
        <v>22</v>
      </c>
      <c r="B37" s="2" t="s">
        <v>238</v>
      </c>
      <c r="C37" s="4" t="s">
        <v>237</v>
      </c>
      <c r="D37" s="4" t="s">
        <v>18</v>
      </c>
      <c r="E37" s="4">
        <v>1</v>
      </c>
      <c r="F37" s="5">
        <v>189708</v>
      </c>
      <c r="G37" s="5">
        <v>77780.28</v>
      </c>
      <c r="H37" s="5">
        <f t="shared" si="32"/>
        <v>267488.28000000003</v>
      </c>
      <c r="I37" s="5">
        <f t="shared" si="33"/>
        <v>189708</v>
      </c>
      <c r="J37" s="5">
        <f t="shared" si="34"/>
        <v>77780.28</v>
      </c>
      <c r="K37" s="6">
        <f t="shared" si="35"/>
        <v>267488.28000000003</v>
      </c>
    </row>
    <row r="38" spans="1:11" ht="18" customHeight="1" x14ac:dyDescent="0.2">
      <c r="A38" s="1">
        <v>23</v>
      </c>
      <c r="B38" s="2" t="s">
        <v>246</v>
      </c>
      <c r="C38" s="4"/>
      <c r="D38" s="4" t="s">
        <v>18</v>
      </c>
      <c r="E38" s="4">
        <v>1</v>
      </c>
      <c r="F38" s="5">
        <v>67937</v>
      </c>
      <c r="G38" s="5">
        <v>22827</v>
      </c>
      <c r="H38" s="5">
        <f t="shared" si="32"/>
        <v>90764</v>
      </c>
      <c r="I38" s="5">
        <f t="shared" si="33"/>
        <v>67937</v>
      </c>
      <c r="J38" s="5">
        <f t="shared" si="34"/>
        <v>22827</v>
      </c>
      <c r="K38" s="6">
        <f t="shared" si="35"/>
        <v>90764</v>
      </c>
    </row>
    <row r="39" spans="1:11" ht="18" customHeight="1" x14ac:dyDescent="0.2">
      <c r="A39" s="1">
        <v>24</v>
      </c>
      <c r="B39" s="2" t="s">
        <v>241</v>
      </c>
      <c r="C39" s="4" t="s">
        <v>247</v>
      </c>
      <c r="D39" s="4" t="s">
        <v>18</v>
      </c>
      <c r="E39" s="4">
        <v>1</v>
      </c>
      <c r="F39" s="5">
        <v>88583</v>
      </c>
      <c r="G39" s="5">
        <v>38090.69</v>
      </c>
      <c r="H39" s="5">
        <f t="shared" si="32"/>
        <v>126673.69</v>
      </c>
      <c r="I39" s="5">
        <f t="shared" si="33"/>
        <v>88583</v>
      </c>
      <c r="J39" s="5">
        <f t="shared" si="34"/>
        <v>38090.69</v>
      </c>
      <c r="K39" s="6">
        <f t="shared" si="35"/>
        <v>126673.69</v>
      </c>
    </row>
    <row r="40" spans="1:11" x14ac:dyDescent="0.2">
      <c r="A40" s="1">
        <v>25</v>
      </c>
      <c r="B40" s="78" t="s">
        <v>141</v>
      </c>
      <c r="C40" s="3"/>
      <c r="D40" s="4"/>
      <c r="E40" s="4"/>
      <c r="F40" s="5"/>
      <c r="G40" s="5"/>
      <c r="H40" s="5"/>
      <c r="I40" s="5"/>
      <c r="J40" s="5"/>
      <c r="K40" s="6"/>
    </row>
    <row r="41" spans="1:11" ht="30" customHeight="1" x14ac:dyDescent="0.2">
      <c r="A41" s="1">
        <v>26</v>
      </c>
      <c r="B41" s="2" t="s">
        <v>250</v>
      </c>
      <c r="C41" s="4" t="s">
        <v>244</v>
      </c>
      <c r="D41" s="4" t="s">
        <v>18</v>
      </c>
      <c r="E41" s="4">
        <v>1</v>
      </c>
      <c r="F41" s="5">
        <v>416365</v>
      </c>
      <c r="G41" s="5">
        <v>174873.3</v>
      </c>
      <c r="H41" s="5">
        <f t="shared" ref="H41:H44" si="36">F41+G41</f>
        <v>591238.30000000005</v>
      </c>
      <c r="I41" s="5">
        <f t="shared" ref="I41:I44" si="37">F41*E41</f>
        <v>416365</v>
      </c>
      <c r="J41" s="5">
        <f t="shared" ref="J41:J44" si="38">G41*E41</f>
        <v>174873.3</v>
      </c>
      <c r="K41" s="6">
        <f t="shared" ref="K41:K44" si="39">I41+J41</f>
        <v>591238.30000000005</v>
      </c>
    </row>
    <row r="42" spans="1:11" ht="43.9" customHeight="1" x14ac:dyDescent="0.2">
      <c r="A42" s="1">
        <v>27</v>
      </c>
      <c r="B42" s="2" t="s">
        <v>238</v>
      </c>
      <c r="C42" s="4" t="s">
        <v>237</v>
      </c>
      <c r="D42" s="4" t="s">
        <v>18</v>
      </c>
      <c r="E42" s="4">
        <v>1</v>
      </c>
      <c r="F42" s="5">
        <v>189708</v>
      </c>
      <c r="G42" s="5">
        <v>77780.28</v>
      </c>
      <c r="H42" s="5">
        <f t="shared" si="36"/>
        <v>267488.28000000003</v>
      </c>
      <c r="I42" s="5">
        <f t="shared" si="37"/>
        <v>189708</v>
      </c>
      <c r="J42" s="5">
        <f t="shared" si="38"/>
        <v>77780.28</v>
      </c>
      <c r="K42" s="6">
        <f t="shared" si="39"/>
        <v>267488.28000000003</v>
      </c>
    </row>
    <row r="43" spans="1:11" ht="18" customHeight="1" x14ac:dyDescent="0.2">
      <c r="A43" s="1">
        <v>28</v>
      </c>
      <c r="B43" s="2" t="s">
        <v>246</v>
      </c>
      <c r="C43" s="4"/>
      <c r="D43" s="4" t="s">
        <v>18</v>
      </c>
      <c r="E43" s="4">
        <v>1</v>
      </c>
      <c r="F43" s="5">
        <v>67937</v>
      </c>
      <c r="G43" s="5">
        <v>22827</v>
      </c>
      <c r="H43" s="5">
        <f t="shared" si="36"/>
        <v>90764</v>
      </c>
      <c r="I43" s="5">
        <f t="shared" si="37"/>
        <v>67937</v>
      </c>
      <c r="J43" s="5">
        <f t="shared" si="38"/>
        <v>22827</v>
      </c>
      <c r="K43" s="6">
        <f t="shared" si="39"/>
        <v>90764</v>
      </c>
    </row>
    <row r="44" spans="1:11" ht="18" customHeight="1" x14ac:dyDescent="0.2">
      <c r="A44" s="1">
        <v>29</v>
      </c>
      <c r="B44" s="2" t="s">
        <v>241</v>
      </c>
      <c r="C44" s="4" t="s">
        <v>247</v>
      </c>
      <c r="D44" s="4" t="s">
        <v>18</v>
      </c>
      <c r="E44" s="4">
        <v>1</v>
      </c>
      <c r="F44" s="5">
        <v>88583</v>
      </c>
      <c r="G44" s="5">
        <v>38090.69</v>
      </c>
      <c r="H44" s="5">
        <f t="shared" si="36"/>
        <v>126673.69</v>
      </c>
      <c r="I44" s="5">
        <f t="shared" si="37"/>
        <v>88583</v>
      </c>
      <c r="J44" s="5">
        <f t="shared" si="38"/>
        <v>38090.69</v>
      </c>
      <c r="K44" s="6">
        <f t="shared" si="39"/>
        <v>126673.69</v>
      </c>
    </row>
    <row r="45" spans="1:11" x14ac:dyDescent="0.2">
      <c r="A45" s="1">
        <v>30</v>
      </c>
      <c r="B45" s="78" t="s">
        <v>142</v>
      </c>
      <c r="C45" s="3"/>
      <c r="D45" s="4"/>
      <c r="E45" s="4"/>
      <c r="F45" s="5"/>
      <c r="G45" s="5"/>
      <c r="H45" s="5"/>
      <c r="I45" s="5"/>
      <c r="J45" s="5"/>
      <c r="K45" s="6"/>
    </row>
    <row r="46" spans="1:11" ht="30" customHeight="1" x14ac:dyDescent="0.2">
      <c r="A46" s="1">
        <v>31</v>
      </c>
      <c r="B46" s="2" t="s">
        <v>251</v>
      </c>
      <c r="C46" s="4" t="s">
        <v>249</v>
      </c>
      <c r="D46" s="4" t="s">
        <v>18</v>
      </c>
      <c r="E46" s="4">
        <v>1</v>
      </c>
      <c r="F46" s="5">
        <v>416365</v>
      </c>
      <c r="G46" s="5">
        <v>174873.3</v>
      </c>
      <c r="H46" s="5">
        <f t="shared" ref="H46:H49" si="40">F46+G46</f>
        <v>591238.30000000005</v>
      </c>
      <c r="I46" s="5">
        <f t="shared" ref="I46:I49" si="41">F46*E46</f>
        <v>416365</v>
      </c>
      <c r="J46" s="5">
        <f t="shared" ref="J46:J49" si="42">G46*E46</f>
        <v>174873.3</v>
      </c>
      <c r="K46" s="6">
        <f t="shared" ref="K46:K49" si="43">I46+J46</f>
        <v>591238.30000000005</v>
      </c>
    </row>
    <row r="47" spans="1:11" ht="43.9" customHeight="1" x14ac:dyDescent="0.2">
      <c r="A47" s="1">
        <v>32</v>
      </c>
      <c r="B47" s="2" t="s">
        <v>238</v>
      </c>
      <c r="C47" s="4" t="s">
        <v>237</v>
      </c>
      <c r="D47" s="4" t="s">
        <v>18</v>
      </c>
      <c r="E47" s="4">
        <v>1</v>
      </c>
      <c r="F47" s="5">
        <v>189708</v>
      </c>
      <c r="G47" s="5">
        <v>77780.28</v>
      </c>
      <c r="H47" s="5">
        <f t="shared" si="40"/>
        <v>267488.28000000003</v>
      </c>
      <c r="I47" s="5">
        <f t="shared" si="41"/>
        <v>189708</v>
      </c>
      <c r="J47" s="5">
        <f t="shared" si="42"/>
        <v>77780.28</v>
      </c>
      <c r="K47" s="6">
        <f t="shared" si="43"/>
        <v>267488.28000000003</v>
      </c>
    </row>
    <row r="48" spans="1:11" ht="18" customHeight="1" x14ac:dyDescent="0.2">
      <c r="A48" s="1">
        <v>33</v>
      </c>
      <c r="B48" s="2" t="s">
        <v>246</v>
      </c>
      <c r="C48" s="4"/>
      <c r="D48" s="4" t="s">
        <v>18</v>
      </c>
      <c r="E48" s="4">
        <v>1</v>
      </c>
      <c r="F48" s="5">
        <v>67937</v>
      </c>
      <c r="G48" s="5">
        <v>22827</v>
      </c>
      <c r="H48" s="5">
        <f t="shared" si="40"/>
        <v>90764</v>
      </c>
      <c r="I48" s="5">
        <f t="shared" si="41"/>
        <v>67937</v>
      </c>
      <c r="J48" s="5">
        <f t="shared" si="42"/>
        <v>22827</v>
      </c>
      <c r="K48" s="6">
        <f t="shared" si="43"/>
        <v>90764</v>
      </c>
    </row>
    <row r="49" spans="1:11" ht="18" customHeight="1" x14ac:dyDescent="0.2">
      <c r="A49" s="1">
        <v>34</v>
      </c>
      <c r="B49" s="2" t="s">
        <v>241</v>
      </c>
      <c r="C49" s="4" t="s">
        <v>247</v>
      </c>
      <c r="D49" s="4" t="s">
        <v>18</v>
      </c>
      <c r="E49" s="4">
        <v>1</v>
      </c>
      <c r="F49" s="5">
        <v>88583</v>
      </c>
      <c r="G49" s="5">
        <v>38090.69</v>
      </c>
      <c r="H49" s="5">
        <f t="shared" si="40"/>
        <v>126673.69</v>
      </c>
      <c r="I49" s="5">
        <f t="shared" si="41"/>
        <v>88583</v>
      </c>
      <c r="J49" s="5">
        <f t="shared" si="42"/>
        <v>38090.69</v>
      </c>
      <c r="K49" s="6">
        <f t="shared" si="43"/>
        <v>126673.69</v>
      </c>
    </row>
    <row r="50" spans="1:11" x14ac:dyDescent="0.2">
      <c r="A50" s="1">
        <v>35</v>
      </c>
      <c r="B50" s="78" t="s">
        <v>252</v>
      </c>
      <c r="C50" s="3"/>
      <c r="D50" s="4"/>
      <c r="E50" s="4"/>
      <c r="F50" s="5"/>
      <c r="G50" s="5"/>
      <c r="H50" s="5"/>
      <c r="I50" s="5"/>
      <c r="J50" s="5"/>
      <c r="K50" s="6"/>
    </row>
    <row r="51" spans="1:11" ht="30" customHeight="1" x14ac:dyDescent="0.2">
      <c r="A51" s="1">
        <v>36</v>
      </c>
      <c r="B51" s="2" t="s">
        <v>253</v>
      </c>
      <c r="C51" s="4" t="s">
        <v>254</v>
      </c>
      <c r="D51" s="4" t="s">
        <v>18</v>
      </c>
      <c r="E51" s="4">
        <v>1</v>
      </c>
      <c r="F51" s="5">
        <v>320490</v>
      </c>
      <c r="G51" s="5">
        <v>134605.79999999999</v>
      </c>
      <c r="H51" s="5">
        <f t="shared" ref="H51:H53" si="44">F51+G51</f>
        <v>455095.8</v>
      </c>
      <c r="I51" s="5">
        <f t="shared" ref="I51:I53" si="45">F51*E51</f>
        <v>320490</v>
      </c>
      <c r="J51" s="5">
        <f t="shared" ref="J51:J53" si="46">G51*E51</f>
        <v>134605.79999999999</v>
      </c>
      <c r="K51" s="6">
        <f t="shared" ref="K51:K53" si="47">I51+J51</f>
        <v>455095.8</v>
      </c>
    </row>
    <row r="52" spans="1:11" ht="19.149999999999999" customHeight="1" x14ac:dyDescent="0.2">
      <c r="A52" s="1">
        <v>37</v>
      </c>
      <c r="B52" s="2" t="s">
        <v>238</v>
      </c>
      <c r="C52" s="4" t="s">
        <v>255</v>
      </c>
      <c r="D52" s="4" t="s">
        <v>18</v>
      </c>
      <c r="E52" s="4">
        <v>1</v>
      </c>
      <c r="F52" s="5">
        <v>120688</v>
      </c>
      <c r="G52" s="5">
        <v>49482.079999999994</v>
      </c>
      <c r="H52" s="5">
        <f t="shared" si="44"/>
        <v>170170.08</v>
      </c>
      <c r="I52" s="5">
        <f t="shared" si="45"/>
        <v>120688</v>
      </c>
      <c r="J52" s="5">
        <f t="shared" si="46"/>
        <v>49482.079999999994</v>
      </c>
      <c r="K52" s="6">
        <f t="shared" si="47"/>
        <v>170170.08</v>
      </c>
    </row>
    <row r="53" spans="1:11" ht="18" customHeight="1" x14ac:dyDescent="0.2">
      <c r="A53" s="1">
        <v>38</v>
      </c>
      <c r="B53" s="2" t="s">
        <v>256</v>
      </c>
      <c r="C53" s="4"/>
      <c r="D53" s="4" t="s">
        <v>18</v>
      </c>
      <c r="E53" s="4">
        <v>1</v>
      </c>
      <c r="F53" s="5">
        <v>37377</v>
      </c>
      <c r="G53" s="5">
        <v>12559</v>
      </c>
      <c r="H53" s="5">
        <f t="shared" si="44"/>
        <v>49936</v>
      </c>
      <c r="I53" s="5">
        <f t="shared" si="45"/>
        <v>37377</v>
      </c>
      <c r="J53" s="5">
        <f t="shared" si="46"/>
        <v>12559</v>
      </c>
      <c r="K53" s="6">
        <f t="shared" si="47"/>
        <v>49936</v>
      </c>
    </row>
    <row r="54" spans="1:11" ht="18" customHeight="1" x14ac:dyDescent="0.2">
      <c r="A54" s="1">
        <v>39</v>
      </c>
      <c r="B54" s="2" t="s">
        <v>257</v>
      </c>
      <c r="C54" s="4"/>
      <c r="D54" s="4" t="s">
        <v>18</v>
      </c>
      <c r="E54" s="4">
        <v>1</v>
      </c>
      <c r="F54" s="5">
        <v>32645</v>
      </c>
      <c r="G54" s="5">
        <v>10969</v>
      </c>
      <c r="H54" s="5">
        <f t="shared" ref="H54" si="48">F54+G54</f>
        <v>43614</v>
      </c>
      <c r="I54" s="5">
        <f t="shared" ref="I54" si="49">F54*E54</f>
        <v>32645</v>
      </c>
      <c r="J54" s="5">
        <f t="shared" ref="J54" si="50">G54*E54</f>
        <v>10969</v>
      </c>
      <c r="K54" s="6">
        <f t="shared" ref="K54" si="51">I54+J54</f>
        <v>43614</v>
      </c>
    </row>
    <row r="55" spans="1:11" x14ac:dyDescent="0.2">
      <c r="A55" s="1">
        <v>40</v>
      </c>
      <c r="B55" s="78" t="s">
        <v>258</v>
      </c>
      <c r="C55" s="3"/>
      <c r="D55" s="4"/>
      <c r="E55" s="4"/>
      <c r="F55" s="5"/>
      <c r="G55" s="5"/>
      <c r="H55" s="5"/>
      <c r="I55" s="5"/>
      <c r="J55" s="5"/>
      <c r="K55" s="6"/>
    </row>
    <row r="56" spans="1:11" ht="29.45" customHeight="1" x14ac:dyDescent="0.2">
      <c r="A56" s="1">
        <v>41</v>
      </c>
      <c r="B56" s="2" t="s">
        <v>264</v>
      </c>
      <c r="C56" s="4" t="s">
        <v>259</v>
      </c>
      <c r="D56" s="4" t="s">
        <v>18</v>
      </c>
      <c r="E56" s="4">
        <v>2</v>
      </c>
      <c r="F56" s="5">
        <v>166641</v>
      </c>
      <c r="G56" s="5">
        <v>69989.22</v>
      </c>
      <c r="H56" s="5">
        <f t="shared" ref="H56" si="52">F56+G56</f>
        <v>236630.22</v>
      </c>
      <c r="I56" s="5">
        <f t="shared" ref="I56" si="53">F56*E56</f>
        <v>333282</v>
      </c>
      <c r="J56" s="5">
        <f t="shared" ref="J56" si="54">G56*E56</f>
        <v>139978.44</v>
      </c>
      <c r="K56" s="6">
        <f t="shared" ref="K56" si="55">I56+J56</f>
        <v>473260.44</v>
      </c>
    </row>
    <row r="57" spans="1:11" ht="29.45" customHeight="1" x14ac:dyDescent="0.2">
      <c r="A57" s="1">
        <v>42</v>
      </c>
      <c r="B57" s="2" t="s">
        <v>265</v>
      </c>
      <c r="C57" s="4" t="s">
        <v>260</v>
      </c>
      <c r="D57" s="4" t="s">
        <v>18</v>
      </c>
      <c r="E57" s="4">
        <v>2</v>
      </c>
      <c r="F57" s="5">
        <v>43839</v>
      </c>
      <c r="G57" s="5">
        <v>18412.38</v>
      </c>
      <c r="H57" s="5">
        <f t="shared" ref="H57" si="56">F57+G57</f>
        <v>62251.380000000005</v>
      </c>
      <c r="I57" s="5">
        <f t="shared" ref="I57" si="57">F57*E57</f>
        <v>87678</v>
      </c>
      <c r="J57" s="5">
        <f t="shared" ref="J57" si="58">G57*E57</f>
        <v>36824.76</v>
      </c>
      <c r="K57" s="6">
        <f t="shared" ref="K57" si="59">I57+J57</f>
        <v>124502.76000000001</v>
      </c>
    </row>
    <row r="58" spans="1:11" ht="18" customHeight="1" x14ac:dyDescent="0.2">
      <c r="A58" s="1">
        <v>43</v>
      </c>
      <c r="B58" s="2" t="s">
        <v>266</v>
      </c>
      <c r="C58" s="4" t="s">
        <v>261</v>
      </c>
      <c r="D58" s="4" t="s">
        <v>18</v>
      </c>
      <c r="E58" s="4">
        <v>2</v>
      </c>
      <c r="F58" s="5">
        <v>52007</v>
      </c>
      <c r="G58" s="5">
        <v>21322.87</v>
      </c>
      <c r="H58" s="5">
        <f t="shared" ref="H58" si="60">F58+G58</f>
        <v>73329.87</v>
      </c>
      <c r="I58" s="5">
        <f t="shared" ref="I58" si="61">F58*E58</f>
        <v>104014</v>
      </c>
      <c r="J58" s="5">
        <f t="shared" ref="J58" si="62">G58*E58</f>
        <v>42645.74</v>
      </c>
      <c r="K58" s="6">
        <f t="shared" ref="K58" si="63">I58+J58</f>
        <v>146659.74</v>
      </c>
    </row>
    <row r="59" spans="1:11" ht="18" customHeight="1" x14ac:dyDescent="0.2">
      <c r="A59" s="1">
        <v>44</v>
      </c>
      <c r="B59" s="2" t="s">
        <v>262</v>
      </c>
      <c r="C59" s="4"/>
      <c r="D59" s="4" t="s">
        <v>18</v>
      </c>
      <c r="E59" s="4">
        <v>2</v>
      </c>
      <c r="F59" s="5">
        <v>59274</v>
      </c>
      <c r="G59" s="5">
        <v>19916</v>
      </c>
      <c r="H59" s="5">
        <f t="shared" ref="H59" si="64">F59+G59</f>
        <v>79190</v>
      </c>
      <c r="I59" s="5">
        <f t="shared" ref="I59" si="65">F59*E59</f>
        <v>118548</v>
      </c>
      <c r="J59" s="5">
        <f t="shared" ref="J59" si="66">G59*E59</f>
        <v>39832</v>
      </c>
      <c r="K59" s="6">
        <f t="shared" ref="K59" si="67">I59+J59</f>
        <v>158380</v>
      </c>
    </row>
    <row r="60" spans="1:11" ht="27" customHeight="1" x14ac:dyDescent="0.2">
      <c r="A60" s="1">
        <v>45</v>
      </c>
      <c r="B60" s="2" t="s">
        <v>267</v>
      </c>
      <c r="C60" s="4" t="s">
        <v>263</v>
      </c>
      <c r="D60" s="4" t="s">
        <v>18</v>
      </c>
      <c r="E60" s="4">
        <v>2</v>
      </c>
      <c r="F60" s="5">
        <v>84677</v>
      </c>
      <c r="G60" s="5">
        <v>28451</v>
      </c>
      <c r="H60" s="5">
        <f t="shared" ref="H60" si="68">F60+G60</f>
        <v>113128</v>
      </c>
      <c r="I60" s="5">
        <f t="shared" ref="I60" si="69">F60*E60</f>
        <v>169354</v>
      </c>
      <c r="J60" s="5">
        <f t="shared" ref="J60" si="70">G60*E60</f>
        <v>56902</v>
      </c>
      <c r="K60" s="6">
        <f t="shared" ref="K60" si="71">I60+J60</f>
        <v>226256</v>
      </c>
    </row>
    <row r="61" spans="1:11" x14ac:dyDescent="0.2">
      <c r="A61" s="1">
        <v>46</v>
      </c>
      <c r="B61" s="78" t="s">
        <v>268</v>
      </c>
      <c r="C61" s="3"/>
      <c r="D61" s="4"/>
      <c r="E61" s="4"/>
      <c r="F61" s="5"/>
      <c r="G61" s="5"/>
      <c r="H61" s="5"/>
      <c r="I61" s="5"/>
      <c r="J61" s="5"/>
      <c r="K61" s="6"/>
    </row>
    <row r="62" spans="1:11" ht="41.45" customHeight="1" x14ac:dyDescent="0.2">
      <c r="A62" s="1">
        <v>47</v>
      </c>
      <c r="B62" s="2" t="s">
        <v>269</v>
      </c>
      <c r="C62" s="4" t="s">
        <v>309</v>
      </c>
      <c r="D62" s="4" t="s">
        <v>18</v>
      </c>
      <c r="E62" s="4">
        <v>2</v>
      </c>
      <c r="F62" s="5">
        <v>381938</v>
      </c>
      <c r="G62" s="5">
        <v>160413.96</v>
      </c>
      <c r="H62" s="5">
        <f t="shared" ref="H62:H66" si="72">F62+G62</f>
        <v>542351.96</v>
      </c>
      <c r="I62" s="5">
        <f t="shared" ref="I62:I66" si="73">F62*E62</f>
        <v>763876</v>
      </c>
      <c r="J62" s="5">
        <f t="shared" ref="J62:J66" si="74">G62*E62</f>
        <v>320827.92</v>
      </c>
      <c r="K62" s="6">
        <f t="shared" ref="K62:K66" si="75">I62+J62</f>
        <v>1084703.92</v>
      </c>
    </row>
    <row r="63" spans="1:11" ht="43.15" customHeight="1" x14ac:dyDescent="0.2">
      <c r="A63" s="1">
        <v>48</v>
      </c>
      <c r="B63" s="2" t="s">
        <v>265</v>
      </c>
      <c r="C63" s="4" t="s">
        <v>310</v>
      </c>
      <c r="D63" s="4" t="s">
        <v>18</v>
      </c>
      <c r="E63" s="4">
        <v>2</v>
      </c>
      <c r="F63" s="5">
        <v>50718</v>
      </c>
      <c r="G63" s="5">
        <v>21301.559999999998</v>
      </c>
      <c r="H63" s="5">
        <f t="shared" si="72"/>
        <v>72019.56</v>
      </c>
      <c r="I63" s="5">
        <f t="shared" si="73"/>
        <v>101436</v>
      </c>
      <c r="J63" s="5">
        <f t="shared" si="74"/>
        <v>42603.119999999995</v>
      </c>
      <c r="K63" s="6">
        <f t="shared" si="75"/>
        <v>144039.12</v>
      </c>
    </row>
    <row r="64" spans="1:11" ht="18" customHeight="1" x14ac:dyDescent="0.2">
      <c r="A64" s="1">
        <v>49</v>
      </c>
      <c r="B64" s="2" t="s">
        <v>266</v>
      </c>
      <c r="C64" s="4" t="s">
        <v>311</v>
      </c>
      <c r="D64" s="4" t="s">
        <v>18</v>
      </c>
      <c r="E64" s="4">
        <v>2</v>
      </c>
      <c r="F64" s="5">
        <v>56410</v>
      </c>
      <c r="G64" s="5">
        <v>23128.1</v>
      </c>
      <c r="H64" s="5">
        <f t="shared" si="72"/>
        <v>79538.100000000006</v>
      </c>
      <c r="I64" s="5">
        <f t="shared" si="73"/>
        <v>112820</v>
      </c>
      <c r="J64" s="5">
        <f t="shared" si="74"/>
        <v>46256.2</v>
      </c>
      <c r="K64" s="6">
        <f t="shared" si="75"/>
        <v>159076.20000000001</v>
      </c>
    </row>
    <row r="65" spans="1:11" ht="18" customHeight="1" x14ac:dyDescent="0.2">
      <c r="A65" s="1">
        <v>50</v>
      </c>
      <c r="B65" s="2" t="s">
        <v>312</v>
      </c>
      <c r="C65" s="4"/>
      <c r="D65" s="4" t="s">
        <v>18</v>
      </c>
      <c r="E65" s="4">
        <v>2</v>
      </c>
      <c r="F65" s="5">
        <v>159296</v>
      </c>
      <c r="G65" s="5">
        <v>35682</v>
      </c>
      <c r="H65" s="5">
        <f t="shared" si="72"/>
        <v>194978</v>
      </c>
      <c r="I65" s="5">
        <f t="shared" si="73"/>
        <v>318592</v>
      </c>
      <c r="J65" s="5">
        <f t="shared" si="74"/>
        <v>71364</v>
      </c>
      <c r="K65" s="6">
        <f t="shared" si="75"/>
        <v>389956</v>
      </c>
    </row>
    <row r="66" spans="1:11" ht="27" customHeight="1" x14ac:dyDescent="0.2">
      <c r="A66" s="1">
        <v>51</v>
      </c>
      <c r="B66" s="2" t="s">
        <v>267</v>
      </c>
      <c r="C66" s="4" t="s">
        <v>313</v>
      </c>
      <c r="D66" s="4" t="s">
        <v>18</v>
      </c>
      <c r="E66" s="4">
        <v>2</v>
      </c>
      <c r="F66" s="5">
        <v>128930</v>
      </c>
      <c r="G66" s="5">
        <v>43320</v>
      </c>
      <c r="H66" s="5">
        <f t="shared" si="72"/>
        <v>172250</v>
      </c>
      <c r="I66" s="5">
        <f t="shared" si="73"/>
        <v>257860</v>
      </c>
      <c r="J66" s="5">
        <f t="shared" si="74"/>
        <v>86640</v>
      </c>
      <c r="K66" s="6">
        <f t="shared" si="75"/>
        <v>344500</v>
      </c>
    </row>
    <row r="67" spans="1:11" x14ac:dyDescent="0.2">
      <c r="A67" s="1">
        <v>52</v>
      </c>
      <c r="B67" s="94" t="s">
        <v>318</v>
      </c>
      <c r="C67" s="95"/>
      <c r="D67" s="96"/>
      <c r="E67" s="96"/>
      <c r="F67" s="97"/>
      <c r="G67" s="97"/>
      <c r="H67" s="97"/>
      <c r="I67" s="99">
        <f>SUM(I16:I66)</f>
        <v>10531026</v>
      </c>
      <c r="J67" s="99">
        <f>SUM(J16:J66)</f>
        <v>4236449.9399999985</v>
      </c>
      <c r="K67" s="98"/>
    </row>
    <row r="68" spans="1:11" x14ac:dyDescent="0.2">
      <c r="A68" s="1">
        <v>53</v>
      </c>
      <c r="B68" s="78" t="s">
        <v>118</v>
      </c>
      <c r="C68" s="3"/>
      <c r="D68" s="4"/>
      <c r="E68" s="4"/>
      <c r="F68" s="5"/>
      <c r="G68" s="5"/>
      <c r="H68" s="5"/>
      <c r="I68" s="5"/>
      <c r="J68" s="5"/>
      <c r="K68" s="6"/>
    </row>
    <row r="69" spans="1:11" x14ac:dyDescent="0.2">
      <c r="A69" s="1">
        <v>54</v>
      </c>
      <c r="B69" s="78" t="s">
        <v>119</v>
      </c>
      <c r="C69" s="3"/>
      <c r="D69" s="4"/>
      <c r="E69" s="4"/>
      <c r="F69" s="5"/>
      <c r="G69" s="5"/>
      <c r="H69" s="5"/>
      <c r="I69" s="5"/>
      <c r="J69" s="5"/>
      <c r="K69" s="6"/>
    </row>
    <row r="70" spans="1:11" ht="25.9" customHeight="1" x14ac:dyDescent="0.2">
      <c r="A70" s="1">
        <v>55</v>
      </c>
      <c r="B70" s="2" t="s">
        <v>306</v>
      </c>
      <c r="C70" s="4" t="s">
        <v>307</v>
      </c>
      <c r="D70" s="4" t="s">
        <v>18</v>
      </c>
      <c r="E70" s="4">
        <v>1</v>
      </c>
      <c r="F70" s="5">
        <v>38585</v>
      </c>
      <c r="G70" s="5">
        <v>13504.75</v>
      </c>
      <c r="H70" s="5">
        <f t="shared" ref="H70:H91" si="76">F70+G70</f>
        <v>52089.75</v>
      </c>
      <c r="I70" s="5">
        <f t="shared" ref="I70:I91" si="77">F70*E70</f>
        <v>38585</v>
      </c>
      <c r="J70" s="5">
        <f t="shared" ref="J70:J91" si="78">G70*E70</f>
        <v>13504.75</v>
      </c>
      <c r="K70" s="6">
        <f t="shared" ref="K70:K91" si="79">I70+J70</f>
        <v>52089.75</v>
      </c>
    </row>
    <row r="71" spans="1:11" x14ac:dyDescent="0.2">
      <c r="A71" s="1">
        <v>56</v>
      </c>
      <c r="B71" s="2" t="s">
        <v>120</v>
      </c>
      <c r="C71" s="3" t="s">
        <v>280</v>
      </c>
      <c r="D71" s="4" t="s">
        <v>18</v>
      </c>
      <c r="E71" s="4">
        <v>1</v>
      </c>
      <c r="F71" s="5">
        <v>7329</v>
      </c>
      <c r="G71" s="5">
        <v>3004.89</v>
      </c>
      <c r="H71" s="5">
        <f t="shared" si="76"/>
        <v>10333.89</v>
      </c>
      <c r="I71" s="5">
        <f t="shared" si="77"/>
        <v>7329</v>
      </c>
      <c r="J71" s="5">
        <f t="shared" si="78"/>
        <v>3004.89</v>
      </c>
      <c r="K71" s="6">
        <f t="shared" si="79"/>
        <v>10333.89</v>
      </c>
    </row>
    <row r="72" spans="1:11" x14ac:dyDescent="0.2">
      <c r="A72" s="1">
        <v>57</v>
      </c>
      <c r="B72" s="2" t="s">
        <v>121</v>
      </c>
      <c r="C72" s="3" t="s">
        <v>279</v>
      </c>
      <c r="D72" s="4" t="s">
        <v>18</v>
      </c>
      <c r="E72" s="4">
        <v>12</v>
      </c>
      <c r="F72" s="5">
        <v>9764</v>
      </c>
      <c r="G72" s="5">
        <v>4003.24</v>
      </c>
      <c r="H72" s="5">
        <f t="shared" si="76"/>
        <v>13767.24</v>
      </c>
      <c r="I72" s="5">
        <f t="shared" si="77"/>
        <v>117168</v>
      </c>
      <c r="J72" s="5">
        <f t="shared" si="78"/>
        <v>48038.879999999997</v>
      </c>
      <c r="K72" s="6">
        <f t="shared" si="79"/>
        <v>165206.88</v>
      </c>
    </row>
    <row r="73" spans="1:11" x14ac:dyDescent="0.2">
      <c r="A73" s="1">
        <v>58</v>
      </c>
      <c r="B73" s="2" t="s">
        <v>122</v>
      </c>
      <c r="C73" s="3"/>
      <c r="D73" s="4" t="s">
        <v>18</v>
      </c>
      <c r="E73" s="4">
        <v>12</v>
      </c>
      <c r="F73" s="5">
        <v>2142</v>
      </c>
      <c r="G73" s="5">
        <v>800</v>
      </c>
      <c r="H73" s="5">
        <f t="shared" ref="H73" si="80">F73+G73</f>
        <v>2942</v>
      </c>
      <c r="I73" s="5">
        <f t="shared" ref="I73" si="81">F73*E73</f>
        <v>25704</v>
      </c>
      <c r="J73" s="5">
        <f t="shared" ref="J73" si="82">G73*E73</f>
        <v>9600</v>
      </c>
      <c r="K73" s="6">
        <f t="shared" ref="K73" si="83">I73+J73</f>
        <v>35304</v>
      </c>
    </row>
    <row r="74" spans="1:11" ht="25.5" x14ac:dyDescent="0.2">
      <c r="A74" s="1">
        <v>59</v>
      </c>
      <c r="B74" s="2" t="s">
        <v>218</v>
      </c>
      <c r="C74" s="3"/>
      <c r="D74" s="4" t="s">
        <v>157</v>
      </c>
      <c r="E74" s="4">
        <v>117</v>
      </c>
      <c r="F74" s="5">
        <v>840</v>
      </c>
      <c r="G74" s="5">
        <v>1875</v>
      </c>
      <c r="H74" s="5">
        <f t="shared" si="76"/>
        <v>2715</v>
      </c>
      <c r="I74" s="5">
        <f t="shared" si="77"/>
        <v>98280</v>
      </c>
      <c r="J74" s="5">
        <f t="shared" si="78"/>
        <v>219375</v>
      </c>
      <c r="K74" s="6">
        <f t="shared" si="79"/>
        <v>317655</v>
      </c>
    </row>
    <row r="75" spans="1:11" x14ac:dyDescent="0.2">
      <c r="A75" s="1">
        <v>60</v>
      </c>
      <c r="B75" s="2" t="s">
        <v>123</v>
      </c>
      <c r="C75" s="3"/>
      <c r="D75" s="4" t="s">
        <v>124</v>
      </c>
      <c r="E75" s="4">
        <v>55</v>
      </c>
      <c r="F75" s="5"/>
      <c r="G75" s="5"/>
      <c r="H75" s="5"/>
      <c r="I75" s="5"/>
      <c r="J75" s="5"/>
      <c r="K75" s="6"/>
    </row>
    <row r="76" spans="1:11" x14ac:dyDescent="0.2">
      <c r="A76" s="1">
        <v>61</v>
      </c>
      <c r="B76" s="2" t="s">
        <v>125</v>
      </c>
      <c r="C76" s="3"/>
      <c r="D76" s="4" t="s">
        <v>124</v>
      </c>
      <c r="E76" s="4">
        <v>13.3</v>
      </c>
      <c r="F76" s="5"/>
      <c r="G76" s="5"/>
      <c r="H76" s="5"/>
      <c r="I76" s="5"/>
      <c r="J76" s="5"/>
      <c r="K76" s="6"/>
    </row>
    <row r="77" spans="1:11" ht="25.5" x14ac:dyDescent="0.2">
      <c r="A77" s="1">
        <v>62</v>
      </c>
      <c r="B77" s="2" t="s">
        <v>221</v>
      </c>
      <c r="C77" s="3"/>
      <c r="D77" s="4" t="s">
        <v>157</v>
      </c>
      <c r="E77" s="79">
        <v>34</v>
      </c>
      <c r="F77" s="5">
        <v>1540</v>
      </c>
      <c r="G77" s="5">
        <v>1875</v>
      </c>
      <c r="H77" s="5">
        <f t="shared" ref="H77" si="84">F77+G77</f>
        <v>3415</v>
      </c>
      <c r="I77" s="5">
        <f t="shared" ref="I77" si="85">F77*E77</f>
        <v>52360</v>
      </c>
      <c r="J77" s="5">
        <f t="shared" ref="J77" si="86">G77*E77</f>
        <v>63750</v>
      </c>
      <c r="K77" s="6">
        <f t="shared" ref="K77" si="87">I77+J77</f>
        <v>116110</v>
      </c>
    </row>
    <row r="78" spans="1:11" x14ac:dyDescent="0.2">
      <c r="A78" s="1">
        <v>63</v>
      </c>
      <c r="B78" s="2" t="s">
        <v>219</v>
      </c>
      <c r="C78" s="3"/>
      <c r="D78" s="4" t="s">
        <v>157</v>
      </c>
      <c r="E78" s="4">
        <v>139</v>
      </c>
      <c r="F78" s="5">
        <v>1169</v>
      </c>
      <c r="G78" s="5">
        <v>1875</v>
      </c>
      <c r="H78" s="5">
        <f t="shared" ref="H78" si="88">F78+G78</f>
        <v>3044</v>
      </c>
      <c r="I78" s="5">
        <f t="shared" ref="I78" si="89">F78*E78</f>
        <v>162491</v>
      </c>
      <c r="J78" s="5">
        <f t="shared" ref="J78" si="90">G78*E78</f>
        <v>260625</v>
      </c>
      <c r="K78" s="6">
        <f t="shared" ref="K78" si="91">I78+J78</f>
        <v>423116</v>
      </c>
    </row>
    <row r="79" spans="1:11" x14ac:dyDescent="0.2">
      <c r="A79" s="1">
        <v>64</v>
      </c>
      <c r="B79" s="2" t="s">
        <v>126</v>
      </c>
      <c r="C79" s="3"/>
      <c r="D79" s="4" t="s">
        <v>124</v>
      </c>
      <c r="E79" s="4">
        <v>14</v>
      </c>
      <c r="F79" s="5"/>
      <c r="G79" s="5"/>
      <c r="H79" s="5"/>
      <c r="I79" s="5"/>
      <c r="J79" s="5"/>
      <c r="K79" s="6"/>
    </row>
    <row r="80" spans="1:11" x14ac:dyDescent="0.2">
      <c r="A80" s="1">
        <v>65</v>
      </c>
      <c r="B80" s="2" t="s">
        <v>127</v>
      </c>
      <c r="C80" s="3"/>
      <c r="D80" s="4" t="s">
        <v>124</v>
      </c>
      <c r="E80" s="4">
        <v>12.3</v>
      </c>
      <c r="F80" s="5"/>
      <c r="G80" s="5"/>
      <c r="H80" s="5"/>
      <c r="I80" s="5"/>
      <c r="J80" s="5"/>
      <c r="K80" s="6"/>
    </row>
    <row r="81" spans="1:11" x14ac:dyDescent="0.2">
      <c r="A81" s="1">
        <v>66</v>
      </c>
      <c r="B81" s="2" t="s">
        <v>128</v>
      </c>
      <c r="C81" s="3"/>
      <c r="D81" s="4" t="s">
        <v>124</v>
      </c>
      <c r="E81" s="4">
        <v>14.3</v>
      </c>
      <c r="F81" s="5"/>
      <c r="G81" s="5"/>
      <c r="H81" s="5"/>
      <c r="I81" s="5"/>
      <c r="J81" s="5"/>
      <c r="K81" s="6"/>
    </row>
    <row r="82" spans="1:11" ht="25.5" x14ac:dyDescent="0.2">
      <c r="A82" s="1">
        <v>67</v>
      </c>
      <c r="B82" s="2" t="s">
        <v>222</v>
      </c>
      <c r="C82" s="3"/>
      <c r="D82" s="4" t="s">
        <v>157</v>
      </c>
      <c r="E82" s="79">
        <v>40.4</v>
      </c>
      <c r="F82" s="5">
        <v>2030</v>
      </c>
      <c r="G82" s="5">
        <v>1875</v>
      </c>
      <c r="H82" s="5">
        <f t="shared" ref="H82" si="92">F82+G82</f>
        <v>3905</v>
      </c>
      <c r="I82" s="5">
        <f t="shared" ref="I82" si="93">F82*E82</f>
        <v>82012</v>
      </c>
      <c r="J82" s="5">
        <f t="shared" ref="J82" si="94">G82*E82</f>
        <v>75750</v>
      </c>
      <c r="K82" s="6">
        <f t="shared" ref="K82" si="95">I82+J82</f>
        <v>157762</v>
      </c>
    </row>
    <row r="83" spans="1:11" ht="25.5" x14ac:dyDescent="0.2">
      <c r="A83" s="1">
        <v>68</v>
      </c>
      <c r="B83" s="2" t="s">
        <v>220</v>
      </c>
      <c r="C83" s="3"/>
      <c r="D83" s="4" t="s">
        <v>157</v>
      </c>
      <c r="E83" s="4">
        <v>28</v>
      </c>
      <c r="F83" s="5">
        <v>1134</v>
      </c>
      <c r="G83" s="5">
        <v>1875</v>
      </c>
      <c r="H83" s="5">
        <f t="shared" ref="H83" si="96">F83+G83</f>
        <v>3009</v>
      </c>
      <c r="I83" s="5">
        <f t="shared" ref="I83" si="97">F83*E83</f>
        <v>31752</v>
      </c>
      <c r="J83" s="5">
        <f t="shared" ref="J83" si="98">G83*E83</f>
        <v>52500</v>
      </c>
      <c r="K83" s="6">
        <f t="shared" ref="K83" si="99">I83+J83</f>
        <v>84252</v>
      </c>
    </row>
    <row r="84" spans="1:11" x14ac:dyDescent="0.2">
      <c r="A84" s="1">
        <v>69</v>
      </c>
      <c r="B84" s="2" t="s">
        <v>129</v>
      </c>
      <c r="C84" s="3"/>
      <c r="D84" s="4" t="s">
        <v>124</v>
      </c>
      <c r="E84" s="4">
        <v>8.6999999999999993</v>
      </c>
      <c r="F84" s="5"/>
      <c r="G84" s="5"/>
      <c r="H84" s="5"/>
      <c r="I84" s="5"/>
      <c r="J84" s="5"/>
      <c r="K84" s="6"/>
    </row>
    <row r="85" spans="1:11" ht="25.5" x14ac:dyDescent="0.2">
      <c r="A85" s="1">
        <v>70</v>
      </c>
      <c r="B85" s="2" t="s">
        <v>223</v>
      </c>
      <c r="C85" s="3"/>
      <c r="D85" s="4" t="s">
        <v>157</v>
      </c>
      <c r="E85" s="79">
        <v>8.1999999999999993</v>
      </c>
      <c r="F85" s="5">
        <v>1680</v>
      </c>
      <c r="G85" s="5">
        <v>1875</v>
      </c>
      <c r="H85" s="5">
        <f t="shared" ref="H85:H86" si="100">F85+G85</f>
        <v>3555</v>
      </c>
      <c r="I85" s="5">
        <f t="shared" ref="I85:I86" si="101">F85*E85</f>
        <v>13775.999999999998</v>
      </c>
      <c r="J85" s="5">
        <f t="shared" ref="J85:J86" si="102">G85*E85</f>
        <v>15374.999999999998</v>
      </c>
      <c r="K85" s="6">
        <f t="shared" ref="K85:K86" si="103">I85+J85</f>
        <v>29150.999999999996</v>
      </c>
    </row>
    <row r="86" spans="1:11" x14ac:dyDescent="0.2">
      <c r="A86" s="1">
        <v>71</v>
      </c>
      <c r="B86" s="2" t="s">
        <v>131</v>
      </c>
      <c r="C86" s="3"/>
      <c r="D86" s="4" t="s">
        <v>39</v>
      </c>
      <c r="E86" s="4">
        <v>1</v>
      </c>
      <c r="F86" s="5">
        <v>110168</v>
      </c>
      <c r="G86" s="5">
        <v>0</v>
      </c>
      <c r="H86" s="5">
        <f t="shared" si="100"/>
        <v>110168</v>
      </c>
      <c r="I86" s="5">
        <f t="shared" si="101"/>
        <v>110168</v>
      </c>
      <c r="J86" s="5">
        <f t="shared" si="102"/>
        <v>0</v>
      </c>
      <c r="K86" s="6">
        <f t="shared" si="103"/>
        <v>110168</v>
      </c>
    </row>
    <row r="87" spans="1:11" x14ac:dyDescent="0.2">
      <c r="A87" s="1">
        <v>72</v>
      </c>
      <c r="B87" s="80" t="s">
        <v>132</v>
      </c>
      <c r="C87" s="3"/>
      <c r="D87" s="4"/>
      <c r="E87" s="4"/>
      <c r="F87" s="5"/>
      <c r="G87" s="5"/>
      <c r="H87" s="5"/>
      <c r="I87" s="5"/>
      <c r="J87" s="5"/>
      <c r="K87" s="6"/>
    </row>
    <row r="88" spans="1:11" ht="25.9" customHeight="1" x14ac:dyDescent="0.2">
      <c r="A88" s="1">
        <v>73</v>
      </c>
      <c r="B88" s="2" t="s">
        <v>306</v>
      </c>
      <c r="C88" s="4" t="s">
        <v>307</v>
      </c>
      <c r="D88" s="4" t="s">
        <v>18</v>
      </c>
      <c r="E88" s="4">
        <v>1</v>
      </c>
      <c r="F88" s="5">
        <v>38585</v>
      </c>
      <c r="G88" s="5">
        <v>13504.75</v>
      </c>
      <c r="H88" s="5">
        <f t="shared" ref="H88" si="104">F88+G88</f>
        <v>52089.75</v>
      </c>
      <c r="I88" s="5">
        <f t="shared" ref="I88" si="105">F88*E88</f>
        <v>38585</v>
      </c>
      <c r="J88" s="5">
        <f t="shared" ref="J88" si="106">G88*E88</f>
        <v>13504.75</v>
      </c>
      <c r="K88" s="6">
        <f t="shared" ref="K88" si="107">I88+J88</f>
        <v>52089.75</v>
      </c>
    </row>
    <row r="89" spans="1:11" x14ac:dyDescent="0.2">
      <c r="A89" s="1">
        <v>74</v>
      </c>
      <c r="B89" s="2" t="s">
        <v>120</v>
      </c>
      <c r="C89" s="3" t="s">
        <v>280</v>
      </c>
      <c r="D89" s="4" t="s">
        <v>18</v>
      </c>
      <c r="E89" s="4">
        <v>1</v>
      </c>
      <c r="F89" s="5">
        <v>7329</v>
      </c>
      <c r="G89" s="5">
        <v>3004.89</v>
      </c>
      <c r="H89" s="5">
        <f t="shared" si="76"/>
        <v>10333.89</v>
      </c>
      <c r="I89" s="5">
        <f t="shared" si="77"/>
        <v>7329</v>
      </c>
      <c r="J89" s="5">
        <f t="shared" si="78"/>
        <v>3004.89</v>
      </c>
      <c r="K89" s="6">
        <f t="shared" si="79"/>
        <v>10333.89</v>
      </c>
    </row>
    <row r="90" spans="1:11" x14ac:dyDescent="0.2">
      <c r="A90" s="1">
        <v>75</v>
      </c>
      <c r="B90" s="2" t="s">
        <v>121</v>
      </c>
      <c r="C90" s="3" t="s">
        <v>279</v>
      </c>
      <c r="D90" s="4" t="s">
        <v>18</v>
      </c>
      <c r="E90" s="4">
        <v>12</v>
      </c>
      <c r="F90" s="5">
        <v>9764</v>
      </c>
      <c r="G90" s="5">
        <v>4003.24</v>
      </c>
      <c r="H90" s="5">
        <f t="shared" si="76"/>
        <v>13767.24</v>
      </c>
      <c r="I90" s="5">
        <f t="shared" si="77"/>
        <v>117168</v>
      </c>
      <c r="J90" s="5">
        <f t="shared" si="78"/>
        <v>48038.879999999997</v>
      </c>
      <c r="K90" s="6">
        <f t="shared" si="79"/>
        <v>165206.88</v>
      </c>
    </row>
    <row r="91" spans="1:11" x14ac:dyDescent="0.2">
      <c r="A91" s="1">
        <v>76</v>
      </c>
      <c r="B91" s="2" t="s">
        <v>122</v>
      </c>
      <c r="C91" s="3"/>
      <c r="D91" s="4" t="s">
        <v>18</v>
      </c>
      <c r="E91" s="4">
        <v>12</v>
      </c>
      <c r="F91" s="5">
        <v>2142</v>
      </c>
      <c r="G91" s="5">
        <v>800</v>
      </c>
      <c r="H91" s="5">
        <f t="shared" si="76"/>
        <v>2942</v>
      </c>
      <c r="I91" s="5">
        <f t="shared" si="77"/>
        <v>25704</v>
      </c>
      <c r="J91" s="5">
        <f t="shared" si="78"/>
        <v>9600</v>
      </c>
      <c r="K91" s="6">
        <f t="shared" si="79"/>
        <v>35304</v>
      </c>
    </row>
    <row r="92" spans="1:11" ht="25.5" x14ac:dyDescent="0.2">
      <c r="A92" s="1">
        <v>77</v>
      </c>
      <c r="B92" s="2" t="s">
        <v>218</v>
      </c>
      <c r="C92" s="3"/>
      <c r="D92" s="4" t="s">
        <v>157</v>
      </c>
      <c r="E92" s="4">
        <v>117</v>
      </c>
      <c r="F92" s="5">
        <v>840</v>
      </c>
      <c r="G92" s="5">
        <v>1875</v>
      </c>
      <c r="H92" s="5">
        <f t="shared" ref="H92" si="108">F92+G92</f>
        <v>2715</v>
      </c>
      <c r="I92" s="5">
        <f t="shared" ref="I92" si="109">F92*E92</f>
        <v>98280</v>
      </c>
      <c r="J92" s="5">
        <f t="shared" ref="J92" si="110">G92*E92</f>
        <v>219375</v>
      </c>
      <c r="K92" s="6">
        <f t="shared" ref="K92" si="111">I92+J92</f>
        <v>317655</v>
      </c>
    </row>
    <row r="93" spans="1:11" x14ac:dyDescent="0.2">
      <c r="A93" s="1">
        <v>78</v>
      </c>
      <c r="B93" s="2" t="s">
        <v>123</v>
      </c>
      <c r="C93" s="3"/>
      <c r="D93" s="4" t="s">
        <v>124</v>
      </c>
      <c r="E93" s="4">
        <v>55</v>
      </c>
      <c r="F93" s="5"/>
      <c r="G93" s="5"/>
      <c r="H93" s="5"/>
      <c r="I93" s="5"/>
      <c r="J93" s="5"/>
      <c r="K93" s="6"/>
    </row>
    <row r="94" spans="1:11" x14ac:dyDescent="0.2">
      <c r="A94" s="1">
        <v>79</v>
      </c>
      <c r="B94" s="2" t="s">
        <v>125</v>
      </c>
      <c r="C94" s="3"/>
      <c r="D94" s="4" t="s">
        <v>124</v>
      </c>
      <c r="E94" s="4">
        <v>13.3</v>
      </c>
      <c r="F94" s="5"/>
      <c r="G94" s="5"/>
      <c r="H94" s="5"/>
      <c r="I94" s="5"/>
      <c r="J94" s="5"/>
      <c r="K94" s="6"/>
    </row>
    <row r="95" spans="1:11" ht="25.5" x14ac:dyDescent="0.2">
      <c r="A95" s="1">
        <v>80</v>
      </c>
      <c r="B95" s="2" t="s">
        <v>221</v>
      </c>
      <c r="C95" s="3"/>
      <c r="D95" s="4" t="s">
        <v>157</v>
      </c>
      <c r="E95" s="79">
        <v>34</v>
      </c>
      <c r="F95" s="5">
        <v>1540</v>
      </c>
      <c r="G95" s="5">
        <v>1875</v>
      </c>
      <c r="H95" s="5">
        <f t="shared" ref="H95:H96" si="112">F95+G95</f>
        <v>3415</v>
      </c>
      <c r="I95" s="5">
        <f t="shared" ref="I95:I96" si="113">F95*E95</f>
        <v>52360</v>
      </c>
      <c r="J95" s="5">
        <f t="shared" ref="J95:J96" si="114">G95*E95</f>
        <v>63750</v>
      </c>
      <c r="K95" s="6">
        <f t="shared" ref="K95:K96" si="115">I95+J95</f>
        <v>116110</v>
      </c>
    </row>
    <row r="96" spans="1:11" x14ac:dyDescent="0.2">
      <c r="A96" s="1">
        <v>81</v>
      </c>
      <c r="B96" s="2" t="s">
        <v>219</v>
      </c>
      <c r="C96" s="3"/>
      <c r="D96" s="4" t="s">
        <v>157</v>
      </c>
      <c r="E96" s="4">
        <v>139</v>
      </c>
      <c r="F96" s="5">
        <v>1169</v>
      </c>
      <c r="G96" s="5">
        <v>1875</v>
      </c>
      <c r="H96" s="5">
        <f t="shared" si="112"/>
        <v>3044</v>
      </c>
      <c r="I96" s="5">
        <f t="shared" si="113"/>
        <v>162491</v>
      </c>
      <c r="J96" s="5">
        <f t="shared" si="114"/>
        <v>260625</v>
      </c>
      <c r="K96" s="6">
        <f t="shared" si="115"/>
        <v>423116</v>
      </c>
    </row>
    <row r="97" spans="1:11" x14ac:dyDescent="0.2">
      <c r="A97" s="1">
        <v>82</v>
      </c>
      <c r="B97" s="2" t="s">
        <v>126</v>
      </c>
      <c r="C97" s="3"/>
      <c r="D97" s="4" t="s">
        <v>124</v>
      </c>
      <c r="E97" s="4">
        <v>14</v>
      </c>
      <c r="F97" s="5"/>
      <c r="G97" s="5"/>
      <c r="H97" s="5"/>
      <c r="I97" s="5"/>
      <c r="J97" s="5"/>
      <c r="K97" s="6"/>
    </row>
    <row r="98" spans="1:11" x14ac:dyDescent="0.2">
      <c r="A98" s="1">
        <v>83</v>
      </c>
      <c r="B98" s="2" t="s">
        <v>127</v>
      </c>
      <c r="C98" s="3"/>
      <c r="D98" s="4" t="s">
        <v>124</v>
      </c>
      <c r="E98" s="4">
        <v>12.3</v>
      </c>
      <c r="F98" s="5"/>
      <c r="G98" s="5"/>
      <c r="H98" s="5"/>
      <c r="I98" s="5"/>
      <c r="J98" s="5"/>
      <c r="K98" s="6"/>
    </row>
    <row r="99" spans="1:11" x14ac:dyDescent="0.2">
      <c r="A99" s="1">
        <v>84</v>
      </c>
      <c r="B99" s="2" t="s">
        <v>128</v>
      </c>
      <c r="C99" s="3"/>
      <c r="D99" s="4" t="s">
        <v>124</v>
      </c>
      <c r="E99" s="4">
        <v>14.3</v>
      </c>
      <c r="F99" s="5"/>
      <c r="G99" s="5"/>
      <c r="H99" s="5"/>
      <c r="I99" s="5"/>
      <c r="J99" s="5"/>
      <c r="K99" s="6"/>
    </row>
    <row r="100" spans="1:11" ht="25.5" x14ac:dyDescent="0.2">
      <c r="A100" s="1">
        <v>85</v>
      </c>
      <c r="B100" s="2" t="s">
        <v>222</v>
      </c>
      <c r="C100" s="3"/>
      <c r="D100" s="4" t="s">
        <v>157</v>
      </c>
      <c r="E100" s="79">
        <v>40.4</v>
      </c>
      <c r="F100" s="5">
        <v>2030</v>
      </c>
      <c r="G100" s="5">
        <v>1875</v>
      </c>
      <c r="H100" s="5">
        <f t="shared" ref="H100:H101" si="116">F100+G100</f>
        <v>3905</v>
      </c>
      <c r="I100" s="5">
        <f t="shared" ref="I100:I101" si="117">F100*E100</f>
        <v>82012</v>
      </c>
      <c r="J100" s="5">
        <f t="shared" ref="J100:J101" si="118">G100*E100</f>
        <v>75750</v>
      </c>
      <c r="K100" s="6">
        <f t="shared" ref="K100:K101" si="119">I100+J100</f>
        <v>157762</v>
      </c>
    </row>
    <row r="101" spans="1:11" ht="25.5" x14ac:dyDescent="0.2">
      <c r="A101" s="1">
        <v>86</v>
      </c>
      <c r="B101" s="2" t="s">
        <v>220</v>
      </c>
      <c r="C101" s="3"/>
      <c r="D101" s="4" t="s">
        <v>157</v>
      </c>
      <c r="E101" s="4">
        <v>28</v>
      </c>
      <c r="F101" s="5">
        <v>1134</v>
      </c>
      <c r="G101" s="5">
        <v>1875</v>
      </c>
      <c r="H101" s="5">
        <f t="shared" si="116"/>
        <v>3009</v>
      </c>
      <c r="I101" s="5">
        <f t="shared" si="117"/>
        <v>31752</v>
      </c>
      <c r="J101" s="5">
        <f t="shared" si="118"/>
        <v>52500</v>
      </c>
      <c r="K101" s="6">
        <f t="shared" si="119"/>
        <v>84252</v>
      </c>
    </row>
    <row r="102" spans="1:11" x14ac:dyDescent="0.2">
      <c r="A102" s="1">
        <v>87</v>
      </c>
      <c r="B102" s="2" t="s">
        <v>129</v>
      </c>
      <c r="C102" s="3"/>
      <c r="D102" s="4" t="s">
        <v>124</v>
      </c>
      <c r="E102" s="4">
        <v>8.6999999999999993</v>
      </c>
      <c r="F102" s="5"/>
      <c r="G102" s="5"/>
      <c r="H102" s="5"/>
      <c r="I102" s="5"/>
      <c r="J102" s="5"/>
      <c r="K102" s="6"/>
    </row>
    <row r="103" spans="1:11" ht="25.5" x14ac:dyDescent="0.2">
      <c r="A103" s="1">
        <v>88</v>
      </c>
      <c r="B103" s="2" t="s">
        <v>223</v>
      </c>
      <c r="C103" s="3"/>
      <c r="D103" s="4" t="s">
        <v>157</v>
      </c>
      <c r="E103" s="79">
        <v>8.1999999999999993</v>
      </c>
      <c r="F103" s="5">
        <v>1680</v>
      </c>
      <c r="G103" s="5">
        <v>1875</v>
      </c>
      <c r="H103" s="5">
        <f t="shared" ref="H103" si="120">F103+G103</f>
        <v>3555</v>
      </c>
      <c r="I103" s="5">
        <f t="shared" ref="I103" si="121">F103*E103</f>
        <v>13775.999999999998</v>
      </c>
      <c r="J103" s="5">
        <f t="shared" ref="J103" si="122">G103*E103</f>
        <v>15374.999999999998</v>
      </c>
      <c r="K103" s="6">
        <f t="shared" ref="K103" si="123">I103+J103</f>
        <v>29150.999999999996</v>
      </c>
    </row>
    <row r="104" spans="1:11" x14ac:dyDescent="0.2">
      <c r="A104" s="1">
        <v>89</v>
      </c>
      <c r="B104" s="2" t="s">
        <v>131</v>
      </c>
      <c r="C104" s="3"/>
      <c r="D104" s="4" t="s">
        <v>39</v>
      </c>
      <c r="E104" s="4">
        <v>1</v>
      </c>
      <c r="F104" s="5">
        <v>110168</v>
      </c>
      <c r="G104" s="5">
        <v>0</v>
      </c>
      <c r="H104" s="5">
        <f t="shared" ref="H104" si="124">F104+G104</f>
        <v>110168</v>
      </c>
      <c r="I104" s="5">
        <f t="shared" ref="I104" si="125">F104*E104</f>
        <v>110168</v>
      </c>
      <c r="J104" s="5">
        <f t="shared" ref="J104" si="126">G104*E104</f>
        <v>0</v>
      </c>
      <c r="K104" s="6">
        <f t="shared" ref="K104" si="127">I104+J104</f>
        <v>110168</v>
      </c>
    </row>
    <row r="105" spans="1:11" x14ac:dyDescent="0.2">
      <c r="A105" s="1">
        <v>90</v>
      </c>
      <c r="B105" s="80" t="s">
        <v>133</v>
      </c>
      <c r="C105" s="3"/>
      <c r="D105" s="4"/>
      <c r="E105" s="4"/>
      <c r="F105" s="5"/>
      <c r="G105" s="5"/>
      <c r="H105" s="5"/>
      <c r="I105" s="5"/>
      <c r="J105" s="5"/>
      <c r="K105" s="6"/>
    </row>
    <row r="106" spans="1:11" ht="25.5" x14ac:dyDescent="0.2">
      <c r="A106" s="1">
        <v>91</v>
      </c>
      <c r="B106" s="2" t="s">
        <v>287</v>
      </c>
      <c r="C106" s="4" t="s">
        <v>286</v>
      </c>
      <c r="D106" s="4" t="s">
        <v>18</v>
      </c>
      <c r="E106" s="4">
        <v>1</v>
      </c>
      <c r="F106" s="5">
        <v>23696</v>
      </c>
      <c r="G106" s="5">
        <v>8293.6</v>
      </c>
      <c r="H106" s="5">
        <f t="shared" ref="H106:H110" si="128">F106+G106</f>
        <v>31989.599999999999</v>
      </c>
      <c r="I106" s="5">
        <f t="shared" ref="I106:I110" si="129">F106*E106</f>
        <v>23696</v>
      </c>
      <c r="J106" s="5">
        <f t="shared" ref="J106:J110" si="130">G106*E106</f>
        <v>8293.6</v>
      </c>
      <c r="K106" s="6">
        <f t="shared" ref="K106:K110" si="131">I106+J106</f>
        <v>31989.599999999999</v>
      </c>
    </row>
    <row r="107" spans="1:11" x14ac:dyDescent="0.2">
      <c r="A107" s="1">
        <v>92</v>
      </c>
      <c r="B107" s="2" t="s">
        <v>281</v>
      </c>
      <c r="C107" s="3" t="s">
        <v>282</v>
      </c>
      <c r="D107" s="4" t="s">
        <v>18</v>
      </c>
      <c r="E107" s="4">
        <v>2</v>
      </c>
      <c r="F107" s="5">
        <v>1021</v>
      </c>
      <c r="G107" s="5">
        <v>800</v>
      </c>
      <c r="H107" s="5">
        <f t="shared" si="128"/>
        <v>1821</v>
      </c>
      <c r="I107" s="5">
        <f t="shared" si="129"/>
        <v>2042</v>
      </c>
      <c r="J107" s="5">
        <f t="shared" si="130"/>
        <v>1600</v>
      </c>
      <c r="K107" s="6">
        <f t="shared" si="131"/>
        <v>3642</v>
      </c>
    </row>
    <row r="108" spans="1:11" x14ac:dyDescent="0.2">
      <c r="A108" s="1">
        <v>93</v>
      </c>
      <c r="B108" s="2" t="s">
        <v>121</v>
      </c>
      <c r="C108" s="3" t="s">
        <v>279</v>
      </c>
      <c r="D108" s="4" t="s">
        <v>18</v>
      </c>
      <c r="E108" s="4">
        <v>12</v>
      </c>
      <c r="F108" s="5">
        <v>9764</v>
      </c>
      <c r="G108" s="5">
        <v>4003.24</v>
      </c>
      <c r="H108" s="5">
        <f t="shared" si="128"/>
        <v>13767.24</v>
      </c>
      <c r="I108" s="5">
        <f t="shared" si="129"/>
        <v>117168</v>
      </c>
      <c r="J108" s="5">
        <f t="shared" si="130"/>
        <v>48038.879999999997</v>
      </c>
      <c r="K108" s="6">
        <f t="shared" si="131"/>
        <v>165206.88</v>
      </c>
    </row>
    <row r="109" spans="1:11" x14ac:dyDescent="0.2">
      <c r="A109" s="1">
        <v>94</v>
      </c>
      <c r="B109" s="2" t="s">
        <v>134</v>
      </c>
      <c r="C109" s="3"/>
      <c r="D109" s="4" t="s">
        <v>18</v>
      </c>
      <c r="E109" s="4">
        <v>2</v>
      </c>
      <c r="F109" s="5">
        <v>595</v>
      </c>
      <c r="G109" s="5">
        <v>600</v>
      </c>
      <c r="H109" s="5">
        <f t="shared" si="128"/>
        <v>1195</v>
      </c>
      <c r="I109" s="5">
        <f t="shared" si="129"/>
        <v>1190</v>
      </c>
      <c r="J109" s="5">
        <f t="shared" si="130"/>
        <v>1200</v>
      </c>
      <c r="K109" s="6">
        <f t="shared" si="131"/>
        <v>2390</v>
      </c>
    </row>
    <row r="110" spans="1:11" x14ac:dyDescent="0.2">
      <c r="A110" s="1">
        <v>95</v>
      </c>
      <c r="B110" s="2" t="s">
        <v>122</v>
      </c>
      <c r="C110" s="3"/>
      <c r="D110" s="4" t="s">
        <v>18</v>
      </c>
      <c r="E110" s="4">
        <v>12</v>
      </c>
      <c r="F110" s="5">
        <v>2142</v>
      </c>
      <c r="G110" s="5">
        <v>800</v>
      </c>
      <c r="H110" s="5">
        <f t="shared" si="128"/>
        <v>2942</v>
      </c>
      <c r="I110" s="5">
        <f t="shared" si="129"/>
        <v>25704</v>
      </c>
      <c r="J110" s="5">
        <f t="shared" si="130"/>
        <v>9600</v>
      </c>
      <c r="K110" s="6">
        <f t="shared" si="131"/>
        <v>35304</v>
      </c>
    </row>
    <row r="111" spans="1:11" ht="12" customHeight="1" x14ac:dyDescent="0.2">
      <c r="A111" s="1">
        <v>96</v>
      </c>
      <c r="B111" s="2" t="s">
        <v>224</v>
      </c>
      <c r="C111" s="4"/>
      <c r="D111" s="4" t="s">
        <v>157</v>
      </c>
      <c r="E111" s="4">
        <v>9</v>
      </c>
      <c r="F111" s="5">
        <v>840</v>
      </c>
      <c r="G111" s="5">
        <v>900</v>
      </c>
      <c r="H111" s="5">
        <f t="shared" ref="H111" si="132">F111+G111</f>
        <v>1740</v>
      </c>
      <c r="I111" s="5">
        <f t="shared" ref="I111" si="133">F111*E111</f>
        <v>7560</v>
      </c>
      <c r="J111" s="5">
        <f t="shared" ref="J111" si="134">G111*E111</f>
        <v>8100</v>
      </c>
      <c r="K111" s="6">
        <f t="shared" ref="K111" si="135">I111+J111</f>
        <v>15660</v>
      </c>
    </row>
    <row r="112" spans="1:11" x14ac:dyDescent="0.2">
      <c r="A112" s="1">
        <v>97</v>
      </c>
      <c r="B112" s="2" t="s">
        <v>135</v>
      </c>
      <c r="C112" s="3"/>
      <c r="D112" s="4" t="s">
        <v>124</v>
      </c>
      <c r="E112" s="4">
        <v>16.8</v>
      </c>
      <c r="F112" s="5"/>
      <c r="G112" s="5"/>
      <c r="H112" s="5"/>
      <c r="I112" s="5"/>
      <c r="J112" s="5"/>
      <c r="K112" s="6"/>
    </row>
    <row r="113" spans="1:11" ht="12" customHeight="1" x14ac:dyDescent="0.2">
      <c r="A113" s="1">
        <v>98</v>
      </c>
      <c r="B113" s="2" t="s">
        <v>225</v>
      </c>
      <c r="C113" s="4"/>
      <c r="D113" s="4" t="s">
        <v>157</v>
      </c>
      <c r="E113" s="79">
        <v>1.3</v>
      </c>
      <c r="F113" s="5">
        <v>3080</v>
      </c>
      <c r="G113" s="5">
        <v>900</v>
      </c>
      <c r="H113" s="5">
        <f t="shared" ref="H113" si="136">F113+G113</f>
        <v>3980</v>
      </c>
      <c r="I113" s="5">
        <f>ROUND(F113*E113,0)</f>
        <v>4004</v>
      </c>
      <c r="J113" s="5">
        <f t="shared" ref="J113" si="137">G113*E113</f>
        <v>1170</v>
      </c>
      <c r="K113" s="6">
        <f t="shared" ref="K113" si="138">I113+J113</f>
        <v>5174</v>
      </c>
    </row>
    <row r="114" spans="1:11" ht="25.5" x14ac:dyDescent="0.2">
      <c r="A114" s="1">
        <v>99</v>
      </c>
      <c r="B114" s="2" t="s">
        <v>218</v>
      </c>
      <c r="C114" s="3"/>
      <c r="D114" s="4" t="s">
        <v>157</v>
      </c>
      <c r="E114" s="4">
        <v>152</v>
      </c>
      <c r="F114" s="5">
        <v>840</v>
      </c>
      <c r="G114" s="5">
        <v>1875</v>
      </c>
      <c r="H114" s="5">
        <f t="shared" ref="H114" si="139">F114+G114</f>
        <v>2715</v>
      </c>
      <c r="I114" s="5">
        <f t="shared" ref="I114" si="140">F114*E114</f>
        <v>127680</v>
      </c>
      <c r="J114" s="5">
        <f t="shared" ref="J114" si="141">G114*E114</f>
        <v>285000</v>
      </c>
      <c r="K114" s="6">
        <f t="shared" ref="K114" si="142">I114+J114</f>
        <v>412680</v>
      </c>
    </row>
    <row r="115" spans="1:11" x14ac:dyDescent="0.2">
      <c r="A115" s="1">
        <v>100</v>
      </c>
      <c r="B115" s="2" t="s">
        <v>123</v>
      </c>
      <c r="C115" s="3"/>
      <c r="D115" s="4" t="s">
        <v>124</v>
      </c>
      <c r="E115" s="4">
        <v>33.1</v>
      </c>
      <c r="F115" s="5"/>
      <c r="G115" s="5"/>
      <c r="H115" s="5"/>
      <c r="I115" s="5"/>
      <c r="J115" s="5"/>
      <c r="K115" s="6"/>
    </row>
    <row r="116" spans="1:11" x14ac:dyDescent="0.2">
      <c r="A116" s="1">
        <v>101</v>
      </c>
      <c r="B116" s="2" t="s">
        <v>136</v>
      </c>
      <c r="C116" s="3"/>
      <c r="D116" s="4" t="s">
        <v>124</v>
      </c>
      <c r="E116" s="4">
        <v>6.4</v>
      </c>
      <c r="F116" s="5"/>
      <c r="G116" s="5"/>
      <c r="H116" s="5"/>
      <c r="I116" s="5"/>
      <c r="J116" s="5"/>
      <c r="K116" s="6"/>
    </row>
    <row r="117" spans="1:11" x14ac:dyDescent="0.2">
      <c r="A117" s="1">
        <v>102</v>
      </c>
      <c r="B117" s="2" t="s">
        <v>137</v>
      </c>
      <c r="C117" s="3"/>
      <c r="D117" s="4" t="s">
        <v>124</v>
      </c>
      <c r="E117" s="4">
        <v>6.5</v>
      </c>
      <c r="F117" s="5"/>
      <c r="G117" s="5"/>
      <c r="H117" s="5"/>
      <c r="I117" s="5"/>
      <c r="J117" s="5"/>
      <c r="K117" s="6"/>
    </row>
    <row r="118" spans="1:11" x14ac:dyDescent="0.2">
      <c r="A118" s="1">
        <v>103</v>
      </c>
      <c r="B118" s="2" t="s">
        <v>125</v>
      </c>
      <c r="C118" s="3"/>
      <c r="D118" s="4" t="s">
        <v>124</v>
      </c>
      <c r="E118" s="4">
        <v>23.9</v>
      </c>
      <c r="F118" s="5"/>
      <c r="G118" s="5"/>
      <c r="H118" s="5"/>
      <c r="I118" s="5"/>
      <c r="J118" s="5"/>
      <c r="K118" s="6"/>
    </row>
    <row r="119" spans="1:11" x14ac:dyDescent="0.2">
      <c r="A119" s="1">
        <v>104</v>
      </c>
      <c r="B119" s="2" t="s">
        <v>140</v>
      </c>
      <c r="C119" s="3"/>
      <c r="D119" s="4" t="s">
        <v>124</v>
      </c>
      <c r="E119" s="4">
        <v>8.6999999999999993</v>
      </c>
      <c r="F119" s="5"/>
      <c r="G119" s="5"/>
      <c r="H119" s="5"/>
      <c r="I119" s="5"/>
      <c r="J119" s="5"/>
      <c r="K119" s="6"/>
    </row>
    <row r="120" spans="1:11" ht="25.5" x14ac:dyDescent="0.2">
      <c r="A120" s="1">
        <v>105</v>
      </c>
      <c r="B120" s="2" t="s">
        <v>221</v>
      </c>
      <c r="C120" s="3"/>
      <c r="D120" s="4" t="s">
        <v>157</v>
      </c>
      <c r="E120" s="79">
        <v>21.1</v>
      </c>
      <c r="F120" s="5">
        <v>1540</v>
      </c>
      <c r="G120" s="5">
        <v>1875</v>
      </c>
      <c r="H120" s="5">
        <f t="shared" ref="H120" si="143">F120+G120</f>
        <v>3415</v>
      </c>
      <c r="I120" s="5">
        <f t="shared" ref="I120" si="144">F120*E120</f>
        <v>32494.000000000004</v>
      </c>
      <c r="J120" s="5">
        <f t="shared" ref="J120" si="145">G120*E120</f>
        <v>39562.5</v>
      </c>
      <c r="K120" s="6">
        <f t="shared" ref="K120" si="146">I120+J120</f>
        <v>72056.5</v>
      </c>
    </row>
    <row r="121" spans="1:11" x14ac:dyDescent="0.2">
      <c r="A121" s="1">
        <v>106</v>
      </c>
      <c r="B121" s="2" t="s">
        <v>219</v>
      </c>
      <c r="C121" s="3"/>
      <c r="D121" s="4" t="s">
        <v>157</v>
      </c>
      <c r="E121" s="4">
        <v>139</v>
      </c>
      <c r="F121" s="5">
        <v>1169</v>
      </c>
      <c r="G121" s="5">
        <v>1875</v>
      </c>
      <c r="H121" s="5">
        <f t="shared" ref="H121:H124" si="147">F121+G121</f>
        <v>3044</v>
      </c>
      <c r="I121" s="5">
        <f t="shared" ref="I121:I124" si="148">F121*E121</f>
        <v>162491</v>
      </c>
      <c r="J121" s="5">
        <f t="shared" ref="J121:J124" si="149">G121*E121</f>
        <v>260625</v>
      </c>
      <c r="K121" s="6">
        <f t="shared" ref="K121:K124" si="150">I121+J121</f>
        <v>423116</v>
      </c>
    </row>
    <row r="122" spans="1:11" x14ac:dyDescent="0.2">
      <c r="A122" s="1">
        <v>107</v>
      </c>
      <c r="B122" s="2" t="s">
        <v>138</v>
      </c>
      <c r="C122" s="3"/>
      <c r="D122" s="4" t="s">
        <v>124</v>
      </c>
      <c r="E122" s="4">
        <v>44</v>
      </c>
      <c r="F122" s="5"/>
      <c r="G122" s="5"/>
      <c r="H122" s="5"/>
      <c r="I122" s="5"/>
      <c r="J122" s="5"/>
      <c r="K122" s="6"/>
    </row>
    <row r="123" spans="1:11" ht="25.5" x14ac:dyDescent="0.2">
      <c r="A123" s="1">
        <v>108</v>
      </c>
      <c r="B123" s="2" t="s">
        <v>222</v>
      </c>
      <c r="C123" s="3"/>
      <c r="D123" s="4" t="s">
        <v>157</v>
      </c>
      <c r="E123" s="79">
        <v>19.3</v>
      </c>
      <c r="F123" s="5">
        <v>2030</v>
      </c>
      <c r="G123" s="5">
        <v>1875</v>
      </c>
      <c r="H123" s="5">
        <f t="shared" ref="H123" si="151">F123+G123</f>
        <v>3905</v>
      </c>
      <c r="I123" s="5">
        <f t="shared" ref="I123" si="152">F123*E123</f>
        <v>39179</v>
      </c>
      <c r="J123" s="5">
        <f t="shared" ref="J123" si="153">G123*E123</f>
        <v>36187.5</v>
      </c>
      <c r="K123" s="6">
        <f t="shared" ref="K123" si="154">I123+J123</f>
        <v>75366.5</v>
      </c>
    </row>
    <row r="124" spans="1:11" x14ac:dyDescent="0.2">
      <c r="A124" s="1">
        <v>109</v>
      </c>
      <c r="B124" s="2" t="s">
        <v>131</v>
      </c>
      <c r="C124" s="3"/>
      <c r="D124" s="4" t="s">
        <v>39</v>
      </c>
      <c r="E124" s="4">
        <v>1</v>
      </c>
      <c r="F124" s="5">
        <v>93352</v>
      </c>
      <c r="G124" s="5">
        <v>0</v>
      </c>
      <c r="H124" s="5">
        <f t="shared" si="147"/>
        <v>93352</v>
      </c>
      <c r="I124" s="5">
        <f t="shared" si="148"/>
        <v>93352</v>
      </c>
      <c r="J124" s="5">
        <f t="shared" si="149"/>
        <v>0</v>
      </c>
      <c r="K124" s="6">
        <f t="shared" si="150"/>
        <v>93352</v>
      </c>
    </row>
    <row r="125" spans="1:11" x14ac:dyDescent="0.2">
      <c r="A125" s="1">
        <v>110</v>
      </c>
      <c r="B125" s="80" t="s">
        <v>139</v>
      </c>
      <c r="C125" s="3"/>
      <c r="D125" s="4"/>
      <c r="E125" s="4"/>
      <c r="F125" s="5"/>
      <c r="G125" s="5"/>
      <c r="H125" s="5"/>
      <c r="I125" s="5"/>
      <c r="J125" s="5"/>
      <c r="K125" s="6"/>
    </row>
    <row r="126" spans="1:11" ht="25.5" x14ac:dyDescent="0.2">
      <c r="A126" s="1">
        <v>111</v>
      </c>
      <c r="B126" s="2" t="s">
        <v>287</v>
      </c>
      <c r="C126" s="4" t="s">
        <v>286</v>
      </c>
      <c r="D126" s="4" t="s">
        <v>18</v>
      </c>
      <c r="E126" s="4">
        <v>1</v>
      </c>
      <c r="F126" s="5">
        <v>23696</v>
      </c>
      <c r="G126" s="5">
        <v>8293.6</v>
      </c>
      <c r="H126" s="5">
        <f t="shared" ref="H126" si="155">F126+G126</f>
        <v>31989.599999999999</v>
      </c>
      <c r="I126" s="5">
        <f t="shared" ref="I126" si="156">F126*E126</f>
        <v>23696</v>
      </c>
      <c r="J126" s="5">
        <f t="shared" ref="J126" si="157">G126*E126</f>
        <v>8293.6</v>
      </c>
      <c r="K126" s="6">
        <f t="shared" ref="K126" si="158">I126+J126</f>
        <v>31989.599999999999</v>
      </c>
    </row>
    <row r="127" spans="1:11" x14ac:dyDescent="0.2">
      <c r="A127" s="1">
        <v>112</v>
      </c>
      <c r="B127" s="2" t="s">
        <v>121</v>
      </c>
      <c r="C127" s="3" t="s">
        <v>279</v>
      </c>
      <c r="D127" s="4" t="s">
        <v>18</v>
      </c>
      <c r="E127" s="4">
        <v>10</v>
      </c>
      <c r="F127" s="5">
        <v>9764</v>
      </c>
      <c r="G127" s="5">
        <v>4003.24</v>
      </c>
      <c r="H127" s="5">
        <f t="shared" ref="H127:H128" si="159">F127+G127</f>
        <v>13767.24</v>
      </c>
      <c r="I127" s="5">
        <f t="shared" ref="I127:I128" si="160">F127*E127</f>
        <v>97640</v>
      </c>
      <c r="J127" s="5">
        <f t="shared" ref="J127:J128" si="161">G127*E127</f>
        <v>40032.399999999994</v>
      </c>
      <c r="K127" s="6">
        <f t="shared" ref="K127:K128" si="162">I127+J127</f>
        <v>137672.4</v>
      </c>
    </row>
    <row r="128" spans="1:11" x14ac:dyDescent="0.2">
      <c r="A128" s="1">
        <v>113</v>
      </c>
      <c r="B128" s="2" t="s">
        <v>122</v>
      </c>
      <c r="C128" s="3"/>
      <c r="D128" s="4" t="s">
        <v>18</v>
      </c>
      <c r="E128" s="4">
        <v>10</v>
      </c>
      <c r="F128" s="5">
        <v>2142</v>
      </c>
      <c r="G128" s="5">
        <v>800</v>
      </c>
      <c r="H128" s="5">
        <f t="shared" si="159"/>
        <v>2942</v>
      </c>
      <c r="I128" s="5">
        <f t="shared" si="160"/>
        <v>21420</v>
      </c>
      <c r="J128" s="5">
        <f t="shared" si="161"/>
        <v>8000</v>
      </c>
      <c r="K128" s="6">
        <f t="shared" si="162"/>
        <v>29420</v>
      </c>
    </row>
    <row r="129" spans="1:11" ht="25.5" x14ac:dyDescent="0.2">
      <c r="A129" s="1">
        <v>114</v>
      </c>
      <c r="B129" s="2" t="s">
        <v>218</v>
      </c>
      <c r="C129" s="3"/>
      <c r="D129" s="4" t="s">
        <v>157</v>
      </c>
      <c r="E129" s="4">
        <v>195</v>
      </c>
      <c r="F129" s="5">
        <v>840</v>
      </c>
      <c r="G129" s="5">
        <v>1875</v>
      </c>
      <c r="H129" s="5">
        <f t="shared" ref="H129" si="163">F129+G129</f>
        <v>2715</v>
      </c>
      <c r="I129" s="5">
        <f t="shared" ref="I129" si="164">F129*E129</f>
        <v>163800</v>
      </c>
      <c r="J129" s="5">
        <f t="shared" ref="J129" si="165">G129*E129</f>
        <v>365625</v>
      </c>
      <c r="K129" s="6">
        <f t="shared" ref="K129" si="166">I129+J129</f>
        <v>529425</v>
      </c>
    </row>
    <row r="130" spans="1:11" x14ac:dyDescent="0.2">
      <c r="A130" s="1">
        <v>115</v>
      </c>
      <c r="B130" s="2" t="s">
        <v>123</v>
      </c>
      <c r="C130" s="3"/>
      <c r="D130" s="4" t="s">
        <v>124</v>
      </c>
      <c r="E130" s="4">
        <v>38.6</v>
      </c>
      <c r="F130" s="5"/>
      <c r="G130" s="5"/>
      <c r="H130" s="5"/>
      <c r="I130" s="5"/>
      <c r="J130" s="5"/>
      <c r="K130" s="6"/>
    </row>
    <row r="131" spans="1:11" x14ac:dyDescent="0.2">
      <c r="A131" s="1">
        <v>116</v>
      </c>
      <c r="B131" s="2" t="s">
        <v>137</v>
      </c>
      <c r="C131" s="3"/>
      <c r="D131" s="4" t="s">
        <v>124</v>
      </c>
      <c r="E131" s="4">
        <v>11.1</v>
      </c>
      <c r="F131" s="5"/>
      <c r="G131" s="5"/>
      <c r="H131" s="5"/>
      <c r="I131" s="5"/>
      <c r="J131" s="5"/>
      <c r="K131" s="6"/>
    </row>
    <row r="132" spans="1:11" x14ac:dyDescent="0.2">
      <c r="A132" s="1">
        <v>117</v>
      </c>
      <c r="B132" s="2" t="s">
        <v>125</v>
      </c>
      <c r="C132" s="3"/>
      <c r="D132" s="4" t="s">
        <v>124</v>
      </c>
      <c r="E132" s="4">
        <v>36.1</v>
      </c>
      <c r="F132" s="5"/>
      <c r="G132" s="5"/>
      <c r="H132" s="5"/>
      <c r="I132" s="5"/>
      <c r="J132" s="5"/>
      <c r="K132" s="6"/>
    </row>
    <row r="133" spans="1:11" x14ac:dyDescent="0.2">
      <c r="A133" s="1">
        <v>118</v>
      </c>
      <c r="B133" s="2" t="s">
        <v>140</v>
      </c>
      <c r="C133" s="3"/>
      <c r="D133" s="4" t="s">
        <v>124</v>
      </c>
      <c r="E133" s="4">
        <v>12.5</v>
      </c>
      <c r="F133" s="5"/>
      <c r="G133" s="5"/>
      <c r="H133" s="5"/>
      <c r="I133" s="5"/>
      <c r="J133" s="5"/>
      <c r="K133" s="6"/>
    </row>
    <row r="134" spans="1:11" ht="25.5" x14ac:dyDescent="0.2">
      <c r="A134" s="1">
        <v>119</v>
      </c>
      <c r="B134" s="2" t="s">
        <v>221</v>
      </c>
      <c r="C134" s="3"/>
      <c r="D134" s="4" t="s">
        <v>157</v>
      </c>
      <c r="E134" s="79">
        <v>32.1</v>
      </c>
      <c r="F134" s="5">
        <v>1540</v>
      </c>
      <c r="G134" s="5">
        <v>1875</v>
      </c>
      <c r="H134" s="5">
        <f t="shared" ref="H134" si="167">F134+G134</f>
        <v>3415</v>
      </c>
      <c r="I134" s="5">
        <f t="shared" ref="I134" si="168">F134*E134</f>
        <v>49434</v>
      </c>
      <c r="J134" s="5">
        <f t="shared" ref="J134" si="169">G134*E134</f>
        <v>60187.5</v>
      </c>
      <c r="K134" s="6">
        <f t="shared" ref="K134" si="170">I134+J134</f>
        <v>109621.5</v>
      </c>
    </row>
    <row r="135" spans="1:11" x14ac:dyDescent="0.2">
      <c r="A135" s="1">
        <v>120</v>
      </c>
      <c r="B135" s="2" t="s">
        <v>219</v>
      </c>
      <c r="C135" s="3"/>
      <c r="D135" s="4" t="s">
        <v>157</v>
      </c>
      <c r="E135" s="4">
        <v>94</v>
      </c>
      <c r="F135" s="5">
        <v>1169</v>
      </c>
      <c r="G135" s="5">
        <v>1875</v>
      </c>
      <c r="H135" s="5">
        <f t="shared" ref="H135" si="171">F135+G135</f>
        <v>3044</v>
      </c>
      <c r="I135" s="5">
        <f t="shared" ref="I135" si="172">F135*E135</f>
        <v>109886</v>
      </c>
      <c r="J135" s="5">
        <f t="shared" ref="J135" si="173">G135*E135</f>
        <v>176250</v>
      </c>
      <c r="K135" s="6">
        <f t="shared" ref="K135" si="174">I135+J135</f>
        <v>286136</v>
      </c>
    </row>
    <row r="136" spans="1:11" x14ac:dyDescent="0.2">
      <c r="A136" s="1">
        <v>121</v>
      </c>
      <c r="B136" s="2" t="s">
        <v>138</v>
      </c>
      <c r="C136" s="3"/>
      <c r="D136" s="4" t="s">
        <v>124</v>
      </c>
      <c r="E136" s="4">
        <v>29.9</v>
      </c>
      <c r="F136" s="5"/>
      <c r="G136" s="5"/>
      <c r="H136" s="5"/>
      <c r="I136" s="5"/>
      <c r="J136" s="5"/>
      <c r="K136" s="6"/>
    </row>
    <row r="137" spans="1:11" ht="25.5" x14ac:dyDescent="0.2">
      <c r="A137" s="1">
        <v>122</v>
      </c>
      <c r="B137" s="2" t="s">
        <v>222</v>
      </c>
      <c r="C137" s="3"/>
      <c r="D137" s="4" t="s">
        <v>157</v>
      </c>
      <c r="E137" s="79">
        <v>15.5</v>
      </c>
      <c r="F137" s="5">
        <v>2030</v>
      </c>
      <c r="G137" s="5">
        <v>1875</v>
      </c>
      <c r="H137" s="5">
        <f t="shared" ref="H137:H138" si="175">F137+G137</f>
        <v>3905</v>
      </c>
      <c r="I137" s="5">
        <f t="shared" ref="I137:I138" si="176">F137*E137</f>
        <v>31465</v>
      </c>
      <c r="J137" s="5">
        <f t="shared" ref="J137:J138" si="177">G137*E137</f>
        <v>29062.5</v>
      </c>
      <c r="K137" s="6">
        <f t="shared" ref="K137:K138" si="178">I137+J137</f>
        <v>60527.5</v>
      </c>
    </row>
    <row r="138" spans="1:11" x14ac:dyDescent="0.2">
      <c r="A138" s="1">
        <v>123</v>
      </c>
      <c r="B138" s="2" t="s">
        <v>131</v>
      </c>
      <c r="C138" s="3"/>
      <c r="D138" s="4" t="s">
        <v>39</v>
      </c>
      <c r="E138" s="4">
        <v>1</v>
      </c>
      <c r="F138" s="5">
        <v>88646</v>
      </c>
      <c r="G138" s="5">
        <v>0</v>
      </c>
      <c r="H138" s="5">
        <f t="shared" si="175"/>
        <v>88646</v>
      </c>
      <c r="I138" s="5">
        <f t="shared" si="176"/>
        <v>88646</v>
      </c>
      <c r="J138" s="5">
        <f t="shared" si="177"/>
        <v>0</v>
      </c>
      <c r="K138" s="6">
        <f t="shared" si="178"/>
        <v>88646</v>
      </c>
    </row>
    <row r="139" spans="1:11" x14ac:dyDescent="0.2">
      <c r="A139" s="1">
        <v>124</v>
      </c>
      <c r="B139" s="80" t="s">
        <v>141</v>
      </c>
      <c r="C139" s="3"/>
      <c r="D139" s="4"/>
      <c r="E139" s="4"/>
      <c r="F139" s="5"/>
      <c r="G139" s="5"/>
      <c r="H139" s="5"/>
      <c r="I139" s="5"/>
      <c r="J139" s="5"/>
      <c r="K139" s="6"/>
    </row>
    <row r="140" spans="1:11" ht="25.5" x14ac:dyDescent="0.2">
      <c r="A140" s="1">
        <v>125</v>
      </c>
      <c r="B140" s="2" t="s">
        <v>287</v>
      </c>
      <c r="C140" s="4" t="s">
        <v>286</v>
      </c>
      <c r="D140" s="4" t="s">
        <v>18</v>
      </c>
      <c r="E140" s="4">
        <v>1</v>
      </c>
      <c r="F140" s="5">
        <v>23696</v>
      </c>
      <c r="G140" s="5">
        <v>8293.6</v>
      </c>
      <c r="H140" s="5">
        <f t="shared" ref="H140" si="179">F140+G140</f>
        <v>31989.599999999999</v>
      </c>
      <c r="I140" s="5">
        <f t="shared" ref="I140" si="180">F140*E140</f>
        <v>23696</v>
      </c>
      <c r="J140" s="5">
        <f t="shared" ref="J140" si="181">G140*E140</f>
        <v>8293.6</v>
      </c>
      <c r="K140" s="6">
        <f t="shared" ref="K140" si="182">I140+J140</f>
        <v>31989.599999999999</v>
      </c>
    </row>
    <row r="141" spans="1:11" x14ac:dyDescent="0.2">
      <c r="A141" s="1">
        <v>126</v>
      </c>
      <c r="B141" s="2" t="s">
        <v>121</v>
      </c>
      <c r="C141" s="3" t="s">
        <v>279</v>
      </c>
      <c r="D141" s="4" t="s">
        <v>18</v>
      </c>
      <c r="E141" s="4">
        <v>10</v>
      </c>
      <c r="F141" s="5">
        <v>9764</v>
      </c>
      <c r="G141" s="5">
        <v>4003.24</v>
      </c>
      <c r="H141" s="5">
        <f t="shared" ref="H141:H143" si="183">F141+G141</f>
        <v>13767.24</v>
      </c>
      <c r="I141" s="5">
        <f t="shared" ref="I141:I143" si="184">F141*E141</f>
        <v>97640</v>
      </c>
      <c r="J141" s="5">
        <f t="shared" ref="J141:J143" si="185">G141*E141</f>
        <v>40032.399999999994</v>
      </c>
      <c r="K141" s="6">
        <f t="shared" ref="K141:K143" si="186">I141+J141</f>
        <v>137672.4</v>
      </c>
    </row>
    <row r="142" spans="1:11" x14ac:dyDescent="0.2">
      <c r="A142" s="1">
        <v>127</v>
      </c>
      <c r="B142" s="2" t="s">
        <v>122</v>
      </c>
      <c r="C142" s="3"/>
      <c r="D142" s="4" t="s">
        <v>18</v>
      </c>
      <c r="E142" s="4">
        <v>10</v>
      </c>
      <c r="F142" s="5">
        <v>2142</v>
      </c>
      <c r="G142" s="5">
        <v>800</v>
      </c>
      <c r="H142" s="5">
        <f t="shared" si="183"/>
        <v>2942</v>
      </c>
      <c r="I142" s="5">
        <f t="shared" si="184"/>
        <v>21420</v>
      </c>
      <c r="J142" s="5">
        <f t="shared" si="185"/>
        <v>8000</v>
      </c>
      <c r="K142" s="6">
        <f t="shared" si="186"/>
        <v>29420</v>
      </c>
    </row>
    <row r="143" spans="1:11" ht="25.5" x14ac:dyDescent="0.2">
      <c r="A143" s="1">
        <v>128</v>
      </c>
      <c r="B143" s="2" t="s">
        <v>218</v>
      </c>
      <c r="C143" s="3"/>
      <c r="D143" s="4" t="s">
        <v>157</v>
      </c>
      <c r="E143" s="4">
        <v>144</v>
      </c>
      <c r="F143" s="5">
        <v>840</v>
      </c>
      <c r="G143" s="5">
        <v>1875</v>
      </c>
      <c r="H143" s="5">
        <f t="shared" si="183"/>
        <v>2715</v>
      </c>
      <c r="I143" s="5">
        <f t="shared" si="184"/>
        <v>120960</v>
      </c>
      <c r="J143" s="5">
        <f t="shared" si="185"/>
        <v>270000</v>
      </c>
      <c r="K143" s="6">
        <f t="shared" si="186"/>
        <v>390960</v>
      </c>
    </row>
    <row r="144" spans="1:11" x14ac:dyDescent="0.2">
      <c r="A144" s="1">
        <v>129</v>
      </c>
      <c r="B144" s="2" t="s">
        <v>123</v>
      </c>
      <c r="C144" s="3"/>
      <c r="D144" s="4" t="s">
        <v>124</v>
      </c>
      <c r="E144" s="4">
        <v>38.4</v>
      </c>
      <c r="F144" s="5"/>
      <c r="G144" s="5"/>
      <c r="H144" s="5"/>
      <c r="I144" s="5"/>
      <c r="J144" s="5"/>
      <c r="K144" s="6"/>
    </row>
    <row r="145" spans="1:11" x14ac:dyDescent="0.2">
      <c r="A145" s="1">
        <v>130</v>
      </c>
      <c r="B145" s="2" t="s">
        <v>137</v>
      </c>
      <c r="C145" s="3"/>
      <c r="D145" s="4" t="s">
        <v>124</v>
      </c>
      <c r="E145" s="4">
        <v>24.9</v>
      </c>
      <c r="F145" s="5"/>
      <c r="G145" s="5"/>
      <c r="H145" s="5"/>
      <c r="I145" s="5"/>
      <c r="J145" s="5"/>
      <c r="K145" s="6"/>
    </row>
    <row r="146" spans="1:11" x14ac:dyDescent="0.2">
      <c r="A146" s="1">
        <v>131</v>
      </c>
      <c r="B146" s="2" t="s">
        <v>125</v>
      </c>
      <c r="C146" s="3"/>
      <c r="D146" s="4" t="s">
        <v>124</v>
      </c>
      <c r="E146" s="4">
        <v>15.2</v>
      </c>
      <c r="F146" s="5"/>
      <c r="G146" s="5"/>
      <c r="H146" s="5"/>
      <c r="I146" s="5"/>
      <c r="J146" s="5"/>
      <c r="K146" s="6"/>
    </row>
    <row r="147" spans="1:11" ht="25.5" x14ac:dyDescent="0.2">
      <c r="A147" s="1">
        <v>132</v>
      </c>
      <c r="B147" s="2" t="s">
        <v>221</v>
      </c>
      <c r="C147" s="3"/>
      <c r="D147" s="4" t="s">
        <v>157</v>
      </c>
      <c r="E147" s="79">
        <v>27.2</v>
      </c>
      <c r="F147" s="5">
        <v>1540</v>
      </c>
      <c r="G147" s="5">
        <v>1875</v>
      </c>
      <c r="H147" s="5">
        <f t="shared" ref="H147" si="187">F147+G147</f>
        <v>3415</v>
      </c>
      <c r="I147" s="5">
        <f t="shared" ref="I147" si="188">F147*E147</f>
        <v>41888</v>
      </c>
      <c r="J147" s="5">
        <f t="shared" ref="J147" si="189">G147*E147</f>
        <v>51000</v>
      </c>
      <c r="K147" s="6">
        <f t="shared" ref="K147" si="190">I147+J147</f>
        <v>92888</v>
      </c>
    </row>
    <row r="148" spans="1:11" x14ac:dyDescent="0.2">
      <c r="A148" s="1">
        <v>133</v>
      </c>
      <c r="B148" s="2" t="s">
        <v>219</v>
      </c>
      <c r="C148" s="3"/>
      <c r="D148" s="4" t="s">
        <v>157</v>
      </c>
      <c r="E148" s="4">
        <v>94</v>
      </c>
      <c r="F148" s="5">
        <v>1169</v>
      </c>
      <c r="G148" s="5">
        <v>1875</v>
      </c>
      <c r="H148" s="5">
        <f t="shared" ref="H148" si="191">F148+G148</f>
        <v>3044</v>
      </c>
      <c r="I148" s="5">
        <f t="shared" ref="I148" si="192">F148*E148</f>
        <v>109886</v>
      </c>
      <c r="J148" s="5">
        <f t="shared" ref="J148" si="193">G148*E148</f>
        <v>176250</v>
      </c>
      <c r="K148" s="6">
        <f t="shared" ref="K148" si="194">I148+J148</f>
        <v>286136</v>
      </c>
    </row>
    <row r="149" spans="1:11" x14ac:dyDescent="0.2">
      <c r="A149" s="1">
        <v>134</v>
      </c>
      <c r="B149" s="2" t="s">
        <v>138</v>
      </c>
      <c r="C149" s="3"/>
      <c r="D149" s="4" t="s">
        <v>124</v>
      </c>
      <c r="E149" s="4">
        <v>29.8</v>
      </c>
      <c r="F149" s="5"/>
      <c r="G149" s="5"/>
      <c r="H149" s="5"/>
      <c r="I149" s="5"/>
      <c r="J149" s="5"/>
      <c r="K149" s="6"/>
    </row>
    <row r="150" spans="1:11" ht="25.5" x14ac:dyDescent="0.2">
      <c r="A150" s="1">
        <v>135</v>
      </c>
      <c r="B150" s="2" t="s">
        <v>222</v>
      </c>
      <c r="C150" s="3"/>
      <c r="D150" s="4" t="s">
        <v>157</v>
      </c>
      <c r="E150" s="79">
        <v>17.8</v>
      </c>
      <c r="F150" s="5">
        <v>2030</v>
      </c>
      <c r="G150" s="5">
        <v>1875</v>
      </c>
      <c r="H150" s="5">
        <f t="shared" ref="H150:H151" si="195">F150+G150</f>
        <v>3905</v>
      </c>
      <c r="I150" s="5">
        <f t="shared" ref="I150:I151" si="196">F150*E150</f>
        <v>36134</v>
      </c>
      <c r="J150" s="5">
        <f t="shared" ref="J150:J151" si="197">G150*E150</f>
        <v>33375</v>
      </c>
      <c r="K150" s="6">
        <f t="shared" ref="K150:K151" si="198">I150+J150</f>
        <v>69509</v>
      </c>
    </row>
    <row r="151" spans="1:11" x14ac:dyDescent="0.2">
      <c r="A151" s="1">
        <v>136</v>
      </c>
      <c r="B151" s="2" t="s">
        <v>131</v>
      </c>
      <c r="C151" s="3"/>
      <c r="D151" s="4" t="s">
        <v>39</v>
      </c>
      <c r="E151" s="4">
        <v>1</v>
      </c>
      <c r="F151" s="5">
        <v>77217</v>
      </c>
      <c r="G151" s="5">
        <v>0</v>
      </c>
      <c r="H151" s="5">
        <f t="shared" si="195"/>
        <v>77217</v>
      </c>
      <c r="I151" s="5">
        <f t="shared" si="196"/>
        <v>77217</v>
      </c>
      <c r="J151" s="5">
        <f t="shared" si="197"/>
        <v>0</v>
      </c>
      <c r="K151" s="6">
        <f t="shared" si="198"/>
        <v>77217</v>
      </c>
    </row>
    <row r="152" spans="1:11" x14ac:dyDescent="0.2">
      <c r="A152" s="1">
        <v>137</v>
      </c>
      <c r="B152" s="80" t="s">
        <v>142</v>
      </c>
      <c r="C152" s="3"/>
      <c r="D152" s="4"/>
      <c r="E152" s="4"/>
      <c r="F152" s="5"/>
      <c r="G152" s="5"/>
      <c r="H152" s="5"/>
      <c r="I152" s="5"/>
      <c r="J152" s="5"/>
      <c r="K152" s="6"/>
    </row>
    <row r="153" spans="1:11" ht="27.6" customHeight="1" x14ac:dyDescent="0.2">
      <c r="A153" s="1">
        <v>138</v>
      </c>
      <c r="B153" s="2" t="s">
        <v>287</v>
      </c>
      <c r="C153" s="4" t="s">
        <v>286</v>
      </c>
      <c r="D153" s="4" t="s">
        <v>18</v>
      </c>
      <c r="E153" s="4">
        <v>1</v>
      </c>
      <c r="F153" s="5">
        <v>23696</v>
      </c>
      <c r="G153" s="5">
        <v>8293.6</v>
      </c>
      <c r="H153" s="5">
        <f t="shared" ref="H153" si="199">F153+G153</f>
        <v>31989.599999999999</v>
      </c>
      <c r="I153" s="5">
        <f t="shared" ref="I153" si="200">F153*E153</f>
        <v>23696</v>
      </c>
      <c r="J153" s="5">
        <f t="shared" ref="J153" si="201">G153*E153</f>
        <v>8293.6</v>
      </c>
      <c r="K153" s="6">
        <f t="shared" ref="K153" si="202">I153+J153</f>
        <v>31989.599999999999</v>
      </c>
    </row>
    <row r="154" spans="1:11" x14ac:dyDescent="0.2">
      <c r="A154" s="1">
        <v>139</v>
      </c>
      <c r="B154" s="2" t="s">
        <v>143</v>
      </c>
      <c r="C154" s="3" t="s">
        <v>283</v>
      </c>
      <c r="D154" s="4" t="s">
        <v>18</v>
      </c>
      <c r="E154" s="4">
        <v>2</v>
      </c>
      <c r="F154" s="5">
        <v>813</v>
      </c>
      <c r="G154" s="5">
        <v>800</v>
      </c>
      <c r="H154" s="5">
        <f t="shared" ref="H154:H157" si="203">F154+G154</f>
        <v>1613</v>
      </c>
      <c r="I154" s="5">
        <f t="shared" ref="I154:I157" si="204">F154*E154</f>
        <v>1626</v>
      </c>
      <c r="J154" s="5">
        <f t="shared" ref="J154:J157" si="205">G154*E154</f>
        <v>1600</v>
      </c>
      <c r="K154" s="6">
        <f t="shared" ref="K154:K157" si="206">I154+J154</f>
        <v>3226</v>
      </c>
    </row>
    <row r="155" spans="1:11" x14ac:dyDescent="0.2">
      <c r="A155" s="1">
        <v>140</v>
      </c>
      <c r="B155" s="2" t="s">
        <v>121</v>
      </c>
      <c r="C155" s="3" t="s">
        <v>279</v>
      </c>
      <c r="D155" s="4" t="s">
        <v>18</v>
      </c>
      <c r="E155" s="4">
        <v>12</v>
      </c>
      <c r="F155" s="5">
        <v>9764</v>
      </c>
      <c r="G155" s="5">
        <v>4003.24</v>
      </c>
      <c r="H155" s="5">
        <f t="shared" si="203"/>
        <v>13767.24</v>
      </c>
      <c r="I155" s="5">
        <f t="shared" si="204"/>
        <v>117168</v>
      </c>
      <c r="J155" s="5">
        <f t="shared" si="205"/>
        <v>48038.879999999997</v>
      </c>
      <c r="K155" s="6">
        <f t="shared" si="206"/>
        <v>165206.88</v>
      </c>
    </row>
    <row r="156" spans="1:11" x14ac:dyDescent="0.2">
      <c r="A156" s="1">
        <v>141</v>
      </c>
      <c r="B156" s="2" t="s">
        <v>144</v>
      </c>
      <c r="C156" s="3"/>
      <c r="D156" s="4" t="s">
        <v>18</v>
      </c>
      <c r="E156" s="4">
        <v>2</v>
      </c>
      <c r="F156" s="5">
        <v>532</v>
      </c>
      <c r="G156" s="5">
        <v>600</v>
      </c>
      <c r="H156" s="5">
        <f t="shared" si="203"/>
        <v>1132</v>
      </c>
      <c r="I156" s="5">
        <f t="shared" si="204"/>
        <v>1064</v>
      </c>
      <c r="J156" s="5">
        <f t="shared" si="205"/>
        <v>1200</v>
      </c>
      <c r="K156" s="6">
        <f t="shared" si="206"/>
        <v>2264</v>
      </c>
    </row>
    <row r="157" spans="1:11" x14ac:dyDescent="0.2">
      <c r="A157" s="1">
        <v>142</v>
      </c>
      <c r="B157" s="2" t="s">
        <v>122</v>
      </c>
      <c r="C157" s="3"/>
      <c r="D157" s="4" t="s">
        <v>18</v>
      </c>
      <c r="E157" s="4">
        <v>12</v>
      </c>
      <c r="F157" s="5">
        <v>2142</v>
      </c>
      <c r="G157" s="5">
        <v>800</v>
      </c>
      <c r="H157" s="5">
        <f t="shared" si="203"/>
        <v>2942</v>
      </c>
      <c r="I157" s="5">
        <f t="shared" si="204"/>
        <v>25704</v>
      </c>
      <c r="J157" s="5">
        <f t="shared" si="205"/>
        <v>9600</v>
      </c>
      <c r="K157" s="6">
        <f t="shared" si="206"/>
        <v>35304</v>
      </c>
    </row>
    <row r="158" spans="1:11" ht="12" customHeight="1" x14ac:dyDescent="0.2">
      <c r="A158" s="1">
        <v>143</v>
      </c>
      <c r="B158" s="2" t="s">
        <v>224</v>
      </c>
      <c r="C158" s="4"/>
      <c r="D158" s="4" t="s">
        <v>157</v>
      </c>
      <c r="E158" s="4">
        <v>6</v>
      </c>
      <c r="F158" s="5">
        <v>840</v>
      </c>
      <c r="G158" s="5">
        <v>1875</v>
      </c>
      <c r="H158" s="5">
        <f t="shared" ref="H158" si="207">F158+G158</f>
        <v>2715</v>
      </c>
      <c r="I158" s="5">
        <f t="shared" ref="I158" si="208">F158*E158</f>
        <v>5040</v>
      </c>
      <c r="J158" s="5">
        <f t="shared" ref="J158" si="209">G158*E158</f>
        <v>11250</v>
      </c>
      <c r="K158" s="6">
        <f t="shared" ref="K158" si="210">I158+J158</f>
        <v>16290</v>
      </c>
    </row>
    <row r="159" spans="1:11" x14ac:dyDescent="0.2">
      <c r="A159" s="1">
        <v>144</v>
      </c>
      <c r="B159" s="2" t="s">
        <v>145</v>
      </c>
      <c r="C159" s="3"/>
      <c r="D159" s="4" t="s">
        <v>124</v>
      </c>
      <c r="E159" s="4">
        <v>13.7</v>
      </c>
      <c r="F159" s="5"/>
      <c r="G159" s="5"/>
      <c r="H159" s="5"/>
      <c r="I159" s="5"/>
      <c r="J159" s="5"/>
      <c r="K159" s="6"/>
    </row>
    <row r="160" spans="1:11" ht="12" customHeight="1" x14ac:dyDescent="0.2">
      <c r="A160" s="1">
        <v>145</v>
      </c>
      <c r="B160" s="2" t="s">
        <v>225</v>
      </c>
      <c r="C160" s="4"/>
      <c r="D160" s="4" t="s">
        <v>157</v>
      </c>
      <c r="E160" s="79">
        <v>0.8</v>
      </c>
      <c r="F160" s="5">
        <v>3080</v>
      </c>
      <c r="G160" s="5">
        <v>1875</v>
      </c>
      <c r="H160" s="5">
        <f t="shared" ref="H160" si="211">F160+G160</f>
        <v>4955</v>
      </c>
      <c r="I160" s="5">
        <f>ROUND(F160*E160,0)</f>
        <v>2464</v>
      </c>
      <c r="J160" s="5">
        <f t="shared" ref="J160" si="212">G160*E160</f>
        <v>1500</v>
      </c>
      <c r="K160" s="6">
        <f t="shared" ref="K160" si="213">I160+J160</f>
        <v>3964</v>
      </c>
    </row>
    <row r="161" spans="1:11" ht="25.5" x14ac:dyDescent="0.2">
      <c r="A161" s="1">
        <v>146</v>
      </c>
      <c r="B161" s="2" t="s">
        <v>218</v>
      </c>
      <c r="C161" s="3"/>
      <c r="D161" s="4" t="s">
        <v>157</v>
      </c>
      <c r="E161" s="4">
        <v>152</v>
      </c>
      <c r="F161" s="5">
        <v>840</v>
      </c>
      <c r="G161" s="5">
        <v>1875</v>
      </c>
      <c r="H161" s="5">
        <f t="shared" ref="H161" si="214">F161+G161</f>
        <v>2715</v>
      </c>
      <c r="I161" s="5">
        <f t="shared" ref="I161" si="215">F161*E161</f>
        <v>127680</v>
      </c>
      <c r="J161" s="5">
        <f t="shared" ref="J161" si="216">G161*E161</f>
        <v>285000</v>
      </c>
      <c r="K161" s="6">
        <f t="shared" ref="K161" si="217">I161+J161</f>
        <v>412680</v>
      </c>
    </row>
    <row r="162" spans="1:11" x14ac:dyDescent="0.2">
      <c r="A162" s="1">
        <v>147</v>
      </c>
      <c r="B162" s="2" t="s">
        <v>123</v>
      </c>
      <c r="C162" s="3"/>
      <c r="D162" s="4" t="s">
        <v>124</v>
      </c>
      <c r="E162" s="4">
        <v>33</v>
      </c>
      <c r="F162" s="5"/>
      <c r="G162" s="5"/>
      <c r="H162" s="5"/>
      <c r="I162" s="5"/>
      <c r="J162" s="5"/>
      <c r="K162" s="6"/>
    </row>
    <row r="163" spans="1:11" x14ac:dyDescent="0.2">
      <c r="A163" s="1">
        <v>148</v>
      </c>
      <c r="B163" s="2" t="s">
        <v>137</v>
      </c>
      <c r="C163" s="3"/>
      <c r="D163" s="4" t="s">
        <v>124</v>
      </c>
      <c r="E163" s="4">
        <v>13.1</v>
      </c>
      <c r="F163" s="5"/>
      <c r="G163" s="5"/>
      <c r="H163" s="5"/>
      <c r="I163" s="5"/>
      <c r="J163" s="5"/>
      <c r="K163" s="6"/>
    </row>
    <row r="164" spans="1:11" x14ac:dyDescent="0.2">
      <c r="A164" s="1">
        <v>149</v>
      </c>
      <c r="B164" s="2" t="s">
        <v>125</v>
      </c>
      <c r="C164" s="3"/>
      <c r="D164" s="4" t="s">
        <v>124</v>
      </c>
      <c r="E164" s="4">
        <v>33.1</v>
      </c>
      <c r="F164" s="5"/>
      <c r="G164" s="5"/>
      <c r="H164" s="5"/>
      <c r="I164" s="5"/>
      <c r="J164" s="5"/>
      <c r="K164" s="6"/>
    </row>
    <row r="165" spans="1:11" ht="25.5" x14ac:dyDescent="0.2">
      <c r="A165" s="1">
        <v>150</v>
      </c>
      <c r="B165" s="2" t="s">
        <v>221</v>
      </c>
      <c r="C165" s="3"/>
      <c r="D165" s="4" t="s">
        <v>157</v>
      </c>
      <c r="E165" s="79">
        <v>20</v>
      </c>
      <c r="F165" s="5">
        <v>1540</v>
      </c>
      <c r="G165" s="5">
        <v>1875</v>
      </c>
      <c r="H165" s="5">
        <f t="shared" ref="H165:H169" si="218">F165+G165</f>
        <v>3415</v>
      </c>
      <c r="I165" s="5">
        <f t="shared" ref="I165:I169" si="219">F165*E165</f>
        <v>30800</v>
      </c>
      <c r="J165" s="5">
        <f t="shared" ref="J165:J169" si="220">G165*E165</f>
        <v>37500</v>
      </c>
      <c r="K165" s="6">
        <f t="shared" ref="K165:K169" si="221">I165+J165</f>
        <v>68300</v>
      </c>
    </row>
    <row r="166" spans="1:11" x14ac:dyDescent="0.2">
      <c r="A166" s="1">
        <v>151</v>
      </c>
      <c r="B166" s="2" t="s">
        <v>219</v>
      </c>
      <c r="C166" s="3"/>
      <c r="D166" s="4" t="s">
        <v>157</v>
      </c>
      <c r="E166" s="4">
        <v>136</v>
      </c>
      <c r="F166" s="5">
        <v>1169</v>
      </c>
      <c r="G166" s="5">
        <v>1875</v>
      </c>
      <c r="H166" s="5">
        <f t="shared" si="218"/>
        <v>3044</v>
      </c>
      <c r="I166" s="5">
        <f t="shared" si="219"/>
        <v>158984</v>
      </c>
      <c r="J166" s="5">
        <f t="shared" si="220"/>
        <v>255000</v>
      </c>
      <c r="K166" s="6">
        <f t="shared" si="221"/>
        <v>413984</v>
      </c>
    </row>
    <row r="167" spans="1:11" x14ac:dyDescent="0.2">
      <c r="A167" s="1">
        <v>152</v>
      </c>
      <c r="B167" s="2" t="s">
        <v>138</v>
      </c>
      <c r="C167" s="3"/>
      <c r="D167" s="4" t="s">
        <v>124</v>
      </c>
      <c r="E167" s="4">
        <v>43.1</v>
      </c>
      <c r="F167" s="5"/>
      <c r="G167" s="5"/>
      <c r="H167" s="5"/>
      <c r="I167" s="5"/>
      <c r="J167" s="5"/>
      <c r="K167" s="6"/>
    </row>
    <row r="168" spans="1:11" ht="25.5" x14ac:dyDescent="0.2">
      <c r="A168" s="1">
        <v>153</v>
      </c>
      <c r="B168" s="2" t="s">
        <v>222</v>
      </c>
      <c r="C168" s="3"/>
      <c r="D168" s="4" t="s">
        <v>157</v>
      </c>
      <c r="E168" s="79">
        <v>17.899999999999999</v>
      </c>
      <c r="F168" s="5">
        <v>2030</v>
      </c>
      <c r="G168" s="5">
        <v>1875</v>
      </c>
      <c r="H168" s="5">
        <f t="shared" si="218"/>
        <v>3905</v>
      </c>
      <c r="I168" s="5">
        <f t="shared" si="219"/>
        <v>36337</v>
      </c>
      <c r="J168" s="5">
        <f t="shared" si="220"/>
        <v>33562.5</v>
      </c>
      <c r="K168" s="6">
        <f t="shared" si="221"/>
        <v>69899.5</v>
      </c>
    </row>
    <row r="169" spans="1:11" x14ac:dyDescent="0.2">
      <c r="A169" s="1">
        <v>154</v>
      </c>
      <c r="B169" s="2" t="s">
        <v>131</v>
      </c>
      <c r="C169" s="3"/>
      <c r="D169" s="4" t="s">
        <v>39</v>
      </c>
      <c r="E169" s="4">
        <v>1</v>
      </c>
      <c r="F169" s="5">
        <v>90326</v>
      </c>
      <c r="G169" s="5">
        <v>0</v>
      </c>
      <c r="H169" s="5">
        <f t="shared" si="218"/>
        <v>90326</v>
      </c>
      <c r="I169" s="5">
        <f t="shared" si="219"/>
        <v>90326</v>
      </c>
      <c r="J169" s="5">
        <f t="shared" si="220"/>
        <v>0</v>
      </c>
      <c r="K169" s="6">
        <f t="shared" si="221"/>
        <v>90326</v>
      </c>
    </row>
    <row r="170" spans="1:11" x14ac:dyDescent="0.2">
      <c r="A170" s="1">
        <v>155</v>
      </c>
      <c r="B170" s="80" t="s">
        <v>146</v>
      </c>
      <c r="C170" s="3"/>
      <c r="D170" s="4"/>
      <c r="E170" s="4"/>
      <c r="F170" s="5"/>
      <c r="G170" s="5"/>
      <c r="H170" s="5"/>
      <c r="I170" s="5"/>
      <c r="J170" s="5"/>
      <c r="K170" s="6"/>
    </row>
    <row r="171" spans="1:11" x14ac:dyDescent="0.2">
      <c r="A171" s="1">
        <v>156</v>
      </c>
      <c r="B171" s="2" t="s">
        <v>122</v>
      </c>
      <c r="C171" s="3"/>
      <c r="D171" s="4" t="s">
        <v>18</v>
      </c>
      <c r="E171" s="4">
        <v>8</v>
      </c>
      <c r="F171" s="5">
        <v>2142</v>
      </c>
      <c r="G171" s="5">
        <v>800</v>
      </c>
      <c r="H171" s="5">
        <f t="shared" ref="H171" si="222">F171+G171</f>
        <v>2942</v>
      </c>
      <c r="I171" s="5">
        <f t="shared" ref="I171" si="223">F171*E171</f>
        <v>17136</v>
      </c>
      <c r="J171" s="5">
        <f t="shared" ref="J171" si="224">G171*E171</f>
        <v>6400</v>
      </c>
      <c r="K171" s="6">
        <f t="shared" ref="K171" si="225">I171+J171</f>
        <v>23536</v>
      </c>
    </row>
    <row r="172" spans="1:11" ht="25.5" x14ac:dyDescent="0.2">
      <c r="A172" s="1">
        <v>157</v>
      </c>
      <c r="B172" s="2" t="s">
        <v>218</v>
      </c>
      <c r="C172" s="3"/>
      <c r="D172" s="4" t="s">
        <v>157</v>
      </c>
      <c r="E172" s="4">
        <v>151</v>
      </c>
      <c r="F172" s="5">
        <v>840</v>
      </c>
      <c r="G172" s="5">
        <v>1875</v>
      </c>
      <c r="H172" s="5">
        <f t="shared" ref="H172" si="226">F172+G172</f>
        <v>2715</v>
      </c>
      <c r="I172" s="5">
        <f t="shared" ref="I172" si="227">F172*E172</f>
        <v>126840</v>
      </c>
      <c r="J172" s="5">
        <f t="shared" ref="J172" si="228">G172*E172</f>
        <v>283125</v>
      </c>
      <c r="K172" s="6">
        <f t="shared" ref="K172" si="229">I172+J172</f>
        <v>409965</v>
      </c>
    </row>
    <row r="173" spans="1:11" x14ac:dyDescent="0.2">
      <c r="A173" s="1">
        <v>158</v>
      </c>
      <c r="B173" s="2" t="s">
        <v>123</v>
      </c>
      <c r="C173" s="3"/>
      <c r="D173" s="4" t="s">
        <v>124</v>
      </c>
      <c r="E173" s="4">
        <v>28.3</v>
      </c>
      <c r="F173" s="5"/>
      <c r="G173" s="5"/>
      <c r="H173" s="5"/>
      <c r="I173" s="5"/>
      <c r="J173" s="5"/>
      <c r="K173" s="6"/>
    </row>
    <row r="174" spans="1:11" x14ac:dyDescent="0.2">
      <c r="A174" s="1">
        <v>159</v>
      </c>
      <c r="B174" s="2" t="s">
        <v>137</v>
      </c>
      <c r="C174" s="3"/>
      <c r="D174" s="4" t="s">
        <v>124</v>
      </c>
      <c r="E174" s="4">
        <v>20.399999999999999</v>
      </c>
      <c r="F174" s="5"/>
      <c r="G174" s="5"/>
      <c r="H174" s="5"/>
      <c r="I174" s="5"/>
      <c r="J174" s="5"/>
      <c r="K174" s="6"/>
    </row>
    <row r="175" spans="1:11" x14ac:dyDescent="0.2">
      <c r="A175" s="1">
        <v>160</v>
      </c>
      <c r="B175" s="2" t="s">
        <v>125</v>
      </c>
      <c r="C175" s="3"/>
      <c r="D175" s="4" t="s">
        <v>124</v>
      </c>
      <c r="E175" s="4">
        <v>20.3</v>
      </c>
      <c r="F175" s="5"/>
      <c r="G175" s="5"/>
      <c r="H175" s="5"/>
      <c r="I175" s="5"/>
      <c r="J175" s="5"/>
      <c r="K175" s="6"/>
    </row>
    <row r="176" spans="1:11" x14ac:dyDescent="0.2">
      <c r="A176" s="1">
        <v>161</v>
      </c>
      <c r="B176" s="2" t="s">
        <v>140</v>
      </c>
      <c r="C176" s="3"/>
      <c r="D176" s="4" t="s">
        <v>124</v>
      </c>
      <c r="E176" s="4">
        <v>8.1999999999999993</v>
      </c>
      <c r="F176" s="5"/>
      <c r="G176" s="5"/>
      <c r="H176" s="5"/>
      <c r="I176" s="5"/>
      <c r="J176" s="5"/>
      <c r="K176" s="6"/>
    </row>
    <row r="177" spans="1:11" ht="25.5" x14ac:dyDescent="0.2">
      <c r="A177" s="1">
        <v>162</v>
      </c>
      <c r="B177" s="2" t="s">
        <v>221</v>
      </c>
      <c r="C177" s="3"/>
      <c r="D177" s="4" t="s">
        <v>157</v>
      </c>
      <c r="E177" s="79">
        <v>33.1</v>
      </c>
      <c r="F177" s="5">
        <v>1540</v>
      </c>
      <c r="G177" s="5">
        <v>1875</v>
      </c>
      <c r="H177" s="5">
        <f t="shared" ref="H177" si="230">F177+G177</f>
        <v>3415</v>
      </c>
      <c r="I177" s="5">
        <f t="shared" ref="I177" si="231">F177*E177</f>
        <v>50974</v>
      </c>
      <c r="J177" s="5">
        <f t="shared" ref="J177" si="232">G177*E177</f>
        <v>62062.5</v>
      </c>
      <c r="K177" s="6">
        <f t="shared" ref="K177" si="233">I177+J177</f>
        <v>113036.5</v>
      </c>
    </row>
    <row r="178" spans="1:11" x14ac:dyDescent="0.2">
      <c r="A178" s="1">
        <v>163</v>
      </c>
      <c r="B178" s="2" t="s">
        <v>219</v>
      </c>
      <c r="C178" s="3"/>
      <c r="D178" s="4" t="s">
        <v>157</v>
      </c>
      <c r="E178" s="4">
        <v>2</v>
      </c>
      <c r="F178" s="5">
        <v>1169</v>
      </c>
      <c r="G178" s="5">
        <v>1875</v>
      </c>
      <c r="H178" s="5">
        <f t="shared" ref="H178:H185" si="234">F178+G178</f>
        <v>3044</v>
      </c>
      <c r="I178" s="5">
        <f t="shared" ref="I178:I185" si="235">F178*E178</f>
        <v>2338</v>
      </c>
      <c r="J178" s="5">
        <f t="shared" ref="J178:J185" si="236">G178*E178</f>
        <v>3750</v>
      </c>
      <c r="K178" s="6">
        <f t="shared" ref="K178:K185" si="237">I178+J178</f>
        <v>6088</v>
      </c>
    </row>
    <row r="179" spans="1:11" x14ac:dyDescent="0.2">
      <c r="A179" s="1">
        <v>164</v>
      </c>
      <c r="B179" s="2" t="s">
        <v>127</v>
      </c>
      <c r="C179" s="3"/>
      <c r="D179" s="4" t="s">
        <v>124</v>
      </c>
      <c r="E179" s="4">
        <v>0.5</v>
      </c>
      <c r="F179" s="5"/>
      <c r="G179" s="5"/>
      <c r="H179" s="5"/>
      <c r="I179" s="5"/>
      <c r="J179" s="5"/>
      <c r="K179" s="6"/>
    </row>
    <row r="180" spans="1:11" ht="25.5" x14ac:dyDescent="0.2">
      <c r="A180" s="1">
        <v>165</v>
      </c>
      <c r="B180" s="2" t="s">
        <v>222</v>
      </c>
      <c r="C180" s="3"/>
      <c r="D180" s="4" t="s">
        <v>157</v>
      </c>
      <c r="E180" s="79">
        <v>0.4</v>
      </c>
      <c r="F180" s="5">
        <v>2030</v>
      </c>
      <c r="G180" s="5">
        <v>1875</v>
      </c>
      <c r="H180" s="5">
        <f t="shared" ref="H180" si="238">F180+G180</f>
        <v>3905</v>
      </c>
      <c r="I180" s="5">
        <f t="shared" ref="I180" si="239">F180*E180</f>
        <v>812</v>
      </c>
      <c r="J180" s="5">
        <f t="shared" ref="J180" si="240">G180*E180</f>
        <v>750</v>
      </c>
      <c r="K180" s="6">
        <f t="shared" ref="K180" si="241">I180+J180</f>
        <v>1562</v>
      </c>
    </row>
    <row r="181" spans="1:11" ht="25.5" x14ac:dyDescent="0.2">
      <c r="A181" s="1">
        <v>166</v>
      </c>
      <c r="B181" s="2" t="s">
        <v>220</v>
      </c>
      <c r="C181" s="3"/>
      <c r="D181" s="4" t="s">
        <v>157</v>
      </c>
      <c r="E181" s="4">
        <v>6</v>
      </c>
      <c r="F181" s="5">
        <v>1134</v>
      </c>
      <c r="G181" s="5">
        <v>1875</v>
      </c>
      <c r="H181" s="5">
        <f t="shared" ref="H181" si="242">F181+G181</f>
        <v>3009</v>
      </c>
      <c r="I181" s="5">
        <f t="shared" ref="I181" si="243">F181*E181</f>
        <v>6804</v>
      </c>
      <c r="J181" s="5">
        <f t="shared" ref="J181" si="244">G181*E181</f>
        <v>11250</v>
      </c>
      <c r="K181" s="6">
        <f t="shared" ref="K181" si="245">I181+J181</f>
        <v>18054</v>
      </c>
    </row>
    <row r="182" spans="1:11" x14ac:dyDescent="0.2">
      <c r="A182" s="1">
        <v>167</v>
      </c>
      <c r="B182" s="2" t="s">
        <v>147</v>
      </c>
      <c r="C182" s="3"/>
      <c r="D182" s="4" t="s">
        <v>124</v>
      </c>
      <c r="E182" s="4">
        <v>1.5</v>
      </c>
      <c r="F182" s="5"/>
      <c r="G182" s="5"/>
      <c r="H182" s="5"/>
      <c r="I182" s="5"/>
      <c r="J182" s="5"/>
      <c r="K182" s="6"/>
    </row>
    <row r="183" spans="1:11" ht="25.5" x14ac:dyDescent="0.2">
      <c r="A183" s="1">
        <v>168</v>
      </c>
      <c r="B183" s="2" t="s">
        <v>223</v>
      </c>
      <c r="C183" s="3"/>
      <c r="D183" s="4" t="s">
        <v>157</v>
      </c>
      <c r="E183" s="79">
        <v>1.4000000000000001</v>
      </c>
      <c r="F183" s="5">
        <v>1680</v>
      </c>
      <c r="G183" s="5">
        <v>1875</v>
      </c>
      <c r="H183" s="5">
        <f t="shared" ref="H183" si="246">F183+G183</f>
        <v>3555</v>
      </c>
      <c r="I183" s="5">
        <f t="shared" ref="I183" si="247">F183*E183</f>
        <v>2352</v>
      </c>
      <c r="J183" s="5">
        <f t="shared" ref="J183" si="248">G183*E183</f>
        <v>2625.0000000000005</v>
      </c>
      <c r="K183" s="6">
        <f t="shared" ref="K183" si="249">I183+J183</f>
        <v>4977</v>
      </c>
    </row>
    <row r="184" spans="1:11" x14ac:dyDescent="0.2">
      <c r="A184" s="1">
        <v>169</v>
      </c>
      <c r="B184" s="2" t="s">
        <v>148</v>
      </c>
      <c r="C184" s="3"/>
      <c r="D184" s="4" t="s">
        <v>130</v>
      </c>
      <c r="E184" s="4">
        <v>8</v>
      </c>
      <c r="F184" s="5">
        <v>95</v>
      </c>
      <c r="G184" s="5">
        <v>1000</v>
      </c>
      <c r="H184" s="5">
        <f t="shared" si="234"/>
        <v>1095</v>
      </c>
      <c r="I184" s="5">
        <f t="shared" si="235"/>
        <v>760</v>
      </c>
      <c r="J184" s="5">
        <f t="shared" si="236"/>
        <v>8000</v>
      </c>
      <c r="K184" s="6">
        <f t="shared" si="237"/>
        <v>8760</v>
      </c>
    </row>
    <row r="185" spans="1:11" x14ac:dyDescent="0.2">
      <c r="A185" s="1">
        <v>170</v>
      </c>
      <c r="B185" s="2" t="s">
        <v>131</v>
      </c>
      <c r="C185" s="3"/>
      <c r="D185" s="4" t="s">
        <v>39</v>
      </c>
      <c r="E185" s="4">
        <v>1</v>
      </c>
      <c r="F185" s="5">
        <v>47530</v>
      </c>
      <c r="G185" s="5">
        <v>0</v>
      </c>
      <c r="H185" s="5">
        <f t="shared" si="234"/>
        <v>47530</v>
      </c>
      <c r="I185" s="5">
        <f t="shared" si="235"/>
        <v>47530</v>
      </c>
      <c r="J185" s="5">
        <f t="shared" si="236"/>
        <v>0</v>
      </c>
      <c r="K185" s="6">
        <f t="shared" si="237"/>
        <v>47530</v>
      </c>
    </row>
    <row r="186" spans="1:11" x14ac:dyDescent="0.2">
      <c r="A186" s="1">
        <v>171</v>
      </c>
      <c r="B186" s="80" t="s">
        <v>149</v>
      </c>
      <c r="C186" s="3"/>
      <c r="D186" s="4"/>
      <c r="E186" s="4"/>
      <c r="F186" s="5"/>
      <c r="G186" s="5"/>
      <c r="H186" s="5"/>
      <c r="I186" s="5"/>
      <c r="J186" s="5"/>
      <c r="K186" s="6"/>
    </row>
    <row r="187" spans="1:11" x14ac:dyDescent="0.2">
      <c r="A187" s="1">
        <v>172</v>
      </c>
      <c r="B187" s="2" t="s">
        <v>122</v>
      </c>
      <c r="C187" s="3"/>
      <c r="D187" s="4" t="s">
        <v>18</v>
      </c>
      <c r="E187" s="4">
        <v>8</v>
      </c>
      <c r="F187" s="5">
        <v>2142</v>
      </c>
      <c r="G187" s="5">
        <v>800</v>
      </c>
      <c r="H187" s="5">
        <f t="shared" ref="H187" si="250">F187+G187</f>
        <v>2942</v>
      </c>
      <c r="I187" s="5">
        <f t="shared" ref="I187" si="251">F187*E187</f>
        <v>17136</v>
      </c>
      <c r="J187" s="5">
        <f t="shared" ref="J187" si="252">G187*E187</f>
        <v>6400</v>
      </c>
      <c r="K187" s="6">
        <f t="shared" ref="K187" si="253">I187+J187</f>
        <v>23536</v>
      </c>
    </row>
    <row r="188" spans="1:11" ht="25.5" x14ac:dyDescent="0.2">
      <c r="A188" s="1">
        <v>173</v>
      </c>
      <c r="B188" s="2" t="s">
        <v>218</v>
      </c>
      <c r="C188" s="3"/>
      <c r="D188" s="4" t="s">
        <v>157</v>
      </c>
      <c r="E188" s="4">
        <v>151</v>
      </c>
      <c r="F188" s="5">
        <v>840</v>
      </c>
      <c r="G188" s="5">
        <v>1875</v>
      </c>
      <c r="H188" s="5">
        <f t="shared" ref="H188" si="254">F188+G188</f>
        <v>2715</v>
      </c>
      <c r="I188" s="5">
        <f t="shared" ref="I188" si="255">F188*E188</f>
        <v>126840</v>
      </c>
      <c r="J188" s="5">
        <f t="shared" ref="J188" si="256">G188*E188</f>
        <v>283125</v>
      </c>
      <c r="K188" s="6">
        <f t="shared" ref="K188" si="257">I188+J188</f>
        <v>409965</v>
      </c>
    </row>
    <row r="189" spans="1:11" x14ac:dyDescent="0.2">
      <c r="A189" s="1">
        <v>174</v>
      </c>
      <c r="B189" s="2" t="s">
        <v>123</v>
      </c>
      <c r="C189" s="3"/>
      <c r="D189" s="4" t="s">
        <v>124</v>
      </c>
      <c r="E189" s="4">
        <v>28.3</v>
      </c>
      <c r="F189" s="5"/>
      <c r="G189" s="5"/>
      <c r="H189" s="5"/>
      <c r="I189" s="5"/>
      <c r="J189" s="5"/>
      <c r="K189" s="6"/>
    </row>
    <row r="190" spans="1:11" x14ac:dyDescent="0.2">
      <c r="A190" s="1">
        <v>175</v>
      </c>
      <c r="B190" s="2" t="s">
        <v>137</v>
      </c>
      <c r="C190" s="3"/>
      <c r="D190" s="4" t="s">
        <v>124</v>
      </c>
      <c r="E190" s="4">
        <v>20.399999999999999</v>
      </c>
      <c r="F190" s="5"/>
      <c r="G190" s="5"/>
      <c r="H190" s="5"/>
      <c r="I190" s="5"/>
      <c r="J190" s="5"/>
      <c r="K190" s="6"/>
    </row>
    <row r="191" spans="1:11" x14ac:dyDescent="0.2">
      <c r="A191" s="1">
        <v>176</v>
      </c>
      <c r="B191" s="2" t="s">
        <v>125</v>
      </c>
      <c r="C191" s="3"/>
      <c r="D191" s="4" t="s">
        <v>124</v>
      </c>
      <c r="E191" s="4">
        <v>20.3</v>
      </c>
      <c r="F191" s="5"/>
      <c r="G191" s="5"/>
      <c r="H191" s="5"/>
      <c r="I191" s="5"/>
      <c r="J191" s="5"/>
      <c r="K191" s="6"/>
    </row>
    <row r="192" spans="1:11" x14ac:dyDescent="0.2">
      <c r="A192" s="1">
        <v>177</v>
      </c>
      <c r="B192" s="2" t="s">
        <v>140</v>
      </c>
      <c r="C192" s="3"/>
      <c r="D192" s="4" t="s">
        <v>124</v>
      </c>
      <c r="E192" s="4">
        <v>8.1999999999999993</v>
      </c>
      <c r="F192" s="5"/>
      <c r="G192" s="5"/>
      <c r="H192" s="5"/>
      <c r="I192" s="5"/>
      <c r="J192" s="5"/>
      <c r="K192" s="6"/>
    </row>
    <row r="193" spans="1:11" ht="25.5" x14ac:dyDescent="0.2">
      <c r="A193" s="1">
        <v>178</v>
      </c>
      <c r="B193" s="2" t="s">
        <v>221</v>
      </c>
      <c r="C193" s="3"/>
      <c r="D193" s="4" t="s">
        <v>157</v>
      </c>
      <c r="E193" s="79">
        <v>33.1</v>
      </c>
      <c r="F193" s="5">
        <v>1540</v>
      </c>
      <c r="G193" s="5">
        <v>1875</v>
      </c>
      <c r="H193" s="5">
        <f t="shared" ref="H193:H194" si="258">F193+G193</f>
        <v>3415</v>
      </c>
      <c r="I193" s="5">
        <f t="shared" ref="I193:I194" si="259">F193*E193</f>
        <v>50974</v>
      </c>
      <c r="J193" s="5">
        <f t="shared" ref="J193:J194" si="260">G193*E193</f>
        <v>62062.5</v>
      </c>
      <c r="K193" s="6">
        <f t="shared" ref="K193:K194" si="261">I193+J193</f>
        <v>113036.5</v>
      </c>
    </row>
    <row r="194" spans="1:11" x14ac:dyDescent="0.2">
      <c r="A194" s="1">
        <v>179</v>
      </c>
      <c r="B194" s="2" t="s">
        <v>219</v>
      </c>
      <c r="C194" s="3"/>
      <c r="D194" s="4" t="s">
        <v>157</v>
      </c>
      <c r="E194" s="4">
        <v>2</v>
      </c>
      <c r="F194" s="5">
        <v>1169</v>
      </c>
      <c r="G194" s="5">
        <v>1875</v>
      </c>
      <c r="H194" s="5">
        <f t="shared" si="258"/>
        <v>3044</v>
      </c>
      <c r="I194" s="5">
        <f t="shared" si="259"/>
        <v>2338</v>
      </c>
      <c r="J194" s="5">
        <f t="shared" si="260"/>
        <v>3750</v>
      </c>
      <c r="K194" s="6">
        <f t="shared" si="261"/>
        <v>6088</v>
      </c>
    </row>
    <row r="195" spans="1:11" x14ac:dyDescent="0.2">
      <c r="A195" s="1">
        <v>180</v>
      </c>
      <c r="B195" s="2" t="s">
        <v>127</v>
      </c>
      <c r="C195" s="3"/>
      <c r="D195" s="4" t="s">
        <v>124</v>
      </c>
      <c r="E195" s="4">
        <v>0.5</v>
      </c>
      <c r="F195" s="5"/>
      <c r="G195" s="5"/>
      <c r="H195" s="5"/>
      <c r="I195" s="5"/>
      <c r="J195" s="5"/>
      <c r="K195" s="6"/>
    </row>
    <row r="196" spans="1:11" ht="25.5" x14ac:dyDescent="0.2">
      <c r="A196" s="1">
        <v>181</v>
      </c>
      <c r="B196" s="2" t="s">
        <v>222</v>
      </c>
      <c r="C196" s="3"/>
      <c r="D196" s="4" t="s">
        <v>157</v>
      </c>
      <c r="E196" s="79">
        <v>0.4</v>
      </c>
      <c r="F196" s="5">
        <v>2030</v>
      </c>
      <c r="G196" s="5">
        <v>1875</v>
      </c>
      <c r="H196" s="5">
        <f t="shared" ref="H196:H197" si="262">F196+G196</f>
        <v>3905</v>
      </c>
      <c r="I196" s="5">
        <f t="shared" ref="I196:I197" si="263">F196*E196</f>
        <v>812</v>
      </c>
      <c r="J196" s="5">
        <f t="shared" ref="J196:J197" si="264">G196*E196</f>
        <v>750</v>
      </c>
      <c r="K196" s="6">
        <f t="shared" ref="K196:K197" si="265">I196+J196</f>
        <v>1562</v>
      </c>
    </row>
    <row r="197" spans="1:11" ht="25.5" x14ac:dyDescent="0.2">
      <c r="A197" s="1">
        <v>182</v>
      </c>
      <c r="B197" s="2" t="s">
        <v>220</v>
      </c>
      <c r="C197" s="3"/>
      <c r="D197" s="4" t="s">
        <v>157</v>
      </c>
      <c r="E197" s="4">
        <v>6</v>
      </c>
      <c r="F197" s="5">
        <v>1134</v>
      </c>
      <c r="G197" s="5">
        <v>1875</v>
      </c>
      <c r="H197" s="5">
        <f t="shared" si="262"/>
        <v>3009</v>
      </c>
      <c r="I197" s="5">
        <f t="shared" si="263"/>
        <v>6804</v>
      </c>
      <c r="J197" s="5">
        <f t="shared" si="264"/>
        <v>11250</v>
      </c>
      <c r="K197" s="6">
        <f t="shared" si="265"/>
        <v>18054</v>
      </c>
    </row>
    <row r="198" spans="1:11" x14ac:dyDescent="0.2">
      <c r="A198" s="1">
        <v>183</v>
      </c>
      <c r="B198" s="2" t="s">
        <v>147</v>
      </c>
      <c r="C198" s="3"/>
      <c r="D198" s="4" t="s">
        <v>124</v>
      </c>
      <c r="E198" s="4">
        <v>1.5</v>
      </c>
      <c r="F198" s="5"/>
      <c r="G198" s="5"/>
      <c r="H198" s="5"/>
      <c r="I198" s="5"/>
      <c r="J198" s="5"/>
      <c r="K198" s="6"/>
    </row>
    <row r="199" spans="1:11" ht="25.5" x14ac:dyDescent="0.2">
      <c r="A199" s="1">
        <v>184</v>
      </c>
      <c r="B199" s="2" t="s">
        <v>223</v>
      </c>
      <c r="C199" s="3"/>
      <c r="D199" s="4" t="s">
        <v>157</v>
      </c>
      <c r="E199" s="79">
        <v>1.4000000000000001</v>
      </c>
      <c r="F199" s="5">
        <v>1680</v>
      </c>
      <c r="G199" s="5">
        <v>1875</v>
      </c>
      <c r="H199" s="5">
        <f t="shared" ref="H199:H201" si="266">F199+G199</f>
        <v>3555</v>
      </c>
      <c r="I199" s="5">
        <f t="shared" ref="I199:I201" si="267">F199*E199</f>
        <v>2352</v>
      </c>
      <c r="J199" s="5">
        <f t="shared" ref="J199:J201" si="268">G199*E199</f>
        <v>2625.0000000000005</v>
      </c>
      <c r="K199" s="6">
        <f t="shared" ref="K199:K201" si="269">I199+J199</f>
        <v>4977</v>
      </c>
    </row>
    <row r="200" spans="1:11" x14ac:dyDescent="0.2">
      <c r="A200" s="1">
        <v>185</v>
      </c>
      <c r="B200" s="2" t="s">
        <v>148</v>
      </c>
      <c r="C200" s="3"/>
      <c r="D200" s="4" t="s">
        <v>130</v>
      </c>
      <c r="E200" s="4">
        <v>8</v>
      </c>
      <c r="F200" s="5">
        <v>95</v>
      </c>
      <c r="G200" s="5">
        <v>1000</v>
      </c>
      <c r="H200" s="5">
        <f t="shared" si="266"/>
        <v>1095</v>
      </c>
      <c r="I200" s="5">
        <f t="shared" si="267"/>
        <v>760</v>
      </c>
      <c r="J200" s="5">
        <f t="shared" si="268"/>
        <v>8000</v>
      </c>
      <c r="K200" s="6">
        <f t="shared" si="269"/>
        <v>8760</v>
      </c>
    </row>
    <row r="201" spans="1:11" x14ac:dyDescent="0.2">
      <c r="A201" s="1">
        <v>186</v>
      </c>
      <c r="B201" s="2" t="s">
        <v>131</v>
      </c>
      <c r="C201" s="3"/>
      <c r="D201" s="4" t="s">
        <v>39</v>
      </c>
      <c r="E201" s="4">
        <v>1</v>
      </c>
      <c r="F201" s="5">
        <v>47530</v>
      </c>
      <c r="G201" s="5">
        <v>0</v>
      </c>
      <c r="H201" s="5">
        <f t="shared" si="266"/>
        <v>47530</v>
      </c>
      <c r="I201" s="5">
        <f t="shared" si="267"/>
        <v>47530</v>
      </c>
      <c r="J201" s="5">
        <f t="shared" si="268"/>
        <v>0</v>
      </c>
      <c r="K201" s="6">
        <f t="shared" si="269"/>
        <v>47530</v>
      </c>
    </row>
    <row r="202" spans="1:11" x14ac:dyDescent="0.2">
      <c r="A202" s="1">
        <v>187</v>
      </c>
      <c r="B202" s="80" t="s">
        <v>150</v>
      </c>
      <c r="C202" s="3"/>
      <c r="D202" s="4"/>
      <c r="E202" s="4"/>
      <c r="F202" s="5"/>
      <c r="G202" s="5"/>
      <c r="H202" s="5"/>
      <c r="I202" s="5"/>
      <c r="J202" s="5"/>
      <c r="K202" s="6"/>
    </row>
    <row r="203" spans="1:11" x14ac:dyDescent="0.2">
      <c r="A203" s="1">
        <v>188</v>
      </c>
      <c r="B203" s="2" t="s">
        <v>151</v>
      </c>
      <c r="C203" s="3" t="s">
        <v>284</v>
      </c>
      <c r="D203" s="4" t="s">
        <v>18</v>
      </c>
      <c r="E203" s="4">
        <v>2</v>
      </c>
      <c r="F203" s="5">
        <v>627</v>
      </c>
      <c r="G203" s="5">
        <v>800</v>
      </c>
      <c r="H203" s="5">
        <f t="shared" ref="H203:H205" si="270">F203+G203</f>
        <v>1427</v>
      </c>
      <c r="I203" s="5">
        <f t="shared" ref="I203:I205" si="271">F203*E203</f>
        <v>1254</v>
      </c>
      <c r="J203" s="5">
        <f t="shared" ref="J203:J205" si="272">G203*E203</f>
        <v>1600</v>
      </c>
      <c r="K203" s="6">
        <f t="shared" ref="K203:K205" si="273">I203+J203</f>
        <v>2854</v>
      </c>
    </row>
    <row r="204" spans="1:11" x14ac:dyDescent="0.2">
      <c r="A204" s="1">
        <v>189</v>
      </c>
      <c r="B204" s="2" t="s">
        <v>134</v>
      </c>
      <c r="C204" s="3"/>
      <c r="D204" s="4" t="s">
        <v>18</v>
      </c>
      <c r="E204" s="4">
        <v>2</v>
      </c>
      <c r="F204" s="5">
        <v>595</v>
      </c>
      <c r="G204" s="5">
        <v>600</v>
      </c>
      <c r="H204" s="5">
        <f t="shared" si="270"/>
        <v>1195</v>
      </c>
      <c r="I204" s="5">
        <f t="shared" si="271"/>
        <v>1190</v>
      </c>
      <c r="J204" s="5">
        <f t="shared" si="272"/>
        <v>1200</v>
      </c>
      <c r="K204" s="6">
        <f t="shared" si="273"/>
        <v>2390</v>
      </c>
    </row>
    <row r="205" spans="1:11" x14ac:dyDescent="0.2">
      <c r="A205" s="1">
        <v>190</v>
      </c>
      <c r="B205" s="2" t="s">
        <v>152</v>
      </c>
      <c r="C205" s="3"/>
      <c r="D205" s="4" t="s">
        <v>18</v>
      </c>
      <c r="E205" s="4">
        <v>10</v>
      </c>
      <c r="F205" s="5">
        <v>2975</v>
      </c>
      <c r="G205" s="5">
        <v>800</v>
      </c>
      <c r="H205" s="5">
        <f t="shared" si="270"/>
        <v>3775</v>
      </c>
      <c r="I205" s="5">
        <f t="shared" si="271"/>
        <v>29750</v>
      </c>
      <c r="J205" s="5">
        <f t="shared" si="272"/>
        <v>8000</v>
      </c>
      <c r="K205" s="6">
        <f t="shared" si="273"/>
        <v>37750</v>
      </c>
    </row>
    <row r="206" spans="1:11" ht="12" customHeight="1" x14ac:dyDescent="0.2">
      <c r="A206" s="1">
        <v>191</v>
      </c>
      <c r="B206" s="2" t="s">
        <v>224</v>
      </c>
      <c r="C206" s="4"/>
      <c r="D206" s="4" t="s">
        <v>157</v>
      </c>
      <c r="E206" s="4">
        <v>14</v>
      </c>
      <c r="F206" s="5">
        <v>840</v>
      </c>
      <c r="G206" s="5">
        <v>900</v>
      </c>
      <c r="H206" s="5">
        <f t="shared" ref="H206" si="274">F206+G206</f>
        <v>1740</v>
      </c>
      <c r="I206" s="5">
        <f t="shared" ref="I206" si="275">F206*E206</f>
        <v>11760</v>
      </c>
      <c r="J206" s="5">
        <f t="shared" ref="J206" si="276">G206*E206</f>
        <v>12600</v>
      </c>
      <c r="K206" s="6">
        <f t="shared" ref="K206" si="277">I206+J206</f>
        <v>24360</v>
      </c>
    </row>
    <row r="207" spans="1:11" x14ac:dyDescent="0.2">
      <c r="A207" s="1">
        <v>192</v>
      </c>
      <c r="B207" s="2" t="s">
        <v>135</v>
      </c>
      <c r="C207" s="3"/>
      <c r="D207" s="4" t="s">
        <v>124</v>
      </c>
      <c r="E207" s="4">
        <v>27.2</v>
      </c>
      <c r="F207" s="5"/>
      <c r="G207" s="5"/>
      <c r="H207" s="5"/>
      <c r="I207" s="5"/>
      <c r="J207" s="5"/>
      <c r="K207" s="6"/>
    </row>
    <row r="208" spans="1:11" ht="12" customHeight="1" x14ac:dyDescent="0.2">
      <c r="A208" s="1">
        <v>193</v>
      </c>
      <c r="B208" s="2" t="s">
        <v>225</v>
      </c>
      <c r="C208" s="4"/>
      <c r="D208" s="4" t="s">
        <v>157</v>
      </c>
      <c r="E208" s="79">
        <v>4.0999999999999996</v>
      </c>
      <c r="F208" s="5">
        <v>3080</v>
      </c>
      <c r="G208" s="5">
        <v>900</v>
      </c>
      <c r="H208" s="5">
        <f t="shared" ref="H208" si="278">F208+G208</f>
        <v>3980</v>
      </c>
      <c r="I208" s="5">
        <f>ROUND(F208*E208,0)</f>
        <v>12628</v>
      </c>
      <c r="J208" s="5">
        <f t="shared" ref="J208" si="279">G208*E208</f>
        <v>3689.9999999999995</v>
      </c>
      <c r="K208" s="6">
        <f t="shared" ref="K208" si="280">I208+J208</f>
        <v>16318</v>
      </c>
    </row>
    <row r="209" spans="1:11" ht="25.5" x14ac:dyDescent="0.2">
      <c r="A209" s="1">
        <v>194</v>
      </c>
      <c r="B209" s="2" t="s">
        <v>218</v>
      </c>
      <c r="C209" s="3"/>
      <c r="D209" s="4" t="s">
        <v>157</v>
      </c>
      <c r="E209" s="4">
        <v>109</v>
      </c>
      <c r="F209" s="5">
        <v>840</v>
      </c>
      <c r="G209" s="5">
        <v>1875</v>
      </c>
      <c r="H209" s="5">
        <f t="shared" ref="H209" si="281">F209+G209</f>
        <v>2715</v>
      </c>
      <c r="I209" s="5">
        <f t="shared" ref="I209" si="282">F209*E209</f>
        <v>91560</v>
      </c>
      <c r="J209" s="5">
        <f t="shared" ref="J209" si="283">G209*E209</f>
        <v>204375</v>
      </c>
      <c r="K209" s="6">
        <f t="shared" ref="K209" si="284">I209+J209</f>
        <v>295935</v>
      </c>
    </row>
    <row r="210" spans="1:11" x14ac:dyDescent="0.2">
      <c r="A210" s="1">
        <v>195</v>
      </c>
      <c r="B210" s="2" t="s">
        <v>137</v>
      </c>
      <c r="C210" s="3"/>
      <c r="D210" s="4" t="s">
        <v>124</v>
      </c>
      <c r="E210" s="4">
        <v>34.9</v>
      </c>
      <c r="F210" s="5"/>
      <c r="G210" s="5"/>
      <c r="H210" s="5"/>
      <c r="I210" s="5"/>
      <c r="J210" s="5"/>
      <c r="K210" s="6"/>
    </row>
    <row r="211" spans="1:11" x14ac:dyDescent="0.2">
      <c r="A211" s="1">
        <v>196</v>
      </c>
      <c r="B211" s="2" t="s">
        <v>140</v>
      </c>
      <c r="C211" s="3"/>
      <c r="D211" s="4" t="s">
        <v>124</v>
      </c>
      <c r="E211" s="4">
        <v>15.6</v>
      </c>
      <c r="F211" s="5"/>
      <c r="G211" s="5"/>
      <c r="H211" s="5"/>
      <c r="I211" s="5"/>
      <c r="J211" s="5"/>
      <c r="K211" s="6"/>
    </row>
    <row r="212" spans="1:11" ht="25.5" x14ac:dyDescent="0.2">
      <c r="A212" s="1">
        <v>197</v>
      </c>
      <c r="B212" s="2" t="s">
        <v>221</v>
      </c>
      <c r="C212" s="3"/>
      <c r="D212" s="4" t="s">
        <v>157</v>
      </c>
      <c r="E212" s="79">
        <v>31.8</v>
      </c>
      <c r="F212" s="5">
        <v>1540</v>
      </c>
      <c r="G212" s="5">
        <v>1875</v>
      </c>
      <c r="H212" s="5">
        <f t="shared" ref="H212" si="285">F212+G212</f>
        <v>3415</v>
      </c>
      <c r="I212" s="5">
        <f t="shared" ref="I212" si="286">F212*E212</f>
        <v>48972</v>
      </c>
      <c r="J212" s="5">
        <f t="shared" ref="J212" si="287">G212*E212</f>
        <v>59625</v>
      </c>
      <c r="K212" s="6">
        <f t="shared" ref="K212" si="288">I212+J212</f>
        <v>108597</v>
      </c>
    </row>
    <row r="213" spans="1:11" x14ac:dyDescent="0.2">
      <c r="A213" s="1">
        <v>198</v>
      </c>
      <c r="B213" s="2" t="s">
        <v>219</v>
      </c>
      <c r="C213" s="3"/>
      <c r="D213" s="4" t="s">
        <v>157</v>
      </c>
      <c r="E213" s="4">
        <v>49</v>
      </c>
      <c r="F213" s="5">
        <v>1169</v>
      </c>
      <c r="G213" s="5">
        <v>1875</v>
      </c>
      <c r="H213" s="5">
        <f t="shared" ref="H213" si="289">F213+G213</f>
        <v>3044</v>
      </c>
      <c r="I213" s="5">
        <f t="shared" ref="I213" si="290">F213*E213</f>
        <v>57281</v>
      </c>
      <c r="J213" s="5">
        <f t="shared" ref="J213" si="291">G213*E213</f>
        <v>91875</v>
      </c>
      <c r="K213" s="6">
        <f t="shared" ref="K213" si="292">I213+J213</f>
        <v>149156</v>
      </c>
    </row>
    <row r="214" spans="1:11" x14ac:dyDescent="0.2">
      <c r="A214" s="1">
        <v>199</v>
      </c>
      <c r="B214" s="2" t="s">
        <v>126</v>
      </c>
      <c r="C214" s="3"/>
      <c r="D214" s="4" t="s">
        <v>124</v>
      </c>
      <c r="E214" s="4">
        <v>15.5</v>
      </c>
      <c r="F214" s="5"/>
      <c r="G214" s="5"/>
      <c r="H214" s="5"/>
      <c r="I214" s="5"/>
      <c r="J214" s="5"/>
      <c r="K214" s="6"/>
    </row>
    <row r="215" spans="1:11" x14ac:dyDescent="0.2">
      <c r="A215" s="1">
        <v>200</v>
      </c>
      <c r="B215" s="2" t="s">
        <v>128</v>
      </c>
      <c r="C215" s="3"/>
      <c r="D215" s="4" t="s">
        <v>124</v>
      </c>
      <c r="E215" s="4">
        <v>1.1000000000000001</v>
      </c>
      <c r="F215" s="5"/>
      <c r="G215" s="5"/>
      <c r="H215" s="5"/>
      <c r="I215" s="5"/>
      <c r="J215" s="5"/>
      <c r="K215" s="6"/>
    </row>
    <row r="216" spans="1:11" ht="25.5" x14ac:dyDescent="0.2">
      <c r="A216" s="1">
        <v>201</v>
      </c>
      <c r="B216" s="2" t="s">
        <v>222</v>
      </c>
      <c r="C216" s="3"/>
      <c r="D216" s="4" t="s">
        <v>157</v>
      </c>
      <c r="E216" s="79">
        <v>14.3</v>
      </c>
      <c r="F216" s="5">
        <v>2030</v>
      </c>
      <c r="G216" s="5">
        <v>1875</v>
      </c>
      <c r="H216" s="5">
        <f t="shared" ref="H216" si="293">F216+G216</f>
        <v>3905</v>
      </c>
      <c r="I216" s="5">
        <f t="shared" ref="I216" si="294">F216*E216</f>
        <v>29029</v>
      </c>
      <c r="J216" s="5">
        <f t="shared" ref="J216" si="295">G216*E216</f>
        <v>26812.5</v>
      </c>
      <c r="K216" s="6">
        <f t="shared" ref="K216" si="296">I216+J216</f>
        <v>55841.5</v>
      </c>
    </row>
    <row r="217" spans="1:11" ht="25.5" x14ac:dyDescent="0.2">
      <c r="A217" s="1">
        <v>202</v>
      </c>
      <c r="B217" s="2" t="s">
        <v>226</v>
      </c>
      <c r="C217" s="3"/>
      <c r="D217" s="4" t="s">
        <v>157</v>
      </c>
      <c r="E217" s="4">
        <v>7</v>
      </c>
      <c r="F217" s="5">
        <v>1358</v>
      </c>
      <c r="G217" s="5">
        <v>1875</v>
      </c>
      <c r="H217" s="5">
        <f t="shared" ref="H217" si="297">F217+G217</f>
        <v>3233</v>
      </c>
      <c r="I217" s="5">
        <f t="shared" ref="I217" si="298">F217*E217</f>
        <v>9506</v>
      </c>
      <c r="J217" s="5">
        <f t="shared" ref="J217" si="299">G217*E217</f>
        <v>13125</v>
      </c>
      <c r="K217" s="6">
        <f t="shared" ref="K217" si="300">I217+J217</f>
        <v>22631</v>
      </c>
    </row>
    <row r="218" spans="1:11" x14ac:dyDescent="0.2">
      <c r="A218" s="1">
        <v>203</v>
      </c>
      <c r="B218" s="2" t="s">
        <v>153</v>
      </c>
      <c r="C218" s="3"/>
      <c r="D218" s="4" t="s">
        <v>124</v>
      </c>
      <c r="E218" s="4">
        <v>1.5</v>
      </c>
      <c r="F218" s="5"/>
      <c r="G218" s="5"/>
      <c r="H218" s="5"/>
      <c r="I218" s="5"/>
      <c r="J218" s="5"/>
      <c r="K218" s="6"/>
    </row>
    <row r="219" spans="1:11" ht="25.5" x14ac:dyDescent="0.2">
      <c r="A219" s="1">
        <v>204</v>
      </c>
      <c r="B219" s="2" t="s">
        <v>227</v>
      </c>
      <c r="C219" s="3"/>
      <c r="D219" s="4" t="s">
        <v>157</v>
      </c>
      <c r="E219" s="79">
        <v>2.1</v>
      </c>
      <c r="F219" s="5">
        <v>2520</v>
      </c>
      <c r="G219" s="5">
        <v>1875</v>
      </c>
      <c r="H219" s="5">
        <f t="shared" ref="H219:H221" si="301">F219+G219</f>
        <v>4395</v>
      </c>
      <c r="I219" s="5">
        <f t="shared" ref="I219:I221" si="302">F219*E219</f>
        <v>5292</v>
      </c>
      <c r="J219" s="5">
        <f t="shared" ref="J219:J221" si="303">G219*E219</f>
        <v>3937.5</v>
      </c>
      <c r="K219" s="6">
        <f t="shared" ref="K219:K221" si="304">I219+J219</f>
        <v>9229.5</v>
      </c>
    </row>
    <row r="220" spans="1:11" x14ac:dyDescent="0.2">
      <c r="A220" s="1">
        <v>205</v>
      </c>
      <c r="B220" s="2" t="s">
        <v>148</v>
      </c>
      <c r="C220" s="3"/>
      <c r="D220" s="4" t="s">
        <v>130</v>
      </c>
      <c r="E220" s="4">
        <v>10</v>
      </c>
      <c r="F220" s="5">
        <v>95</v>
      </c>
      <c r="G220" s="5">
        <v>1000</v>
      </c>
      <c r="H220" s="5">
        <f t="shared" si="301"/>
        <v>1095</v>
      </c>
      <c r="I220" s="5">
        <f t="shared" si="302"/>
        <v>950</v>
      </c>
      <c r="J220" s="5">
        <f t="shared" si="303"/>
        <v>10000</v>
      </c>
      <c r="K220" s="6">
        <f t="shared" si="304"/>
        <v>10950</v>
      </c>
    </row>
    <row r="221" spans="1:11" x14ac:dyDescent="0.2">
      <c r="A221" s="1">
        <v>206</v>
      </c>
      <c r="B221" s="2" t="s">
        <v>131</v>
      </c>
      <c r="C221" s="3"/>
      <c r="D221" s="4" t="s">
        <v>39</v>
      </c>
      <c r="E221" s="4">
        <v>1</v>
      </c>
      <c r="F221" s="5">
        <v>66507</v>
      </c>
      <c r="G221" s="5">
        <v>0</v>
      </c>
      <c r="H221" s="5">
        <f t="shared" si="301"/>
        <v>66507</v>
      </c>
      <c r="I221" s="5">
        <f t="shared" si="302"/>
        <v>66507</v>
      </c>
      <c r="J221" s="5">
        <f t="shared" si="303"/>
        <v>0</v>
      </c>
      <c r="K221" s="6">
        <f t="shared" si="304"/>
        <v>66507</v>
      </c>
    </row>
    <row r="222" spans="1:11" x14ac:dyDescent="0.2">
      <c r="A222" s="1">
        <v>207</v>
      </c>
      <c r="B222" s="80" t="s">
        <v>154</v>
      </c>
      <c r="C222" s="3"/>
      <c r="D222" s="4"/>
      <c r="E222" s="4"/>
      <c r="F222" s="5"/>
      <c r="G222" s="5"/>
      <c r="H222" s="5"/>
      <c r="I222" s="5"/>
      <c r="J222" s="5"/>
      <c r="K222" s="6"/>
    </row>
    <row r="223" spans="1:11" x14ac:dyDescent="0.2">
      <c r="A223" s="1">
        <v>208</v>
      </c>
      <c r="B223" s="2" t="s">
        <v>155</v>
      </c>
      <c r="C223" s="3" t="s">
        <v>285</v>
      </c>
      <c r="D223" s="4" t="s">
        <v>18</v>
      </c>
      <c r="E223" s="4">
        <v>2</v>
      </c>
      <c r="F223" s="5">
        <v>508</v>
      </c>
      <c r="G223" s="5">
        <v>800</v>
      </c>
      <c r="H223" s="5">
        <f t="shared" ref="H223:H225" si="305">F223+G223</f>
        <v>1308</v>
      </c>
      <c r="I223" s="5">
        <f t="shared" ref="I223:I225" si="306">F223*E223</f>
        <v>1016</v>
      </c>
      <c r="J223" s="5">
        <f t="shared" ref="J223:J225" si="307">G223*E223</f>
        <v>1600</v>
      </c>
      <c r="K223" s="6">
        <f t="shared" ref="K223:K225" si="308">I223+J223</f>
        <v>2616</v>
      </c>
    </row>
    <row r="224" spans="1:11" x14ac:dyDescent="0.2">
      <c r="A224" s="1">
        <v>209</v>
      </c>
      <c r="B224" s="2" t="s">
        <v>144</v>
      </c>
      <c r="C224" s="3"/>
      <c r="D224" s="4" t="s">
        <v>18</v>
      </c>
      <c r="E224" s="4">
        <v>2</v>
      </c>
      <c r="F224" s="5">
        <v>532</v>
      </c>
      <c r="G224" s="5">
        <v>600</v>
      </c>
      <c r="H224" s="5">
        <f t="shared" si="305"/>
        <v>1132</v>
      </c>
      <c r="I224" s="5">
        <f t="shared" si="306"/>
        <v>1064</v>
      </c>
      <c r="J224" s="5">
        <f t="shared" si="307"/>
        <v>1200</v>
      </c>
      <c r="K224" s="6">
        <f t="shared" si="308"/>
        <v>2264</v>
      </c>
    </row>
    <row r="225" spans="1:11" x14ac:dyDescent="0.2">
      <c r="A225" s="1">
        <v>210</v>
      </c>
      <c r="B225" s="2" t="s">
        <v>152</v>
      </c>
      <c r="C225" s="3"/>
      <c r="D225" s="4" t="s">
        <v>18</v>
      </c>
      <c r="E225" s="4">
        <v>10</v>
      </c>
      <c r="F225" s="5">
        <v>2975</v>
      </c>
      <c r="G225" s="5">
        <v>800</v>
      </c>
      <c r="H225" s="5">
        <f t="shared" si="305"/>
        <v>3775</v>
      </c>
      <c r="I225" s="5">
        <f t="shared" si="306"/>
        <v>29750</v>
      </c>
      <c r="J225" s="5">
        <f t="shared" si="307"/>
        <v>8000</v>
      </c>
      <c r="K225" s="6">
        <f t="shared" si="308"/>
        <v>37750</v>
      </c>
    </row>
    <row r="226" spans="1:11" ht="12" customHeight="1" x14ac:dyDescent="0.2">
      <c r="A226" s="1">
        <v>211</v>
      </c>
      <c r="B226" s="2" t="s">
        <v>224</v>
      </c>
      <c r="C226" s="4"/>
      <c r="D226" s="4" t="s">
        <v>157</v>
      </c>
      <c r="E226" s="4">
        <v>9</v>
      </c>
      <c r="F226" s="5">
        <v>840</v>
      </c>
      <c r="G226" s="5">
        <v>900</v>
      </c>
      <c r="H226" s="5">
        <f t="shared" ref="H226" si="309">F226+G226</f>
        <v>1740</v>
      </c>
      <c r="I226" s="5">
        <f t="shared" ref="I226" si="310">F226*E226</f>
        <v>7560</v>
      </c>
      <c r="J226" s="5">
        <f t="shared" ref="J226" si="311">G226*E226</f>
        <v>8100</v>
      </c>
      <c r="K226" s="6">
        <f t="shared" ref="K226" si="312">I226+J226</f>
        <v>15660</v>
      </c>
    </row>
    <row r="227" spans="1:11" x14ac:dyDescent="0.2">
      <c r="A227" s="1">
        <v>212</v>
      </c>
      <c r="B227" s="2" t="s">
        <v>145</v>
      </c>
      <c r="C227" s="3"/>
      <c r="D227" s="4" t="s">
        <v>124</v>
      </c>
      <c r="E227" s="4">
        <v>21.6</v>
      </c>
      <c r="F227" s="5"/>
      <c r="G227" s="5"/>
      <c r="H227" s="5"/>
      <c r="I227" s="5"/>
      <c r="J227" s="5"/>
      <c r="K227" s="6"/>
    </row>
    <row r="228" spans="1:11" ht="12" customHeight="1" x14ac:dyDescent="0.2">
      <c r="A228" s="1">
        <v>213</v>
      </c>
      <c r="B228" s="2" t="s">
        <v>225</v>
      </c>
      <c r="C228" s="4"/>
      <c r="D228" s="4" t="s">
        <v>157</v>
      </c>
      <c r="E228" s="79">
        <v>2.7</v>
      </c>
      <c r="F228" s="5">
        <v>3080</v>
      </c>
      <c r="G228" s="5">
        <v>900</v>
      </c>
      <c r="H228" s="5">
        <f t="shared" ref="H228" si="313">F228+G228</f>
        <v>3980</v>
      </c>
      <c r="I228" s="5">
        <f>ROUND(F228*E228,0)</f>
        <v>8316</v>
      </c>
      <c r="J228" s="5">
        <f t="shared" ref="J228" si="314">G228*E228</f>
        <v>2430</v>
      </c>
      <c r="K228" s="6">
        <f t="shared" ref="K228" si="315">I228+J228</f>
        <v>10746</v>
      </c>
    </row>
    <row r="229" spans="1:11" ht="25.5" x14ac:dyDescent="0.2">
      <c r="A229" s="1">
        <v>214</v>
      </c>
      <c r="B229" s="2" t="s">
        <v>218</v>
      </c>
      <c r="C229" s="3"/>
      <c r="D229" s="4" t="s">
        <v>157</v>
      </c>
      <c r="E229" s="4">
        <v>109</v>
      </c>
      <c r="F229" s="5">
        <v>840</v>
      </c>
      <c r="G229" s="5">
        <v>1875</v>
      </c>
      <c r="H229" s="5">
        <f t="shared" ref="H229:H237" si="316">F229+G229</f>
        <v>2715</v>
      </c>
      <c r="I229" s="5">
        <f t="shared" ref="I229:I237" si="317">F229*E229</f>
        <v>91560</v>
      </c>
      <c r="J229" s="5">
        <f t="shared" ref="J229:J237" si="318">G229*E229</f>
        <v>204375</v>
      </c>
      <c r="K229" s="6">
        <f t="shared" ref="K229:K237" si="319">I229+J229</f>
        <v>295935</v>
      </c>
    </row>
    <row r="230" spans="1:11" x14ac:dyDescent="0.2">
      <c r="A230" s="1">
        <v>215</v>
      </c>
      <c r="B230" s="2" t="s">
        <v>137</v>
      </c>
      <c r="C230" s="3"/>
      <c r="D230" s="4" t="s">
        <v>124</v>
      </c>
      <c r="E230" s="4">
        <v>34.9</v>
      </c>
      <c r="F230" s="5"/>
      <c r="G230" s="5"/>
      <c r="H230" s="5"/>
      <c r="I230" s="5"/>
      <c r="J230" s="5"/>
      <c r="K230" s="6"/>
    </row>
    <row r="231" spans="1:11" x14ac:dyDescent="0.2">
      <c r="A231" s="1">
        <v>216</v>
      </c>
      <c r="B231" s="2" t="s">
        <v>140</v>
      </c>
      <c r="C231" s="3"/>
      <c r="D231" s="4" t="s">
        <v>124</v>
      </c>
      <c r="E231" s="4">
        <v>15.6</v>
      </c>
      <c r="F231" s="5"/>
      <c r="G231" s="5"/>
      <c r="H231" s="5"/>
      <c r="I231" s="5"/>
      <c r="J231" s="5"/>
      <c r="K231" s="6"/>
    </row>
    <row r="232" spans="1:11" ht="25.5" x14ac:dyDescent="0.2">
      <c r="A232" s="1">
        <v>217</v>
      </c>
      <c r="B232" s="2" t="s">
        <v>221</v>
      </c>
      <c r="C232" s="3"/>
      <c r="D232" s="4" t="s">
        <v>157</v>
      </c>
      <c r="E232" s="79">
        <v>32.200000000000003</v>
      </c>
      <c r="F232" s="5">
        <v>1540</v>
      </c>
      <c r="G232" s="5">
        <v>1875</v>
      </c>
      <c r="H232" s="5">
        <f t="shared" ref="H232" si="320">F232+G232</f>
        <v>3415</v>
      </c>
      <c r="I232" s="5">
        <f t="shared" ref="I232" si="321">F232*E232</f>
        <v>49588.000000000007</v>
      </c>
      <c r="J232" s="5">
        <f t="shared" ref="J232" si="322">G232*E232</f>
        <v>60375.000000000007</v>
      </c>
      <c r="K232" s="6">
        <f t="shared" ref="K232" si="323">I232+J232</f>
        <v>109963.00000000001</v>
      </c>
    </row>
    <row r="233" spans="1:11" x14ac:dyDescent="0.2">
      <c r="A233" s="1">
        <v>218</v>
      </c>
      <c r="B233" s="2" t="s">
        <v>219</v>
      </c>
      <c r="C233" s="3"/>
      <c r="D233" s="4" t="s">
        <v>157</v>
      </c>
      <c r="E233" s="4">
        <v>49</v>
      </c>
      <c r="F233" s="5">
        <v>1169</v>
      </c>
      <c r="G233" s="5">
        <v>1875</v>
      </c>
      <c r="H233" s="5">
        <f t="shared" si="316"/>
        <v>3044</v>
      </c>
      <c r="I233" s="5">
        <f t="shared" si="317"/>
        <v>57281</v>
      </c>
      <c r="J233" s="5">
        <f t="shared" si="318"/>
        <v>91875</v>
      </c>
      <c r="K233" s="6">
        <f t="shared" si="319"/>
        <v>149156</v>
      </c>
    </row>
    <row r="234" spans="1:11" x14ac:dyDescent="0.2">
      <c r="A234" s="1">
        <v>219</v>
      </c>
      <c r="B234" s="2" t="s">
        <v>126</v>
      </c>
      <c r="C234" s="3"/>
      <c r="D234" s="4" t="s">
        <v>124</v>
      </c>
      <c r="E234" s="4">
        <v>15.5</v>
      </c>
      <c r="F234" s="5"/>
      <c r="G234" s="5"/>
      <c r="H234" s="5"/>
      <c r="I234" s="5"/>
      <c r="J234" s="5"/>
      <c r="K234" s="6"/>
    </row>
    <row r="235" spans="1:11" x14ac:dyDescent="0.2">
      <c r="A235" s="1">
        <v>220</v>
      </c>
      <c r="B235" s="2" t="s">
        <v>128</v>
      </c>
      <c r="C235" s="3"/>
      <c r="D235" s="4" t="s">
        <v>124</v>
      </c>
      <c r="E235" s="4">
        <v>1.1000000000000001</v>
      </c>
      <c r="F235" s="5"/>
      <c r="G235" s="5"/>
      <c r="H235" s="5"/>
      <c r="I235" s="5"/>
      <c r="J235" s="5"/>
      <c r="K235" s="6"/>
    </row>
    <row r="236" spans="1:11" ht="25.5" x14ac:dyDescent="0.2">
      <c r="A236" s="1">
        <v>221</v>
      </c>
      <c r="B236" s="2" t="s">
        <v>222</v>
      </c>
      <c r="C236" s="3"/>
      <c r="D236" s="4" t="s">
        <v>157</v>
      </c>
      <c r="E236" s="79">
        <v>14.5</v>
      </c>
      <c r="F236" s="5">
        <v>2030</v>
      </c>
      <c r="G236" s="5">
        <v>1875</v>
      </c>
      <c r="H236" s="5">
        <f t="shared" ref="H236" si="324">F236+G236</f>
        <v>3905</v>
      </c>
      <c r="I236" s="5">
        <f t="shared" ref="I236" si="325">F236*E236</f>
        <v>29435</v>
      </c>
      <c r="J236" s="5">
        <f t="shared" ref="J236" si="326">G236*E236</f>
        <v>27187.5</v>
      </c>
      <c r="K236" s="6">
        <f t="shared" ref="K236" si="327">I236+J236</f>
        <v>56622.5</v>
      </c>
    </row>
    <row r="237" spans="1:11" ht="25.5" x14ac:dyDescent="0.2">
      <c r="A237" s="1">
        <v>222</v>
      </c>
      <c r="B237" s="2" t="s">
        <v>226</v>
      </c>
      <c r="C237" s="3"/>
      <c r="D237" s="4" t="s">
        <v>157</v>
      </c>
      <c r="E237" s="4">
        <v>7</v>
      </c>
      <c r="F237" s="5">
        <v>1358</v>
      </c>
      <c r="G237" s="5">
        <v>1875</v>
      </c>
      <c r="H237" s="5">
        <f t="shared" si="316"/>
        <v>3233</v>
      </c>
      <c r="I237" s="5">
        <f t="shared" si="317"/>
        <v>9506</v>
      </c>
      <c r="J237" s="5">
        <f t="shared" si="318"/>
        <v>13125</v>
      </c>
      <c r="K237" s="6">
        <f t="shared" si="319"/>
        <v>22631</v>
      </c>
    </row>
    <row r="238" spans="1:11" x14ac:dyDescent="0.2">
      <c r="A238" s="1">
        <v>223</v>
      </c>
      <c r="B238" s="2" t="s">
        <v>153</v>
      </c>
      <c r="C238" s="3"/>
      <c r="D238" s="4" t="s">
        <v>124</v>
      </c>
      <c r="E238" s="4">
        <v>1.5</v>
      </c>
      <c r="F238" s="5"/>
      <c r="G238" s="5"/>
      <c r="H238" s="5"/>
      <c r="I238" s="5"/>
      <c r="J238" s="5"/>
      <c r="K238" s="6"/>
    </row>
    <row r="239" spans="1:11" ht="25.5" x14ac:dyDescent="0.2">
      <c r="A239" s="1">
        <v>224</v>
      </c>
      <c r="B239" s="2" t="s">
        <v>227</v>
      </c>
      <c r="C239" s="3"/>
      <c r="D239" s="4" t="s">
        <v>157</v>
      </c>
      <c r="E239" s="79">
        <v>2</v>
      </c>
      <c r="F239" s="5">
        <v>2520</v>
      </c>
      <c r="G239" s="5">
        <v>1875</v>
      </c>
      <c r="H239" s="5">
        <f t="shared" ref="H239:H241" si="328">F239+G239</f>
        <v>4395</v>
      </c>
      <c r="I239" s="5">
        <f t="shared" ref="I239:I241" si="329">F239*E239</f>
        <v>5040</v>
      </c>
      <c r="J239" s="5">
        <f t="shared" ref="J239:J241" si="330">G239*E239</f>
        <v>3750</v>
      </c>
      <c r="K239" s="6">
        <f t="shared" ref="K239:K241" si="331">I239+J239</f>
        <v>8790</v>
      </c>
    </row>
    <row r="240" spans="1:11" x14ac:dyDescent="0.2">
      <c r="A240" s="1">
        <v>225</v>
      </c>
      <c r="B240" s="2" t="s">
        <v>148</v>
      </c>
      <c r="C240" s="3"/>
      <c r="D240" s="4" t="s">
        <v>130</v>
      </c>
      <c r="E240" s="4">
        <v>10</v>
      </c>
      <c r="F240" s="5">
        <v>95</v>
      </c>
      <c r="G240" s="5">
        <v>1000</v>
      </c>
      <c r="H240" s="5">
        <f t="shared" si="328"/>
        <v>1095</v>
      </c>
      <c r="I240" s="5">
        <f t="shared" si="329"/>
        <v>950</v>
      </c>
      <c r="J240" s="5">
        <f t="shared" si="330"/>
        <v>10000</v>
      </c>
      <c r="K240" s="6">
        <f t="shared" si="331"/>
        <v>10950</v>
      </c>
    </row>
    <row r="241" spans="1:11" x14ac:dyDescent="0.2">
      <c r="A241" s="1">
        <v>226</v>
      </c>
      <c r="B241" s="2" t="s">
        <v>131</v>
      </c>
      <c r="C241" s="3"/>
      <c r="D241" s="4" t="s">
        <v>39</v>
      </c>
      <c r="E241" s="4">
        <v>1</v>
      </c>
      <c r="F241" s="5">
        <v>64572</v>
      </c>
      <c r="G241" s="5">
        <v>0</v>
      </c>
      <c r="H241" s="5">
        <f t="shared" si="328"/>
        <v>64572</v>
      </c>
      <c r="I241" s="5">
        <f t="shared" si="329"/>
        <v>64572</v>
      </c>
      <c r="J241" s="5">
        <f t="shared" si="330"/>
        <v>0</v>
      </c>
      <c r="K241" s="6">
        <f t="shared" si="331"/>
        <v>64572</v>
      </c>
    </row>
    <row r="242" spans="1:11" x14ac:dyDescent="0.2">
      <c r="A242" s="1">
        <v>227</v>
      </c>
      <c r="B242" s="2"/>
      <c r="C242" s="3"/>
      <c r="D242" s="4"/>
      <c r="E242" s="4"/>
      <c r="F242" s="46"/>
      <c r="G242" s="46"/>
      <c r="H242" s="5"/>
      <c r="I242" s="5"/>
      <c r="J242" s="5"/>
      <c r="K242" s="6"/>
    </row>
    <row r="243" spans="1:11" s="89" customFormat="1" ht="12.75" customHeight="1" x14ac:dyDescent="0.2">
      <c r="A243" s="83">
        <v>228</v>
      </c>
      <c r="B243" s="84" t="s">
        <v>315</v>
      </c>
      <c r="C243" s="85"/>
      <c r="D243" s="86" t="s">
        <v>23</v>
      </c>
      <c r="E243" s="86">
        <v>1</v>
      </c>
      <c r="F243" s="87">
        <v>928267</v>
      </c>
      <c r="G243" s="87">
        <v>954853.5</v>
      </c>
      <c r="H243" s="87">
        <f t="shared" ref="H243" si="332">F243+G243</f>
        <v>1883120.5</v>
      </c>
      <c r="I243" s="87">
        <f t="shared" ref="I243" si="333">F243*E243</f>
        <v>928267</v>
      </c>
      <c r="J243" s="87">
        <f t="shared" ref="J243" si="334">G243*E243</f>
        <v>954853.5</v>
      </c>
      <c r="K243" s="88">
        <f t="shared" ref="K243" si="335">I243+J243</f>
        <v>1883120.5</v>
      </c>
    </row>
    <row r="244" spans="1:11" ht="15" customHeight="1" x14ac:dyDescent="0.2">
      <c r="A244" s="1">
        <v>229</v>
      </c>
      <c r="B244" s="2"/>
      <c r="C244" s="4"/>
      <c r="D244" s="4"/>
      <c r="E244" s="4"/>
      <c r="F244" s="5"/>
      <c r="G244" s="5"/>
      <c r="H244" s="5"/>
      <c r="I244" s="5"/>
      <c r="J244" s="5"/>
      <c r="K244" s="6"/>
    </row>
    <row r="245" spans="1:11" x14ac:dyDescent="0.2">
      <c r="A245" s="1">
        <v>230</v>
      </c>
      <c r="B245" s="2" t="s">
        <v>314</v>
      </c>
      <c r="C245" s="3"/>
      <c r="D245" s="4" t="s">
        <v>156</v>
      </c>
      <c r="E245" s="4">
        <v>1</v>
      </c>
      <c r="F245" s="46">
        <v>0</v>
      </c>
      <c r="G245" s="5">
        <v>340000</v>
      </c>
      <c r="H245" s="5">
        <f t="shared" ref="H245:H246" si="336">F245+G245</f>
        <v>340000</v>
      </c>
      <c r="I245" s="5">
        <f t="shared" ref="I245:I246" si="337">F245*E245</f>
        <v>0</v>
      </c>
      <c r="J245" s="5">
        <f t="shared" ref="J245:J246" si="338">G245*E245</f>
        <v>340000</v>
      </c>
      <c r="K245" s="6">
        <f t="shared" ref="K245:K246" si="339">I245+J245</f>
        <v>340000</v>
      </c>
    </row>
    <row r="246" spans="1:11" x14ac:dyDescent="0.2">
      <c r="A246" s="1">
        <v>231</v>
      </c>
      <c r="B246" s="2" t="s">
        <v>24</v>
      </c>
      <c r="C246" s="3"/>
      <c r="D246" s="4" t="s">
        <v>156</v>
      </c>
      <c r="E246" s="4">
        <v>1</v>
      </c>
      <c r="F246" s="46">
        <v>0</v>
      </c>
      <c r="G246" s="5">
        <v>243000</v>
      </c>
      <c r="H246" s="5">
        <f t="shared" si="336"/>
        <v>243000</v>
      </c>
      <c r="I246" s="5">
        <f t="shared" si="337"/>
        <v>0</v>
      </c>
      <c r="J246" s="5">
        <f t="shared" si="338"/>
        <v>243000</v>
      </c>
      <c r="K246" s="6">
        <f t="shared" si="339"/>
        <v>243000</v>
      </c>
    </row>
    <row r="247" spans="1:11" ht="13.5" thickBot="1" x14ac:dyDescent="0.25">
      <c r="A247" s="100"/>
      <c r="B247" s="101" t="s">
        <v>319</v>
      </c>
      <c r="C247" s="102"/>
      <c r="D247" s="103"/>
      <c r="E247" s="104"/>
      <c r="F247" s="105"/>
      <c r="G247" s="105"/>
      <c r="H247" s="106"/>
      <c r="I247" s="107">
        <f>SUM(I70:I245)</f>
        <v>6012203</v>
      </c>
      <c r="J247" s="107">
        <f>SUM(J70:J246)</f>
        <v>7352007.5</v>
      </c>
      <c r="K247" s="108"/>
    </row>
    <row r="248" spans="1:11" ht="14.25" thickTop="1" thickBot="1" x14ac:dyDescent="0.25">
      <c r="A248" s="81"/>
      <c r="B248" s="65" t="s">
        <v>22</v>
      </c>
      <c r="C248" s="82"/>
      <c r="D248" s="67"/>
      <c r="E248" s="68"/>
      <c r="F248" s="69"/>
      <c r="G248" s="69"/>
      <c r="H248" s="70"/>
      <c r="I248" s="71">
        <f>I247+I67</f>
        <v>16543229</v>
      </c>
      <c r="J248" s="71">
        <f>J247+J67</f>
        <v>11588457.439999998</v>
      </c>
      <c r="K248" s="71">
        <f>SUM(K13:K247)</f>
        <v>28131686.440000001</v>
      </c>
    </row>
    <row r="249" spans="1:11" ht="13.5" thickTop="1" x14ac:dyDescent="0.2"/>
    <row r="251" spans="1:11" x14ac:dyDescent="0.2">
      <c r="K251" s="7">
        <f>K248+'ОВ АБК'!K239</f>
        <v>35580854.939999998</v>
      </c>
    </row>
  </sheetData>
  <autoFilter ref="A11:K11"/>
  <mergeCells count="2">
    <mergeCell ref="A6:K6"/>
    <mergeCell ref="A5:K5"/>
  </mergeCells>
  <pageMargins left="0.42" right="0.34" top="1" bottom="1" header="0.5" footer="0.5"/>
  <pageSetup paperSize="9" scale="63" fitToHeight="3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abSelected="1" topLeftCell="B158" zoomScale="85" zoomScaleNormal="85" workbookViewId="0">
      <selection activeCell="I239" sqref="I239:J239"/>
    </sheetView>
  </sheetViews>
  <sheetFormatPr defaultColWidth="9.140625" defaultRowHeight="12.75" x14ac:dyDescent="0.2"/>
  <cols>
    <col min="1" max="1" width="4.140625" style="20" customWidth="1"/>
    <col min="2" max="2" width="50.28515625" customWidth="1"/>
    <col min="3" max="3" width="14" style="73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ht="20.25" x14ac:dyDescent="0.25">
      <c r="A1" s="8" t="s">
        <v>117</v>
      </c>
      <c r="B1" s="9"/>
      <c r="C1" s="9"/>
      <c r="D1" s="9"/>
      <c r="E1" s="9"/>
      <c r="F1" s="9"/>
      <c r="G1" s="9"/>
      <c r="H1" s="9"/>
      <c r="I1" s="10"/>
      <c r="J1" s="9"/>
      <c r="K1" s="9"/>
    </row>
    <row r="2" spans="1:11" ht="20.25" x14ac:dyDescent="0.25">
      <c r="A2" s="8" t="s">
        <v>20</v>
      </c>
      <c r="B2" s="9"/>
      <c r="C2" s="9"/>
      <c r="D2" s="9"/>
      <c r="E2" s="9"/>
      <c r="F2" s="9"/>
      <c r="G2" s="9"/>
      <c r="H2" s="9"/>
      <c r="I2" s="10"/>
      <c r="J2" s="9"/>
      <c r="K2" s="9"/>
    </row>
    <row r="3" spans="1:11" ht="15.75" x14ac:dyDescent="0.25">
      <c r="A3" s="11"/>
      <c r="B3" s="12"/>
      <c r="C3" s="9"/>
      <c r="D3" s="9"/>
      <c r="E3" s="9"/>
      <c r="F3" s="9"/>
      <c r="G3" s="9"/>
      <c r="H3" s="9"/>
      <c r="I3" s="10"/>
      <c r="J3" s="9"/>
      <c r="K3" s="9"/>
    </row>
    <row r="4" spans="1:11" s="16" customFormat="1" ht="19.5" collapsed="1" x14ac:dyDescent="0.2">
      <c r="A4" s="13" t="s">
        <v>19</v>
      </c>
      <c r="B4" s="13"/>
      <c r="C4" s="13"/>
      <c r="D4" s="14"/>
      <c r="E4" s="14"/>
      <c r="F4" s="14"/>
      <c r="G4" s="14"/>
      <c r="H4" s="14"/>
      <c r="I4" s="15"/>
      <c r="J4" s="14"/>
      <c r="K4" s="14"/>
    </row>
    <row r="5" spans="1:11" s="17" customFormat="1" ht="19.5" customHeight="1" x14ac:dyDescent="0.2">
      <c r="A5" s="92" t="s">
        <v>316</v>
      </c>
      <c r="B5" s="93"/>
      <c r="C5" s="93"/>
      <c r="D5" s="93"/>
      <c r="E5" s="93"/>
      <c r="F5" s="93"/>
      <c r="G5" s="93"/>
      <c r="H5" s="93"/>
      <c r="I5" s="93"/>
      <c r="J5" s="93"/>
      <c r="K5" s="93"/>
    </row>
    <row r="6" spans="1:11" s="18" customFormat="1" ht="19.5" customHeight="1" x14ac:dyDescent="0.2">
      <c r="A6" s="90" t="s">
        <v>36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s="16" customFormat="1" ht="16.5" thickBot="1" x14ac:dyDescent="0.25">
      <c r="A7" s="19"/>
      <c r="B7" s="14"/>
      <c r="C7" s="20"/>
      <c r="D7" s="14"/>
      <c r="E7" s="14"/>
      <c r="F7" s="14"/>
      <c r="G7" s="14"/>
      <c r="H7" s="14"/>
      <c r="I7" s="15"/>
      <c r="J7" s="14"/>
      <c r="K7" s="14"/>
    </row>
    <row r="8" spans="1:11" ht="13.5" x14ac:dyDescent="0.25">
      <c r="A8" s="21" t="s">
        <v>0</v>
      </c>
      <c r="B8" s="22" t="s">
        <v>0</v>
      </c>
      <c r="C8" s="22"/>
      <c r="D8" s="23"/>
      <c r="E8" s="23"/>
      <c r="F8" s="24" t="s">
        <v>1</v>
      </c>
      <c r="G8" s="25"/>
      <c r="H8" s="25"/>
      <c r="I8" s="26" t="s">
        <v>2</v>
      </c>
      <c r="J8" s="25"/>
      <c r="K8" s="27" t="s">
        <v>3</v>
      </c>
    </row>
    <row r="9" spans="1:11" ht="13.5" x14ac:dyDescent="0.2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 x14ac:dyDescent="0.2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 x14ac:dyDescent="0.25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t="13.5" x14ac:dyDescent="0.25">
      <c r="A12" s="1"/>
      <c r="B12" s="45" t="s">
        <v>35</v>
      </c>
      <c r="C12" s="4"/>
      <c r="D12" s="4"/>
      <c r="E12" s="4"/>
      <c r="F12" s="5"/>
      <c r="G12" s="46"/>
      <c r="H12" s="5"/>
      <c r="I12" s="5"/>
      <c r="J12" s="5"/>
      <c r="K12" s="6"/>
    </row>
    <row r="13" spans="1:11" ht="13.5" x14ac:dyDescent="0.25">
      <c r="A13" s="1"/>
      <c r="B13" s="47" t="s">
        <v>37</v>
      </c>
      <c r="C13" s="4"/>
      <c r="D13" s="4"/>
      <c r="E13" s="4"/>
      <c r="F13" s="5"/>
      <c r="G13" s="46"/>
      <c r="H13" s="5"/>
      <c r="I13" s="5"/>
      <c r="J13" s="5"/>
      <c r="K13" s="6"/>
    </row>
    <row r="14" spans="1:11" ht="12.75" customHeight="1" x14ac:dyDescent="0.2">
      <c r="A14" s="1">
        <v>1</v>
      </c>
      <c r="B14" s="2" t="s">
        <v>38</v>
      </c>
      <c r="C14" s="4" t="s">
        <v>86</v>
      </c>
      <c r="D14" s="4" t="s">
        <v>39</v>
      </c>
      <c r="E14" s="4">
        <v>58</v>
      </c>
      <c r="F14" s="5"/>
      <c r="G14" s="5"/>
      <c r="H14" s="5"/>
      <c r="I14" s="5"/>
      <c r="J14" s="5"/>
      <c r="K14" s="6"/>
    </row>
    <row r="15" spans="1:11" ht="12.75" customHeight="1" x14ac:dyDescent="0.2">
      <c r="A15" s="1">
        <v>2</v>
      </c>
      <c r="B15" s="48" t="s">
        <v>87</v>
      </c>
      <c r="C15" s="4"/>
      <c r="D15" s="4" t="s">
        <v>25</v>
      </c>
      <c r="E15" s="4">
        <v>7</v>
      </c>
      <c r="F15" s="5">
        <v>11093</v>
      </c>
      <c r="G15" s="5">
        <v>3500</v>
      </c>
      <c r="H15" s="5">
        <f t="shared" ref="H15:H45" si="0">F15+G15</f>
        <v>14593</v>
      </c>
      <c r="I15" s="5">
        <f t="shared" ref="I15:I45" si="1">F15*E15</f>
        <v>77651</v>
      </c>
      <c r="J15" s="5">
        <f t="shared" ref="J15:J45" si="2">G15*E15</f>
        <v>24500</v>
      </c>
      <c r="K15" s="6">
        <f t="shared" ref="K15:K45" si="3">I15+J15</f>
        <v>102151</v>
      </c>
    </row>
    <row r="16" spans="1:11" ht="12.75" customHeight="1" x14ac:dyDescent="0.2">
      <c r="A16" s="1">
        <v>3</v>
      </c>
      <c r="B16" s="48" t="s">
        <v>88</v>
      </c>
      <c r="C16" s="4"/>
      <c r="D16" s="4" t="s">
        <v>25</v>
      </c>
      <c r="E16" s="4">
        <v>9</v>
      </c>
      <c r="F16" s="5">
        <v>9508</v>
      </c>
      <c r="G16" s="5">
        <v>3500</v>
      </c>
      <c r="H16" s="5">
        <f t="shared" si="0"/>
        <v>13008</v>
      </c>
      <c r="I16" s="5">
        <f t="shared" si="1"/>
        <v>85572</v>
      </c>
      <c r="J16" s="5">
        <f t="shared" si="2"/>
        <v>31500</v>
      </c>
      <c r="K16" s="6">
        <f t="shared" si="3"/>
        <v>117072</v>
      </c>
    </row>
    <row r="17" spans="1:11" ht="12.75" customHeight="1" x14ac:dyDescent="0.2">
      <c r="A17" s="1">
        <v>4</v>
      </c>
      <c r="B17" s="48" t="s">
        <v>89</v>
      </c>
      <c r="C17" s="4"/>
      <c r="D17" s="4" t="s">
        <v>25</v>
      </c>
      <c r="E17" s="4">
        <v>27</v>
      </c>
      <c r="F17" s="5">
        <v>7924</v>
      </c>
      <c r="G17" s="5">
        <v>3500</v>
      </c>
      <c r="H17" s="5">
        <f t="shared" si="0"/>
        <v>11424</v>
      </c>
      <c r="I17" s="5">
        <f t="shared" si="1"/>
        <v>213948</v>
      </c>
      <c r="J17" s="5">
        <f t="shared" si="2"/>
        <v>94500</v>
      </c>
      <c r="K17" s="6">
        <f t="shared" si="3"/>
        <v>308448</v>
      </c>
    </row>
    <row r="18" spans="1:11" ht="12.75" customHeight="1" x14ac:dyDescent="0.2">
      <c r="A18" s="1">
        <v>5</v>
      </c>
      <c r="B18" s="48" t="s">
        <v>90</v>
      </c>
      <c r="C18" s="4"/>
      <c r="D18" s="4" t="s">
        <v>25</v>
      </c>
      <c r="E18" s="4">
        <v>15</v>
      </c>
      <c r="F18" s="5">
        <v>6339</v>
      </c>
      <c r="G18" s="5">
        <v>3500</v>
      </c>
      <c r="H18" s="5">
        <f t="shared" si="0"/>
        <v>9839</v>
      </c>
      <c r="I18" s="5">
        <f t="shared" si="1"/>
        <v>95085</v>
      </c>
      <c r="J18" s="5">
        <f t="shared" si="2"/>
        <v>52500</v>
      </c>
      <c r="K18" s="6">
        <f t="shared" si="3"/>
        <v>147585</v>
      </c>
    </row>
    <row r="19" spans="1:11" ht="24.6" customHeight="1" x14ac:dyDescent="0.2">
      <c r="A19" s="1">
        <v>6</v>
      </c>
      <c r="B19" s="2" t="s">
        <v>91</v>
      </c>
      <c r="C19" s="4"/>
      <c r="D19" s="4" t="s">
        <v>39</v>
      </c>
      <c r="E19" s="4">
        <v>58</v>
      </c>
      <c r="F19" s="5">
        <v>292</v>
      </c>
      <c r="G19" s="5">
        <v>0</v>
      </c>
      <c r="H19" s="5">
        <f t="shared" si="0"/>
        <v>292</v>
      </c>
      <c r="I19" s="5">
        <f t="shared" si="1"/>
        <v>16936</v>
      </c>
      <c r="J19" s="5">
        <f t="shared" si="2"/>
        <v>0</v>
      </c>
      <c r="K19" s="6">
        <f t="shared" si="3"/>
        <v>16936</v>
      </c>
    </row>
    <row r="20" spans="1:11" ht="52.9" customHeight="1" x14ac:dyDescent="0.2">
      <c r="A20" s="1">
        <v>7</v>
      </c>
      <c r="B20" s="2" t="s">
        <v>92</v>
      </c>
      <c r="C20" s="4" t="s">
        <v>93</v>
      </c>
      <c r="D20" s="4" t="s">
        <v>18</v>
      </c>
      <c r="E20" s="4">
        <v>58</v>
      </c>
      <c r="F20" s="5">
        <v>3434</v>
      </c>
      <c r="G20" s="5">
        <v>2000</v>
      </c>
      <c r="H20" s="5">
        <f t="shared" si="0"/>
        <v>5434</v>
      </c>
      <c r="I20" s="5">
        <f t="shared" si="1"/>
        <v>199172</v>
      </c>
      <c r="J20" s="5">
        <f t="shared" si="2"/>
        <v>116000</v>
      </c>
      <c r="K20" s="6">
        <f t="shared" si="3"/>
        <v>315172</v>
      </c>
    </row>
    <row r="21" spans="1:11" ht="25.9" customHeight="1" x14ac:dyDescent="0.2">
      <c r="A21" s="1">
        <v>8</v>
      </c>
      <c r="B21" s="2" t="s">
        <v>94</v>
      </c>
      <c r="C21" s="4"/>
      <c r="D21" s="4" t="s">
        <v>25</v>
      </c>
      <c r="E21" s="4">
        <v>26</v>
      </c>
      <c r="F21" s="5">
        <v>302</v>
      </c>
      <c r="G21" s="5">
        <v>600</v>
      </c>
      <c r="H21" s="5">
        <f t="shared" si="0"/>
        <v>902</v>
      </c>
      <c r="I21" s="5">
        <f t="shared" si="1"/>
        <v>7852</v>
      </c>
      <c r="J21" s="5">
        <f t="shared" si="2"/>
        <v>15600</v>
      </c>
      <c r="K21" s="6">
        <f t="shared" si="3"/>
        <v>23452</v>
      </c>
    </row>
    <row r="22" spans="1:11" ht="25.9" customHeight="1" x14ac:dyDescent="0.2">
      <c r="A22" s="1">
        <v>9</v>
      </c>
      <c r="B22" s="2" t="s">
        <v>95</v>
      </c>
      <c r="C22" s="4"/>
      <c r="D22" s="4" t="s">
        <v>25</v>
      </c>
      <c r="E22" s="4">
        <v>12</v>
      </c>
      <c r="F22" s="5">
        <v>481</v>
      </c>
      <c r="G22" s="5">
        <v>600</v>
      </c>
      <c r="H22" s="5">
        <f t="shared" si="0"/>
        <v>1081</v>
      </c>
      <c r="I22" s="5">
        <f t="shared" si="1"/>
        <v>5772</v>
      </c>
      <c r="J22" s="5">
        <f t="shared" si="2"/>
        <v>7200</v>
      </c>
      <c r="K22" s="6">
        <f t="shared" si="3"/>
        <v>12972</v>
      </c>
    </row>
    <row r="23" spans="1:11" ht="28.15" customHeight="1" x14ac:dyDescent="0.2">
      <c r="A23" s="1">
        <v>10</v>
      </c>
      <c r="B23" s="2" t="s">
        <v>96</v>
      </c>
      <c r="C23" s="4"/>
      <c r="D23" s="4" t="s">
        <v>25</v>
      </c>
      <c r="E23" s="4">
        <v>8</v>
      </c>
      <c r="F23" s="5">
        <v>924</v>
      </c>
      <c r="G23" s="5">
        <v>600</v>
      </c>
      <c r="H23" s="5">
        <f t="shared" si="0"/>
        <v>1524</v>
      </c>
      <c r="I23" s="5">
        <f t="shared" si="1"/>
        <v>7392</v>
      </c>
      <c r="J23" s="5">
        <f t="shared" si="2"/>
        <v>4800</v>
      </c>
      <c r="K23" s="6">
        <f t="shared" si="3"/>
        <v>12192</v>
      </c>
    </row>
    <row r="24" spans="1:11" ht="27.6" customHeight="1" x14ac:dyDescent="0.2">
      <c r="A24" s="1">
        <v>11</v>
      </c>
      <c r="B24" s="2" t="s">
        <v>97</v>
      </c>
      <c r="C24" s="4"/>
      <c r="D24" s="4" t="s">
        <v>25</v>
      </c>
      <c r="E24" s="4">
        <v>2</v>
      </c>
      <c r="F24" s="5">
        <v>7047</v>
      </c>
      <c r="G24" s="46">
        <v>1409</v>
      </c>
      <c r="H24" s="5">
        <f t="shared" si="0"/>
        <v>8456</v>
      </c>
      <c r="I24" s="5">
        <f t="shared" si="1"/>
        <v>14094</v>
      </c>
      <c r="J24" s="5">
        <f t="shared" si="2"/>
        <v>2818</v>
      </c>
      <c r="K24" s="6">
        <f t="shared" si="3"/>
        <v>16912</v>
      </c>
    </row>
    <row r="25" spans="1:11" ht="12.75" customHeight="1" x14ac:dyDescent="0.2">
      <c r="A25" s="1">
        <v>12</v>
      </c>
      <c r="B25" s="2" t="s">
        <v>40</v>
      </c>
      <c r="C25" s="4"/>
      <c r="D25" s="4" t="s">
        <v>25</v>
      </c>
      <c r="E25" s="4">
        <v>2</v>
      </c>
      <c r="F25" s="5">
        <v>928</v>
      </c>
      <c r="G25" s="5">
        <v>600</v>
      </c>
      <c r="H25" s="5">
        <f t="shared" si="0"/>
        <v>1528</v>
      </c>
      <c r="I25" s="5">
        <f t="shared" si="1"/>
        <v>1856</v>
      </c>
      <c r="J25" s="5">
        <f t="shared" si="2"/>
        <v>1200</v>
      </c>
      <c r="K25" s="6">
        <f t="shared" si="3"/>
        <v>3056</v>
      </c>
    </row>
    <row r="26" spans="1:11" ht="15" customHeight="1" x14ac:dyDescent="0.2">
      <c r="A26" s="1">
        <v>13</v>
      </c>
      <c r="B26" s="2" t="s">
        <v>103</v>
      </c>
      <c r="C26" s="4"/>
      <c r="D26" s="4" t="s">
        <v>41</v>
      </c>
      <c r="E26" s="4">
        <v>344</v>
      </c>
      <c r="F26" s="5">
        <v>751</v>
      </c>
      <c r="G26" s="5">
        <v>1150</v>
      </c>
      <c r="H26" s="5">
        <f t="shared" si="0"/>
        <v>1901</v>
      </c>
      <c r="I26" s="5">
        <f t="shared" si="1"/>
        <v>258344</v>
      </c>
      <c r="J26" s="5">
        <f t="shared" si="2"/>
        <v>395600</v>
      </c>
      <c r="K26" s="6">
        <f t="shared" si="3"/>
        <v>653944</v>
      </c>
    </row>
    <row r="27" spans="1:11" ht="15" customHeight="1" x14ac:dyDescent="0.2">
      <c r="A27" s="1">
        <v>14</v>
      </c>
      <c r="B27" s="2" t="s">
        <v>104</v>
      </c>
      <c r="C27" s="4"/>
      <c r="D27" s="4" t="s">
        <v>41</v>
      </c>
      <c r="E27" s="4">
        <v>40</v>
      </c>
      <c r="F27" s="5">
        <v>471</v>
      </c>
      <c r="G27" s="5">
        <v>1000</v>
      </c>
      <c r="H27" s="5">
        <f t="shared" si="0"/>
        <v>1471</v>
      </c>
      <c r="I27" s="5">
        <f t="shared" si="1"/>
        <v>18840</v>
      </c>
      <c r="J27" s="5">
        <f t="shared" si="2"/>
        <v>40000</v>
      </c>
      <c r="K27" s="6">
        <f t="shared" si="3"/>
        <v>58840</v>
      </c>
    </row>
    <row r="28" spans="1:11" ht="15" customHeight="1" x14ac:dyDescent="0.2">
      <c r="A28" s="1">
        <v>15</v>
      </c>
      <c r="B28" s="2" t="s">
        <v>102</v>
      </c>
      <c r="C28" s="4"/>
      <c r="D28" s="4" t="s">
        <v>41</v>
      </c>
      <c r="E28" s="4">
        <v>8</v>
      </c>
      <c r="F28" s="5">
        <v>372</v>
      </c>
      <c r="G28" s="5">
        <v>700</v>
      </c>
      <c r="H28" s="5">
        <f t="shared" si="0"/>
        <v>1072</v>
      </c>
      <c r="I28" s="5">
        <f t="shared" si="1"/>
        <v>2976</v>
      </c>
      <c r="J28" s="5">
        <f t="shared" si="2"/>
        <v>5600</v>
      </c>
      <c r="K28" s="6">
        <f t="shared" si="3"/>
        <v>8576</v>
      </c>
    </row>
    <row r="29" spans="1:11" ht="15" customHeight="1" x14ac:dyDescent="0.2">
      <c r="A29" s="1">
        <v>16</v>
      </c>
      <c r="B29" s="2" t="s">
        <v>101</v>
      </c>
      <c r="C29" s="4"/>
      <c r="D29" s="4" t="s">
        <v>41</v>
      </c>
      <c r="E29" s="4">
        <v>14</v>
      </c>
      <c r="F29" s="5">
        <v>305</v>
      </c>
      <c r="G29" s="5">
        <v>700</v>
      </c>
      <c r="H29" s="5">
        <f t="shared" si="0"/>
        <v>1005</v>
      </c>
      <c r="I29" s="5">
        <f t="shared" si="1"/>
        <v>4270</v>
      </c>
      <c r="J29" s="5">
        <f t="shared" si="2"/>
        <v>9800</v>
      </c>
      <c r="K29" s="6">
        <f t="shared" si="3"/>
        <v>14070</v>
      </c>
    </row>
    <row r="30" spans="1:11" ht="15" customHeight="1" x14ac:dyDescent="0.2">
      <c r="A30" s="1">
        <v>17</v>
      </c>
      <c r="B30" s="2" t="s">
        <v>100</v>
      </c>
      <c r="C30" s="4"/>
      <c r="D30" s="4" t="s">
        <v>41</v>
      </c>
      <c r="E30" s="4">
        <v>6</v>
      </c>
      <c r="F30" s="5">
        <v>237</v>
      </c>
      <c r="G30" s="5">
        <v>650</v>
      </c>
      <c r="H30" s="5">
        <f t="shared" si="0"/>
        <v>887</v>
      </c>
      <c r="I30" s="5">
        <f t="shared" si="1"/>
        <v>1422</v>
      </c>
      <c r="J30" s="5">
        <f t="shared" si="2"/>
        <v>3900</v>
      </c>
      <c r="K30" s="6">
        <f t="shared" si="3"/>
        <v>5322</v>
      </c>
    </row>
    <row r="31" spans="1:11" ht="15" customHeight="1" x14ac:dyDescent="0.2">
      <c r="A31" s="1">
        <v>18</v>
      </c>
      <c r="B31" s="2" t="s">
        <v>99</v>
      </c>
      <c r="C31" s="4"/>
      <c r="D31" s="4" t="s">
        <v>41</v>
      </c>
      <c r="E31" s="4">
        <v>14</v>
      </c>
      <c r="F31" s="5">
        <v>173</v>
      </c>
      <c r="G31" s="5">
        <v>650</v>
      </c>
      <c r="H31" s="5">
        <f t="shared" si="0"/>
        <v>823</v>
      </c>
      <c r="I31" s="5">
        <f t="shared" si="1"/>
        <v>2422</v>
      </c>
      <c r="J31" s="5">
        <f t="shared" si="2"/>
        <v>9100</v>
      </c>
      <c r="K31" s="6">
        <f t="shared" si="3"/>
        <v>11522</v>
      </c>
    </row>
    <row r="32" spans="1:11" ht="15" customHeight="1" x14ac:dyDescent="0.2">
      <c r="A32" s="1">
        <v>19</v>
      </c>
      <c r="B32" s="2" t="s">
        <v>98</v>
      </c>
      <c r="C32" s="4"/>
      <c r="D32" s="4" t="s">
        <v>41</v>
      </c>
      <c r="E32" s="4">
        <v>6</v>
      </c>
      <c r="F32" s="5">
        <v>134</v>
      </c>
      <c r="G32" s="5">
        <v>650</v>
      </c>
      <c r="H32" s="5">
        <f t="shared" si="0"/>
        <v>784</v>
      </c>
      <c r="I32" s="5">
        <f t="shared" si="1"/>
        <v>804</v>
      </c>
      <c r="J32" s="5">
        <f t="shared" si="2"/>
        <v>3900</v>
      </c>
      <c r="K32" s="6">
        <f t="shared" si="3"/>
        <v>4704</v>
      </c>
    </row>
    <row r="33" spans="1:11" ht="15" customHeight="1" x14ac:dyDescent="0.2">
      <c r="A33" s="1">
        <v>20</v>
      </c>
      <c r="B33" s="2" t="s">
        <v>105</v>
      </c>
      <c r="C33" s="4" t="s">
        <v>108</v>
      </c>
      <c r="D33" s="4" t="s">
        <v>41</v>
      </c>
      <c r="E33" s="4">
        <v>40</v>
      </c>
      <c r="F33" s="5">
        <v>149</v>
      </c>
      <c r="G33" s="5">
        <v>500</v>
      </c>
      <c r="H33" s="5">
        <f t="shared" ref="H33:H36" si="4">F33+G33</f>
        <v>649</v>
      </c>
      <c r="I33" s="5">
        <f t="shared" ref="I33:I36" si="5">F33*E33</f>
        <v>5960</v>
      </c>
      <c r="J33" s="5">
        <f t="shared" ref="J33:J36" si="6">G33*E33</f>
        <v>20000</v>
      </c>
      <c r="K33" s="6">
        <f t="shared" ref="K33:K36" si="7">I33+J33</f>
        <v>25960</v>
      </c>
    </row>
    <row r="34" spans="1:11" ht="15" customHeight="1" x14ac:dyDescent="0.2">
      <c r="A34" s="1">
        <v>21</v>
      </c>
      <c r="B34" s="2" t="s">
        <v>105</v>
      </c>
      <c r="C34" s="4" t="s">
        <v>107</v>
      </c>
      <c r="D34" s="4" t="s">
        <v>41</v>
      </c>
      <c r="E34" s="4">
        <v>80</v>
      </c>
      <c r="F34" s="5">
        <v>88</v>
      </c>
      <c r="G34" s="5">
        <v>500</v>
      </c>
      <c r="H34" s="5">
        <f t="shared" si="4"/>
        <v>588</v>
      </c>
      <c r="I34" s="5">
        <f t="shared" si="5"/>
        <v>7040</v>
      </c>
      <c r="J34" s="5">
        <f t="shared" si="6"/>
        <v>40000</v>
      </c>
      <c r="K34" s="6">
        <f t="shared" si="7"/>
        <v>47040</v>
      </c>
    </row>
    <row r="35" spans="1:11" ht="15" customHeight="1" x14ac:dyDescent="0.2">
      <c r="A35" s="1">
        <v>22</v>
      </c>
      <c r="B35" s="2" t="s">
        <v>105</v>
      </c>
      <c r="C35" s="4" t="s">
        <v>106</v>
      </c>
      <c r="D35" s="4" t="s">
        <v>41</v>
      </c>
      <c r="E35" s="4">
        <v>381</v>
      </c>
      <c r="F35" s="5">
        <v>60</v>
      </c>
      <c r="G35" s="5">
        <v>500</v>
      </c>
      <c r="H35" s="5">
        <f t="shared" si="4"/>
        <v>560</v>
      </c>
      <c r="I35" s="5">
        <f t="shared" si="5"/>
        <v>22860</v>
      </c>
      <c r="J35" s="5">
        <f t="shared" si="6"/>
        <v>190500</v>
      </c>
      <c r="K35" s="6">
        <f t="shared" si="7"/>
        <v>213360</v>
      </c>
    </row>
    <row r="36" spans="1:11" ht="12.6" customHeight="1" x14ac:dyDescent="0.2">
      <c r="A36" s="1">
        <v>23</v>
      </c>
      <c r="B36" s="2" t="s">
        <v>295</v>
      </c>
      <c r="C36" s="3"/>
      <c r="D36" s="4" t="s">
        <v>23</v>
      </c>
      <c r="E36" s="4">
        <v>1</v>
      </c>
      <c r="F36" s="5">
        <v>64988</v>
      </c>
      <c r="G36" s="5">
        <v>143680</v>
      </c>
      <c r="H36" s="5">
        <f t="shared" si="4"/>
        <v>208668</v>
      </c>
      <c r="I36" s="5">
        <f t="shared" si="5"/>
        <v>64988</v>
      </c>
      <c r="J36" s="5">
        <f t="shared" si="6"/>
        <v>143680</v>
      </c>
      <c r="K36" s="6">
        <f t="shared" si="7"/>
        <v>208668</v>
      </c>
    </row>
    <row r="37" spans="1:11" ht="12.6" customHeight="1" x14ac:dyDescent="0.2">
      <c r="A37" s="1">
        <v>24</v>
      </c>
      <c r="B37" s="2" t="s">
        <v>42</v>
      </c>
      <c r="C37" s="4" t="s">
        <v>301</v>
      </c>
      <c r="D37" s="4" t="s">
        <v>21</v>
      </c>
      <c r="E37" s="4">
        <v>2</v>
      </c>
      <c r="F37" s="5">
        <v>844</v>
      </c>
      <c r="G37" s="5">
        <v>0</v>
      </c>
      <c r="H37" s="5">
        <f t="shared" si="0"/>
        <v>844</v>
      </c>
      <c r="I37" s="5">
        <f t="shared" si="1"/>
        <v>1688</v>
      </c>
      <c r="J37" s="5">
        <f t="shared" si="2"/>
        <v>0</v>
      </c>
      <c r="K37" s="6">
        <f t="shared" si="3"/>
        <v>1688</v>
      </c>
    </row>
    <row r="38" spans="1:11" ht="12.6" customHeight="1" x14ac:dyDescent="0.2">
      <c r="A38" s="1">
        <v>25</v>
      </c>
      <c r="B38" s="2" t="s">
        <v>42</v>
      </c>
      <c r="C38" s="4" t="s">
        <v>298</v>
      </c>
      <c r="D38" s="4" t="s">
        <v>21</v>
      </c>
      <c r="E38" s="4">
        <v>2</v>
      </c>
      <c r="F38" s="5">
        <v>471</v>
      </c>
      <c r="G38" s="5">
        <v>0</v>
      </c>
      <c r="H38" s="5">
        <f t="shared" si="0"/>
        <v>471</v>
      </c>
      <c r="I38" s="5">
        <f t="shared" si="1"/>
        <v>942</v>
      </c>
      <c r="J38" s="5">
        <f t="shared" si="2"/>
        <v>0</v>
      </c>
      <c r="K38" s="6">
        <f t="shared" si="3"/>
        <v>942</v>
      </c>
    </row>
    <row r="39" spans="1:11" ht="12.6" customHeight="1" x14ac:dyDescent="0.2">
      <c r="A39" s="1">
        <v>26</v>
      </c>
      <c r="B39" s="2" t="s">
        <v>42</v>
      </c>
      <c r="C39" s="4" t="s">
        <v>299</v>
      </c>
      <c r="D39" s="4" t="s">
        <v>21</v>
      </c>
      <c r="E39" s="4">
        <v>3</v>
      </c>
      <c r="F39" s="5">
        <v>305</v>
      </c>
      <c r="G39" s="5">
        <v>0</v>
      </c>
      <c r="H39" s="5">
        <f t="shared" si="0"/>
        <v>305</v>
      </c>
      <c r="I39" s="5">
        <f t="shared" si="1"/>
        <v>915</v>
      </c>
      <c r="J39" s="5">
        <f t="shared" si="2"/>
        <v>0</v>
      </c>
      <c r="K39" s="6">
        <f t="shared" si="3"/>
        <v>915</v>
      </c>
    </row>
    <row r="40" spans="1:11" ht="12.6" customHeight="1" x14ac:dyDescent="0.2">
      <c r="A40" s="1">
        <v>27</v>
      </c>
      <c r="B40" s="2" t="s">
        <v>42</v>
      </c>
      <c r="C40" s="4" t="s">
        <v>300</v>
      </c>
      <c r="D40" s="4" t="s">
        <v>21</v>
      </c>
      <c r="E40" s="4">
        <v>8</v>
      </c>
      <c r="F40" s="5">
        <v>237</v>
      </c>
      <c r="G40" s="5">
        <v>0</v>
      </c>
      <c r="H40" s="5">
        <f t="shared" si="0"/>
        <v>237</v>
      </c>
      <c r="I40" s="5">
        <f t="shared" si="1"/>
        <v>1896</v>
      </c>
      <c r="J40" s="5">
        <f t="shared" si="2"/>
        <v>0</v>
      </c>
      <c r="K40" s="6">
        <f t="shared" si="3"/>
        <v>1896</v>
      </c>
    </row>
    <row r="41" spans="1:11" ht="12.6" customHeight="1" x14ac:dyDescent="0.2">
      <c r="A41" s="1">
        <v>28</v>
      </c>
      <c r="B41" s="2" t="s">
        <v>109</v>
      </c>
      <c r="C41" s="4"/>
      <c r="D41" s="4"/>
      <c r="E41" s="4"/>
      <c r="F41" s="5"/>
      <c r="G41" s="5"/>
      <c r="H41" s="5"/>
      <c r="I41" s="5"/>
      <c r="J41" s="5"/>
      <c r="K41" s="6"/>
    </row>
    <row r="42" spans="1:11" ht="12.6" customHeight="1" x14ac:dyDescent="0.2">
      <c r="A42" s="1">
        <v>29</v>
      </c>
      <c r="B42" s="48" t="s">
        <v>110</v>
      </c>
      <c r="C42" s="4"/>
      <c r="D42" s="4" t="s">
        <v>41</v>
      </c>
      <c r="E42" s="4">
        <v>344</v>
      </c>
      <c r="F42" s="5">
        <v>115</v>
      </c>
      <c r="G42" s="5">
        <v>290</v>
      </c>
      <c r="H42" s="5">
        <f t="shared" ref="H42" si="8">F42+G42</f>
        <v>405</v>
      </c>
      <c r="I42" s="5">
        <f t="shared" ref="I42" si="9">F42*E42</f>
        <v>39560</v>
      </c>
      <c r="J42" s="5">
        <f t="shared" ref="J42" si="10">G42*E42</f>
        <v>99760</v>
      </c>
      <c r="K42" s="6">
        <f t="shared" ref="K42" si="11">I42+J42</f>
        <v>139320</v>
      </c>
    </row>
    <row r="43" spans="1:11" ht="12.6" customHeight="1" x14ac:dyDescent="0.2">
      <c r="A43" s="1">
        <v>30</v>
      </c>
      <c r="B43" s="48" t="s">
        <v>111</v>
      </c>
      <c r="C43" s="4"/>
      <c r="D43" s="4" t="s">
        <v>41</v>
      </c>
      <c r="E43" s="4">
        <v>40</v>
      </c>
      <c r="F43" s="5">
        <v>89</v>
      </c>
      <c r="G43" s="5">
        <v>290</v>
      </c>
      <c r="H43" s="5">
        <f t="shared" si="0"/>
        <v>379</v>
      </c>
      <c r="I43" s="5">
        <f t="shared" si="1"/>
        <v>3560</v>
      </c>
      <c r="J43" s="5">
        <f t="shared" si="2"/>
        <v>11600</v>
      </c>
      <c r="K43" s="6">
        <f t="shared" si="3"/>
        <v>15160</v>
      </c>
    </row>
    <row r="44" spans="1:11" ht="12.6" customHeight="1" x14ac:dyDescent="0.2">
      <c r="A44" s="1">
        <v>31</v>
      </c>
      <c r="B44" s="48" t="s">
        <v>112</v>
      </c>
      <c r="C44" s="4"/>
      <c r="D44" s="4" t="s">
        <v>41</v>
      </c>
      <c r="E44" s="4">
        <v>8</v>
      </c>
      <c r="F44" s="5">
        <v>70</v>
      </c>
      <c r="G44" s="5">
        <v>290</v>
      </c>
      <c r="H44" s="5">
        <f t="shared" si="0"/>
        <v>360</v>
      </c>
      <c r="I44" s="5">
        <f t="shared" si="1"/>
        <v>560</v>
      </c>
      <c r="J44" s="5">
        <f t="shared" si="2"/>
        <v>2320</v>
      </c>
      <c r="K44" s="6">
        <f t="shared" si="3"/>
        <v>2880</v>
      </c>
    </row>
    <row r="45" spans="1:11" x14ac:dyDescent="0.2">
      <c r="A45" s="1">
        <v>32</v>
      </c>
      <c r="B45" s="48" t="s">
        <v>113</v>
      </c>
      <c r="C45" s="4"/>
      <c r="D45" s="4" t="s">
        <v>41</v>
      </c>
      <c r="E45" s="4">
        <v>14</v>
      </c>
      <c r="F45" s="5">
        <v>59</v>
      </c>
      <c r="G45" s="5">
        <v>290</v>
      </c>
      <c r="H45" s="5">
        <f t="shared" si="0"/>
        <v>349</v>
      </c>
      <c r="I45" s="5">
        <f t="shared" si="1"/>
        <v>826</v>
      </c>
      <c r="J45" s="5">
        <f t="shared" si="2"/>
        <v>4060</v>
      </c>
      <c r="K45" s="6">
        <f t="shared" si="3"/>
        <v>4886</v>
      </c>
    </row>
    <row r="46" spans="1:11" x14ac:dyDescent="0.2">
      <c r="A46" s="1">
        <v>33</v>
      </c>
      <c r="B46" s="48" t="s">
        <v>114</v>
      </c>
      <c r="C46" s="4"/>
      <c r="D46" s="4" t="s">
        <v>41</v>
      </c>
      <c r="E46" s="4">
        <v>6</v>
      </c>
      <c r="F46" s="5">
        <v>45</v>
      </c>
      <c r="G46" s="5">
        <v>290</v>
      </c>
      <c r="H46" s="5">
        <f t="shared" ref="H46:H47" si="12">F46+G46</f>
        <v>335</v>
      </c>
      <c r="I46" s="5">
        <f t="shared" ref="I46:I47" si="13">F46*E46</f>
        <v>270</v>
      </c>
      <c r="J46" s="5">
        <f t="shared" ref="J46:J47" si="14">G46*E46</f>
        <v>1740</v>
      </c>
      <c r="K46" s="6">
        <f t="shared" ref="K46:K47" si="15">I46+J46</f>
        <v>2010</v>
      </c>
    </row>
    <row r="47" spans="1:11" x14ac:dyDescent="0.2">
      <c r="A47" s="1">
        <v>34</v>
      </c>
      <c r="B47" s="48" t="s">
        <v>115</v>
      </c>
      <c r="C47" s="4"/>
      <c r="D47" s="4" t="s">
        <v>41</v>
      </c>
      <c r="E47" s="4">
        <v>14</v>
      </c>
      <c r="F47" s="5">
        <v>37</v>
      </c>
      <c r="G47" s="5">
        <v>290</v>
      </c>
      <c r="H47" s="5">
        <f t="shared" si="12"/>
        <v>327</v>
      </c>
      <c r="I47" s="5">
        <f t="shared" si="13"/>
        <v>518</v>
      </c>
      <c r="J47" s="5">
        <f t="shared" si="14"/>
        <v>4060</v>
      </c>
      <c r="K47" s="6">
        <f t="shared" si="15"/>
        <v>4578</v>
      </c>
    </row>
    <row r="48" spans="1:11" x14ac:dyDescent="0.2">
      <c r="A48" s="1">
        <v>35</v>
      </c>
      <c r="B48" s="2" t="s">
        <v>296</v>
      </c>
      <c r="C48" s="3"/>
      <c r="D48" s="4" t="s">
        <v>297</v>
      </c>
      <c r="E48" s="4">
        <v>1</v>
      </c>
      <c r="F48" s="5">
        <v>66099</v>
      </c>
      <c r="G48" s="5">
        <v>0</v>
      </c>
      <c r="H48" s="5">
        <f>F48+G48</f>
        <v>66099</v>
      </c>
      <c r="I48" s="5">
        <f>F48*E48</f>
        <v>66099</v>
      </c>
      <c r="J48" s="5">
        <f>G48*E48</f>
        <v>0</v>
      </c>
      <c r="K48" s="6">
        <f>I48+J48</f>
        <v>66099</v>
      </c>
    </row>
    <row r="49" spans="1:11" ht="12" customHeight="1" x14ac:dyDescent="0.2">
      <c r="A49" s="1">
        <v>36</v>
      </c>
      <c r="B49" s="49" t="s">
        <v>43</v>
      </c>
      <c r="C49" s="4"/>
      <c r="D49" s="4"/>
      <c r="E49" s="4"/>
      <c r="F49" s="5"/>
      <c r="G49" s="5"/>
      <c r="H49" s="5"/>
      <c r="I49" s="5"/>
      <c r="J49" s="5"/>
      <c r="K49" s="6"/>
    </row>
    <row r="50" spans="1:11" ht="12" customHeight="1" x14ac:dyDescent="0.2">
      <c r="A50" s="1">
        <v>37</v>
      </c>
      <c r="B50" s="2" t="s">
        <v>40</v>
      </c>
      <c r="C50" s="4"/>
      <c r="D50" s="4" t="s">
        <v>18</v>
      </c>
      <c r="E50" s="4">
        <v>2</v>
      </c>
      <c r="F50" s="5">
        <v>928</v>
      </c>
      <c r="G50" s="5">
        <v>600</v>
      </c>
      <c r="H50" s="5">
        <f t="shared" ref="H50:H54" si="16">F50+G50</f>
        <v>1528</v>
      </c>
      <c r="I50" s="5">
        <f t="shared" ref="I50:I54" si="17">F50*E50</f>
        <v>1856</v>
      </c>
      <c r="J50" s="5">
        <f t="shared" ref="J50:J54" si="18">G50*E50</f>
        <v>1200</v>
      </c>
      <c r="K50" s="6">
        <f t="shared" ref="K50:K54" si="19">I50+J50</f>
        <v>3056</v>
      </c>
    </row>
    <row r="51" spans="1:11" ht="27" customHeight="1" x14ac:dyDescent="0.2">
      <c r="A51" s="1">
        <v>38</v>
      </c>
      <c r="B51" s="2" t="s">
        <v>96</v>
      </c>
      <c r="C51" s="4"/>
      <c r="D51" s="4" t="s">
        <v>18</v>
      </c>
      <c r="E51" s="4">
        <v>2</v>
      </c>
      <c r="F51" s="5">
        <v>924</v>
      </c>
      <c r="G51" s="5">
        <v>600</v>
      </c>
      <c r="H51" s="5">
        <f t="shared" si="16"/>
        <v>1524</v>
      </c>
      <c r="I51" s="5">
        <f t="shared" si="17"/>
        <v>1848</v>
      </c>
      <c r="J51" s="5">
        <f t="shared" si="18"/>
        <v>1200</v>
      </c>
      <c r="K51" s="6">
        <f t="shared" si="19"/>
        <v>3048</v>
      </c>
    </row>
    <row r="52" spans="1:11" ht="12" customHeight="1" x14ac:dyDescent="0.2">
      <c r="A52" s="1">
        <v>39</v>
      </c>
      <c r="B52" s="2" t="s">
        <v>100</v>
      </c>
      <c r="C52" s="4"/>
      <c r="D52" s="4" t="s">
        <v>41</v>
      </c>
      <c r="E52" s="4">
        <v>390</v>
      </c>
      <c r="F52" s="5">
        <v>237</v>
      </c>
      <c r="G52" s="5">
        <v>650</v>
      </c>
      <c r="H52" s="5">
        <f t="shared" si="16"/>
        <v>887</v>
      </c>
      <c r="I52" s="5">
        <f t="shared" si="17"/>
        <v>92430</v>
      </c>
      <c r="J52" s="5">
        <f t="shared" si="18"/>
        <v>253500</v>
      </c>
      <c r="K52" s="6">
        <f t="shared" si="19"/>
        <v>345930</v>
      </c>
    </row>
    <row r="53" spans="1:11" ht="12" customHeight="1" x14ac:dyDescent="0.2">
      <c r="A53" s="1">
        <v>40</v>
      </c>
      <c r="B53" s="2" t="s">
        <v>116</v>
      </c>
      <c r="C53" s="50"/>
      <c r="D53" s="4" t="s">
        <v>41</v>
      </c>
      <c r="E53" s="4">
        <v>390</v>
      </c>
      <c r="F53" s="5">
        <v>45</v>
      </c>
      <c r="G53" s="5">
        <v>290</v>
      </c>
      <c r="H53" s="5">
        <f t="shared" si="16"/>
        <v>335</v>
      </c>
      <c r="I53" s="5">
        <f t="shared" si="17"/>
        <v>17550</v>
      </c>
      <c r="J53" s="5">
        <f t="shared" si="18"/>
        <v>113100</v>
      </c>
      <c r="K53" s="6">
        <f t="shared" si="19"/>
        <v>130650</v>
      </c>
    </row>
    <row r="54" spans="1:11" ht="12.6" customHeight="1" x14ac:dyDescent="0.2">
      <c r="A54" s="1">
        <v>41</v>
      </c>
      <c r="B54" s="2" t="s">
        <v>295</v>
      </c>
      <c r="C54" s="3"/>
      <c r="D54" s="4" t="s">
        <v>23</v>
      </c>
      <c r="E54" s="4">
        <v>1</v>
      </c>
      <c r="F54" s="5">
        <v>18486</v>
      </c>
      <c r="G54" s="5">
        <v>0</v>
      </c>
      <c r="H54" s="5">
        <f t="shared" si="16"/>
        <v>18486</v>
      </c>
      <c r="I54" s="5">
        <f t="shared" si="17"/>
        <v>18486</v>
      </c>
      <c r="J54" s="5">
        <f t="shared" si="18"/>
        <v>0</v>
      </c>
      <c r="K54" s="6">
        <f t="shared" si="19"/>
        <v>18486</v>
      </c>
    </row>
    <row r="55" spans="1:11" x14ac:dyDescent="0.2">
      <c r="A55" s="1">
        <v>42</v>
      </c>
      <c r="B55" s="2" t="s">
        <v>296</v>
      </c>
      <c r="C55" s="3"/>
      <c r="D55" s="4" t="s">
        <v>297</v>
      </c>
      <c r="E55" s="4">
        <v>1</v>
      </c>
      <c r="F55" s="5">
        <v>19270</v>
      </c>
      <c r="G55" s="5">
        <v>0</v>
      </c>
      <c r="H55" s="5">
        <f>F55+G55</f>
        <v>19270</v>
      </c>
      <c r="I55" s="5">
        <f>F55*E55</f>
        <v>19270</v>
      </c>
      <c r="J55" s="5">
        <f>G55*E55</f>
        <v>0</v>
      </c>
      <c r="K55" s="6">
        <f>I55+J55</f>
        <v>19270</v>
      </c>
    </row>
    <row r="56" spans="1:11" ht="12" customHeight="1" x14ac:dyDescent="0.2">
      <c r="A56" s="1">
        <v>43</v>
      </c>
      <c r="B56" s="49" t="s">
        <v>44</v>
      </c>
      <c r="C56" s="4"/>
      <c r="D56" s="4"/>
      <c r="E56" s="4"/>
      <c r="F56" s="5"/>
      <c r="G56" s="5"/>
      <c r="H56" s="5"/>
      <c r="I56" s="5"/>
      <c r="J56" s="5"/>
      <c r="K56" s="6"/>
    </row>
    <row r="57" spans="1:11" ht="12" customHeight="1" x14ac:dyDescent="0.2">
      <c r="A57" s="1">
        <v>44</v>
      </c>
      <c r="B57" s="49" t="s">
        <v>27</v>
      </c>
      <c r="C57" s="4"/>
      <c r="D57" s="4"/>
      <c r="E57" s="4"/>
      <c r="F57" s="5"/>
      <c r="G57" s="5"/>
      <c r="H57" s="5"/>
      <c r="I57" s="5"/>
      <c r="J57" s="5"/>
      <c r="K57" s="6"/>
    </row>
    <row r="58" spans="1:11" ht="19.149999999999999" customHeight="1" x14ac:dyDescent="0.2">
      <c r="A58" s="1">
        <v>45</v>
      </c>
      <c r="B58" s="2" t="s">
        <v>180</v>
      </c>
      <c r="C58" s="4" t="s">
        <v>181</v>
      </c>
      <c r="D58" s="4" t="s">
        <v>18</v>
      </c>
      <c r="E58" s="4">
        <v>1</v>
      </c>
      <c r="F58" s="5">
        <v>3664</v>
      </c>
      <c r="G58" s="5">
        <v>1502</v>
      </c>
      <c r="H58" s="5">
        <f t="shared" ref="H58:H66" si="20">F58+G58</f>
        <v>5166</v>
      </c>
      <c r="I58" s="5">
        <f t="shared" ref="I58:I66" si="21">F58*E58</f>
        <v>3664</v>
      </c>
      <c r="J58" s="5">
        <f t="shared" ref="J58:J66" si="22">G58*E58</f>
        <v>1502</v>
      </c>
      <c r="K58" s="6">
        <f t="shared" ref="K58:K66" si="23">I58+J58</f>
        <v>5166</v>
      </c>
    </row>
    <row r="59" spans="1:11" ht="39.6" customHeight="1" x14ac:dyDescent="0.2">
      <c r="A59" s="1">
        <v>46</v>
      </c>
      <c r="B59" s="2" t="s">
        <v>183</v>
      </c>
      <c r="C59" s="4" t="s">
        <v>182</v>
      </c>
      <c r="D59" s="4" t="s">
        <v>18</v>
      </c>
      <c r="E59" s="4">
        <v>1</v>
      </c>
      <c r="F59" s="5">
        <v>27526</v>
      </c>
      <c r="G59" s="5">
        <v>11286</v>
      </c>
      <c r="H59" s="5">
        <f t="shared" si="20"/>
        <v>38812</v>
      </c>
      <c r="I59" s="5">
        <f t="shared" si="21"/>
        <v>27526</v>
      </c>
      <c r="J59" s="5">
        <f t="shared" si="22"/>
        <v>11286</v>
      </c>
      <c r="K59" s="6">
        <f t="shared" si="23"/>
        <v>38812</v>
      </c>
    </row>
    <row r="60" spans="1:11" ht="27" customHeight="1" x14ac:dyDescent="0.2">
      <c r="A60" s="1">
        <v>47</v>
      </c>
      <c r="B60" s="2" t="s">
        <v>184</v>
      </c>
      <c r="C60" s="4" t="s">
        <v>185</v>
      </c>
      <c r="D60" s="4" t="s">
        <v>18</v>
      </c>
      <c r="E60" s="4">
        <v>1</v>
      </c>
      <c r="F60" s="5">
        <v>2993</v>
      </c>
      <c r="G60" s="5">
        <v>1227</v>
      </c>
      <c r="H60" s="5">
        <f t="shared" si="20"/>
        <v>4220</v>
      </c>
      <c r="I60" s="5">
        <f t="shared" si="21"/>
        <v>2993</v>
      </c>
      <c r="J60" s="5">
        <f t="shared" si="22"/>
        <v>1227</v>
      </c>
      <c r="K60" s="6">
        <f t="shared" si="23"/>
        <v>4220</v>
      </c>
    </row>
    <row r="61" spans="1:11" ht="27" customHeight="1" x14ac:dyDescent="0.2">
      <c r="A61" s="1">
        <v>48</v>
      </c>
      <c r="B61" s="2" t="s">
        <v>186</v>
      </c>
      <c r="C61" s="4" t="s">
        <v>187</v>
      </c>
      <c r="D61" s="4" t="s">
        <v>18</v>
      </c>
      <c r="E61" s="4">
        <v>1</v>
      </c>
      <c r="F61" s="5">
        <v>9259</v>
      </c>
      <c r="G61" s="5">
        <v>3796</v>
      </c>
      <c r="H61" s="5">
        <f t="shared" si="20"/>
        <v>13055</v>
      </c>
      <c r="I61" s="5">
        <f t="shared" si="21"/>
        <v>9259</v>
      </c>
      <c r="J61" s="5">
        <f t="shared" si="22"/>
        <v>3796</v>
      </c>
      <c r="K61" s="6">
        <f t="shared" si="23"/>
        <v>13055</v>
      </c>
    </row>
    <row r="62" spans="1:11" ht="27" customHeight="1" x14ac:dyDescent="0.2">
      <c r="A62" s="1">
        <v>49</v>
      </c>
      <c r="B62" s="2" t="s">
        <v>188</v>
      </c>
      <c r="C62" s="4" t="s">
        <v>189</v>
      </c>
      <c r="D62" s="4" t="s">
        <v>18</v>
      </c>
      <c r="E62" s="4">
        <v>1</v>
      </c>
      <c r="F62" s="5">
        <v>25947</v>
      </c>
      <c r="G62" s="5">
        <v>10638</v>
      </c>
      <c r="H62" s="5">
        <f t="shared" si="20"/>
        <v>36585</v>
      </c>
      <c r="I62" s="5">
        <f t="shared" si="21"/>
        <v>25947</v>
      </c>
      <c r="J62" s="5">
        <f t="shared" si="22"/>
        <v>10638</v>
      </c>
      <c r="K62" s="6">
        <f t="shared" si="23"/>
        <v>36585</v>
      </c>
    </row>
    <row r="63" spans="1:11" ht="25.15" customHeight="1" x14ac:dyDescent="0.2">
      <c r="A63" s="1">
        <v>50</v>
      </c>
      <c r="B63" s="2" t="s">
        <v>45</v>
      </c>
      <c r="C63" s="4" t="s">
        <v>190</v>
      </c>
      <c r="D63" s="4" t="s">
        <v>18</v>
      </c>
      <c r="E63" s="4">
        <v>1</v>
      </c>
      <c r="F63" s="5">
        <v>92535</v>
      </c>
      <c r="G63" s="5">
        <v>37939</v>
      </c>
      <c r="H63" s="5">
        <f t="shared" si="20"/>
        <v>130474</v>
      </c>
      <c r="I63" s="5">
        <f t="shared" si="21"/>
        <v>92535</v>
      </c>
      <c r="J63" s="5">
        <f t="shared" si="22"/>
        <v>37939</v>
      </c>
      <c r="K63" s="6">
        <f t="shared" si="23"/>
        <v>130474</v>
      </c>
    </row>
    <row r="64" spans="1:11" ht="19.149999999999999" customHeight="1" x14ac:dyDescent="0.2">
      <c r="A64" s="1">
        <v>51</v>
      </c>
      <c r="B64" s="2" t="s">
        <v>180</v>
      </c>
      <c r="C64" s="4" t="s">
        <v>181</v>
      </c>
      <c r="D64" s="4" t="s">
        <v>18</v>
      </c>
      <c r="E64" s="4">
        <v>1</v>
      </c>
      <c r="F64" s="5">
        <v>3664</v>
      </c>
      <c r="G64" s="5">
        <v>1502</v>
      </c>
      <c r="H64" s="5">
        <f t="shared" si="20"/>
        <v>5166</v>
      </c>
      <c r="I64" s="5">
        <f t="shared" si="21"/>
        <v>3664</v>
      </c>
      <c r="J64" s="5">
        <f t="shared" si="22"/>
        <v>1502</v>
      </c>
      <c r="K64" s="6">
        <f t="shared" si="23"/>
        <v>5166</v>
      </c>
    </row>
    <row r="65" spans="1:11" s="89" customFormat="1" ht="30.6" customHeight="1" x14ac:dyDescent="0.2">
      <c r="A65" s="83">
        <v>52</v>
      </c>
      <c r="B65" s="84" t="s">
        <v>191</v>
      </c>
      <c r="C65" s="86" t="s">
        <v>308</v>
      </c>
      <c r="D65" s="86" t="s">
        <v>18</v>
      </c>
      <c r="E65" s="86">
        <v>1</v>
      </c>
      <c r="F65" s="87">
        <v>17433</v>
      </c>
      <c r="G65" s="87">
        <v>7148</v>
      </c>
      <c r="H65" s="87">
        <f t="shared" si="20"/>
        <v>24581</v>
      </c>
      <c r="I65" s="87">
        <f t="shared" si="21"/>
        <v>17433</v>
      </c>
      <c r="J65" s="87">
        <f t="shared" si="22"/>
        <v>7148</v>
      </c>
      <c r="K65" s="88">
        <f t="shared" si="23"/>
        <v>24581</v>
      </c>
    </row>
    <row r="66" spans="1:11" s="89" customFormat="1" ht="30.6" customHeight="1" x14ac:dyDescent="0.2">
      <c r="A66" s="83">
        <v>53</v>
      </c>
      <c r="B66" s="84" t="s">
        <v>192</v>
      </c>
      <c r="C66" s="86"/>
      <c r="D66" s="86" t="s">
        <v>18</v>
      </c>
      <c r="E66" s="86">
        <v>1</v>
      </c>
      <c r="F66" s="87">
        <v>178685</v>
      </c>
      <c r="G66" s="87">
        <v>75048</v>
      </c>
      <c r="H66" s="87">
        <f t="shared" si="20"/>
        <v>253733</v>
      </c>
      <c r="I66" s="87">
        <f t="shared" si="21"/>
        <v>178685</v>
      </c>
      <c r="J66" s="87">
        <f t="shared" si="22"/>
        <v>75048</v>
      </c>
      <c r="K66" s="88">
        <f t="shared" si="23"/>
        <v>253733</v>
      </c>
    </row>
    <row r="67" spans="1:11" s="89" customFormat="1" ht="28.15" customHeight="1" x14ac:dyDescent="0.2">
      <c r="A67" s="83">
        <v>54</v>
      </c>
      <c r="B67" s="84" t="s">
        <v>193</v>
      </c>
      <c r="C67" s="86" t="s">
        <v>194</v>
      </c>
      <c r="D67" s="86" t="s">
        <v>18</v>
      </c>
      <c r="E67" s="86">
        <v>1</v>
      </c>
      <c r="F67" s="87">
        <v>49678</v>
      </c>
      <c r="G67" s="87">
        <v>20865</v>
      </c>
      <c r="H67" s="87">
        <f t="shared" ref="H67:H71" si="24">F67+G67</f>
        <v>70543</v>
      </c>
      <c r="I67" s="87">
        <f t="shared" ref="I67:I71" si="25">F67*E67</f>
        <v>49678</v>
      </c>
      <c r="J67" s="87">
        <f t="shared" ref="J67:J71" si="26">G67*E67</f>
        <v>20865</v>
      </c>
      <c r="K67" s="88">
        <f t="shared" ref="K67:K71" si="27">I67+J67</f>
        <v>70543</v>
      </c>
    </row>
    <row r="68" spans="1:11" ht="12" customHeight="1" x14ac:dyDescent="0.2">
      <c r="A68" s="1">
        <v>55</v>
      </c>
      <c r="B68" s="2" t="s">
        <v>46</v>
      </c>
      <c r="C68" s="4" t="s">
        <v>289</v>
      </c>
      <c r="D68" s="4" t="s">
        <v>25</v>
      </c>
      <c r="E68" s="4">
        <v>1</v>
      </c>
      <c r="F68" s="5">
        <v>4175</v>
      </c>
      <c r="G68" s="5">
        <v>1500</v>
      </c>
      <c r="H68" s="5">
        <f t="shared" si="24"/>
        <v>5675</v>
      </c>
      <c r="I68" s="5">
        <f t="shared" si="25"/>
        <v>4175</v>
      </c>
      <c r="J68" s="5">
        <f t="shared" si="26"/>
        <v>1500</v>
      </c>
      <c r="K68" s="6">
        <f t="shared" si="27"/>
        <v>5675</v>
      </c>
    </row>
    <row r="69" spans="1:11" ht="12" customHeight="1" x14ac:dyDescent="0.2">
      <c r="A69" s="1">
        <v>56</v>
      </c>
      <c r="B69" s="2" t="s">
        <v>47</v>
      </c>
      <c r="C69" s="4" t="s">
        <v>48</v>
      </c>
      <c r="D69" s="4" t="s">
        <v>25</v>
      </c>
      <c r="E69" s="4">
        <v>9</v>
      </c>
      <c r="F69" s="5">
        <v>784</v>
      </c>
      <c r="G69" s="5">
        <v>600</v>
      </c>
      <c r="H69" s="5">
        <f t="shared" si="24"/>
        <v>1384</v>
      </c>
      <c r="I69" s="5">
        <f t="shared" si="25"/>
        <v>7056</v>
      </c>
      <c r="J69" s="5">
        <f t="shared" si="26"/>
        <v>5400</v>
      </c>
      <c r="K69" s="6">
        <f t="shared" si="27"/>
        <v>12456</v>
      </c>
    </row>
    <row r="70" spans="1:11" ht="12" customHeight="1" x14ac:dyDescent="0.2">
      <c r="A70" s="1">
        <v>57</v>
      </c>
      <c r="B70" s="2" t="s">
        <v>47</v>
      </c>
      <c r="C70" s="4" t="s">
        <v>49</v>
      </c>
      <c r="D70" s="4" t="s">
        <v>25</v>
      </c>
      <c r="E70" s="4">
        <v>13</v>
      </c>
      <c r="F70" s="5">
        <v>420</v>
      </c>
      <c r="G70" s="5">
        <v>600</v>
      </c>
      <c r="H70" s="5">
        <f t="shared" si="24"/>
        <v>1020</v>
      </c>
      <c r="I70" s="5">
        <f t="shared" si="25"/>
        <v>5460</v>
      </c>
      <c r="J70" s="5">
        <f t="shared" si="26"/>
        <v>7800</v>
      </c>
      <c r="K70" s="6">
        <f t="shared" si="27"/>
        <v>13260</v>
      </c>
    </row>
    <row r="71" spans="1:11" ht="12" customHeight="1" x14ac:dyDescent="0.2">
      <c r="A71" s="1">
        <v>58</v>
      </c>
      <c r="B71" s="2" t="s">
        <v>50</v>
      </c>
      <c r="C71" s="4" t="s">
        <v>290</v>
      </c>
      <c r="D71" s="4" t="s">
        <v>25</v>
      </c>
      <c r="E71" s="4">
        <v>12</v>
      </c>
      <c r="F71" s="5">
        <v>721</v>
      </c>
      <c r="G71" s="5">
        <v>800</v>
      </c>
      <c r="H71" s="5">
        <f t="shared" si="24"/>
        <v>1521</v>
      </c>
      <c r="I71" s="5">
        <f t="shared" si="25"/>
        <v>8652</v>
      </c>
      <c r="J71" s="5">
        <f t="shared" si="26"/>
        <v>9600</v>
      </c>
      <c r="K71" s="6">
        <f t="shared" si="27"/>
        <v>18252</v>
      </c>
    </row>
    <row r="72" spans="1:11" ht="12" customHeight="1" x14ac:dyDescent="0.2">
      <c r="A72" s="1">
        <v>59</v>
      </c>
      <c r="B72" s="2" t="s">
        <v>217</v>
      </c>
      <c r="C72" s="4"/>
      <c r="D72" s="4" t="s">
        <v>157</v>
      </c>
      <c r="E72" s="4">
        <v>11</v>
      </c>
      <c r="F72" s="5">
        <v>840</v>
      </c>
      <c r="G72" s="5">
        <v>1050</v>
      </c>
      <c r="H72" s="5">
        <f t="shared" ref="H72:H75" si="28">F72+G72</f>
        <v>1890</v>
      </c>
      <c r="I72" s="5">
        <f t="shared" ref="I72:I74" si="29">F72*E72</f>
        <v>9240</v>
      </c>
      <c r="J72" s="5">
        <f t="shared" ref="J72:J75" si="30">G72*E72</f>
        <v>11550</v>
      </c>
      <c r="K72" s="6">
        <f t="shared" ref="K72:K75" si="31">I72+J72</f>
        <v>20790</v>
      </c>
    </row>
    <row r="73" spans="1:11" ht="12" customHeight="1" x14ac:dyDescent="0.2">
      <c r="A73" s="1">
        <v>60</v>
      </c>
      <c r="B73" s="2" t="s">
        <v>216</v>
      </c>
      <c r="C73" s="3"/>
      <c r="D73" s="4" t="s">
        <v>157</v>
      </c>
      <c r="E73" s="4">
        <v>146</v>
      </c>
      <c r="F73" s="5">
        <v>1120</v>
      </c>
      <c r="G73" s="5">
        <v>1050</v>
      </c>
      <c r="H73" s="5">
        <f t="shared" si="28"/>
        <v>2170</v>
      </c>
      <c r="I73" s="5">
        <f t="shared" si="29"/>
        <v>163520</v>
      </c>
      <c r="J73" s="5">
        <f t="shared" si="30"/>
        <v>153300</v>
      </c>
      <c r="K73" s="6">
        <f t="shared" si="31"/>
        <v>316820</v>
      </c>
    </row>
    <row r="74" spans="1:11" ht="30" customHeight="1" x14ac:dyDescent="0.2">
      <c r="A74" s="1">
        <v>61</v>
      </c>
      <c r="B74" s="2" t="s">
        <v>203</v>
      </c>
      <c r="C74" s="3"/>
      <c r="D74" s="4" t="s">
        <v>157</v>
      </c>
      <c r="E74" s="4">
        <v>13</v>
      </c>
      <c r="F74" s="5">
        <v>2380</v>
      </c>
      <c r="G74" s="5">
        <v>1050</v>
      </c>
      <c r="H74" s="5">
        <f t="shared" si="28"/>
        <v>3430</v>
      </c>
      <c r="I74" s="5">
        <f t="shared" si="29"/>
        <v>30940</v>
      </c>
      <c r="J74" s="5">
        <f t="shared" si="30"/>
        <v>13650</v>
      </c>
      <c r="K74" s="6">
        <f t="shared" si="31"/>
        <v>44590</v>
      </c>
    </row>
    <row r="75" spans="1:11" ht="12" customHeight="1" x14ac:dyDescent="0.2">
      <c r="A75" s="1">
        <v>62</v>
      </c>
      <c r="B75" s="2" t="s">
        <v>215</v>
      </c>
      <c r="C75" s="4"/>
      <c r="D75" s="4" t="s">
        <v>157</v>
      </c>
      <c r="E75" s="4">
        <v>1.2</v>
      </c>
      <c r="F75" s="5">
        <v>3080</v>
      </c>
      <c r="G75" s="5">
        <v>1050</v>
      </c>
      <c r="H75" s="5">
        <f t="shared" si="28"/>
        <v>4130</v>
      </c>
      <c r="I75" s="5">
        <f>ROUND(F75*E75,0)</f>
        <v>3696</v>
      </c>
      <c r="J75" s="5">
        <f t="shared" si="30"/>
        <v>1260</v>
      </c>
      <c r="K75" s="6">
        <f t="shared" si="31"/>
        <v>4956</v>
      </c>
    </row>
    <row r="76" spans="1:11" ht="12" customHeight="1" x14ac:dyDescent="0.2">
      <c r="A76" s="1">
        <v>63</v>
      </c>
      <c r="B76" s="49" t="s">
        <v>52</v>
      </c>
      <c r="C76" s="4"/>
      <c r="D76" s="4"/>
      <c r="E76" s="4"/>
      <c r="F76" s="5"/>
      <c r="G76" s="5"/>
      <c r="H76" s="5"/>
      <c r="I76" s="5"/>
      <c r="J76" s="5"/>
      <c r="K76" s="6"/>
    </row>
    <row r="77" spans="1:11" ht="12" customHeight="1" x14ac:dyDescent="0.2">
      <c r="A77" s="1">
        <v>64</v>
      </c>
      <c r="B77" s="2" t="s">
        <v>53</v>
      </c>
      <c r="C77" s="4" t="s">
        <v>195</v>
      </c>
      <c r="D77" s="4" t="s">
        <v>18</v>
      </c>
      <c r="E77" s="4">
        <v>1</v>
      </c>
      <c r="F77" s="5">
        <v>7254</v>
      </c>
      <c r="G77" s="5">
        <v>2829</v>
      </c>
      <c r="H77" s="5">
        <f>F77+G77</f>
        <v>10083</v>
      </c>
      <c r="I77" s="5">
        <f>F77*E77</f>
        <v>7254</v>
      </c>
      <c r="J77" s="5">
        <f>G77*E77</f>
        <v>2829</v>
      </c>
      <c r="K77" s="6">
        <f>I77+J77</f>
        <v>10083</v>
      </c>
    </row>
    <row r="78" spans="1:11" ht="12" customHeight="1" x14ac:dyDescent="0.2">
      <c r="A78" s="1">
        <v>65</v>
      </c>
      <c r="B78" s="2" t="s">
        <v>196</v>
      </c>
      <c r="C78" s="4" t="s">
        <v>197</v>
      </c>
      <c r="D78" s="4" t="s">
        <v>18</v>
      </c>
      <c r="E78" s="4">
        <v>2</v>
      </c>
      <c r="F78" s="5">
        <v>548</v>
      </c>
      <c r="G78" s="5">
        <v>214</v>
      </c>
      <c r="H78" s="5">
        <f>F78+G78</f>
        <v>762</v>
      </c>
      <c r="I78" s="5">
        <f>F78*E78</f>
        <v>1096</v>
      </c>
      <c r="J78" s="5">
        <f>G78*E78</f>
        <v>428</v>
      </c>
      <c r="K78" s="6">
        <f>I78+J78</f>
        <v>1524</v>
      </c>
    </row>
    <row r="79" spans="1:11" ht="12" customHeight="1" x14ac:dyDescent="0.2">
      <c r="A79" s="1">
        <v>66</v>
      </c>
      <c r="B79" s="2" t="s">
        <v>54</v>
      </c>
      <c r="C79" s="4" t="s">
        <v>198</v>
      </c>
      <c r="D79" s="4" t="s">
        <v>18</v>
      </c>
      <c r="E79" s="4">
        <v>1</v>
      </c>
      <c r="F79" s="5">
        <v>4311</v>
      </c>
      <c r="G79" s="5">
        <v>1681</v>
      </c>
      <c r="H79" s="5">
        <f>F79+G79</f>
        <v>5992</v>
      </c>
      <c r="I79" s="5">
        <f>F79*E79</f>
        <v>4311</v>
      </c>
      <c r="J79" s="5">
        <f>G79*E79</f>
        <v>1681</v>
      </c>
      <c r="K79" s="6">
        <f>I79+J79</f>
        <v>5992</v>
      </c>
    </row>
    <row r="80" spans="1:11" s="89" customFormat="1" ht="12" customHeight="1" x14ac:dyDescent="0.2">
      <c r="A80" s="83">
        <v>67</v>
      </c>
      <c r="B80" s="84" t="s">
        <v>199</v>
      </c>
      <c r="C80" s="86" t="s">
        <v>200</v>
      </c>
      <c r="D80" s="86" t="s">
        <v>18</v>
      </c>
      <c r="E80" s="86">
        <v>1</v>
      </c>
      <c r="F80" s="87">
        <v>744</v>
      </c>
      <c r="G80" s="87">
        <v>290</v>
      </c>
      <c r="H80" s="87">
        <f>F80+G80</f>
        <v>1034</v>
      </c>
      <c r="I80" s="87">
        <f>F80*E80</f>
        <v>744</v>
      </c>
      <c r="J80" s="87">
        <f>G80*E80</f>
        <v>290</v>
      </c>
      <c r="K80" s="88">
        <f>I80+J80</f>
        <v>1034</v>
      </c>
    </row>
    <row r="81" spans="1:11" s="89" customFormat="1" ht="12" customHeight="1" x14ac:dyDescent="0.2">
      <c r="A81" s="83">
        <v>68</v>
      </c>
      <c r="B81" s="84" t="s">
        <v>201</v>
      </c>
      <c r="C81" s="86" t="s">
        <v>202</v>
      </c>
      <c r="D81" s="86" t="s">
        <v>18</v>
      </c>
      <c r="E81" s="86">
        <v>1</v>
      </c>
      <c r="F81" s="87">
        <v>2509</v>
      </c>
      <c r="G81" s="87">
        <v>979</v>
      </c>
      <c r="H81" s="87">
        <f>F81+G81</f>
        <v>3488</v>
      </c>
      <c r="I81" s="87">
        <f>F81*E81</f>
        <v>2509</v>
      </c>
      <c r="J81" s="87">
        <f>G81*E81</f>
        <v>979</v>
      </c>
      <c r="K81" s="88">
        <f>I81+J81</f>
        <v>3488</v>
      </c>
    </row>
    <row r="82" spans="1:11" ht="12" customHeight="1" x14ac:dyDescent="0.2">
      <c r="A82" s="1">
        <v>69</v>
      </c>
      <c r="B82" s="2" t="s">
        <v>292</v>
      </c>
      <c r="C82" s="4" t="s">
        <v>293</v>
      </c>
      <c r="D82" s="4" t="s">
        <v>18</v>
      </c>
      <c r="E82" s="4">
        <v>1</v>
      </c>
      <c r="F82" s="5">
        <v>420</v>
      </c>
      <c r="G82" s="5">
        <v>600</v>
      </c>
      <c r="H82" s="5">
        <f t="shared" ref="H82" si="32">F82+G82</f>
        <v>1020</v>
      </c>
      <c r="I82" s="5">
        <f t="shared" ref="I82" si="33">F82*E82</f>
        <v>420</v>
      </c>
      <c r="J82" s="5">
        <f t="shared" ref="J82" si="34">G82*E82</f>
        <v>600</v>
      </c>
      <c r="K82" s="6">
        <f t="shared" ref="K82" si="35">I82+J82</f>
        <v>1020</v>
      </c>
    </row>
    <row r="83" spans="1:11" ht="12" customHeight="1" x14ac:dyDescent="0.2">
      <c r="A83" s="1">
        <v>70</v>
      </c>
      <c r="B83" s="2" t="s">
        <v>204</v>
      </c>
      <c r="C83" s="4"/>
      <c r="D83" s="4" t="s">
        <v>157</v>
      </c>
      <c r="E83" s="4">
        <v>6</v>
      </c>
      <c r="F83" s="5">
        <v>840</v>
      </c>
      <c r="G83" s="5">
        <v>1050</v>
      </c>
      <c r="H83" s="5">
        <f t="shared" ref="H83:H84" si="36">F83+G83</f>
        <v>1890</v>
      </c>
      <c r="I83" s="5">
        <f t="shared" ref="I83" si="37">F83*E83</f>
        <v>5040</v>
      </c>
      <c r="J83" s="5">
        <f t="shared" ref="J83:J84" si="38">G83*E83</f>
        <v>6300</v>
      </c>
      <c r="K83" s="6">
        <f t="shared" ref="K83:K84" si="39">I83+J83</f>
        <v>11340</v>
      </c>
    </row>
    <row r="84" spans="1:11" ht="12" customHeight="1" x14ac:dyDescent="0.2">
      <c r="A84" s="1">
        <v>71</v>
      </c>
      <c r="B84" s="2" t="s">
        <v>205</v>
      </c>
      <c r="C84" s="4"/>
      <c r="D84" s="4" t="s">
        <v>157</v>
      </c>
      <c r="E84" s="4">
        <v>1</v>
      </c>
      <c r="F84" s="5">
        <v>3080</v>
      </c>
      <c r="G84" s="5">
        <v>1050</v>
      </c>
      <c r="H84" s="5">
        <f t="shared" si="36"/>
        <v>4130</v>
      </c>
      <c r="I84" s="5">
        <f>ROUND(F84*E84,0)</f>
        <v>3080</v>
      </c>
      <c r="J84" s="5">
        <f t="shared" si="38"/>
        <v>1050</v>
      </c>
      <c r="K84" s="6">
        <f t="shared" si="39"/>
        <v>4130</v>
      </c>
    </row>
    <row r="85" spans="1:11" ht="12" customHeight="1" x14ac:dyDescent="0.2">
      <c r="A85" s="1">
        <v>72</v>
      </c>
      <c r="B85" s="2"/>
      <c r="C85" s="4"/>
      <c r="D85" s="4"/>
      <c r="E85" s="4"/>
      <c r="F85" s="5"/>
      <c r="G85" s="5"/>
      <c r="H85" s="5"/>
      <c r="I85" s="5"/>
      <c r="J85" s="5"/>
      <c r="K85" s="6"/>
    </row>
    <row r="86" spans="1:11" ht="12" customHeight="1" x14ac:dyDescent="0.2">
      <c r="A86" s="1">
        <v>73</v>
      </c>
      <c r="B86" s="49" t="s">
        <v>55</v>
      </c>
      <c r="C86" s="4"/>
      <c r="D86" s="4"/>
      <c r="E86" s="4"/>
      <c r="F86" s="5"/>
      <c r="G86" s="5"/>
      <c r="H86" s="5"/>
      <c r="I86" s="5"/>
      <c r="J86" s="5"/>
      <c r="K86" s="6"/>
    </row>
    <row r="87" spans="1:11" ht="12" customHeight="1" x14ac:dyDescent="0.2">
      <c r="A87" s="1">
        <v>74</v>
      </c>
      <c r="B87" s="2" t="s">
        <v>56</v>
      </c>
      <c r="C87" s="4" t="s">
        <v>270</v>
      </c>
      <c r="D87" s="4" t="s">
        <v>18</v>
      </c>
      <c r="E87" s="4">
        <v>1</v>
      </c>
      <c r="F87" s="5">
        <v>9021</v>
      </c>
      <c r="G87" s="5">
        <v>3518</v>
      </c>
      <c r="H87" s="5">
        <f t="shared" ref="H87:H91" si="40">F87+G87</f>
        <v>12539</v>
      </c>
      <c r="I87" s="5">
        <f t="shared" ref="I87:I91" si="41">F87*E87</f>
        <v>9021</v>
      </c>
      <c r="J87" s="5">
        <f t="shared" ref="J87:J91" si="42">G87*E87</f>
        <v>3518</v>
      </c>
      <c r="K87" s="6">
        <f t="shared" ref="K87:K91" si="43">I87+J87</f>
        <v>12539</v>
      </c>
    </row>
    <row r="88" spans="1:11" ht="12" customHeight="1" x14ac:dyDescent="0.2">
      <c r="A88" s="1">
        <v>75</v>
      </c>
      <c r="B88" s="2" t="s">
        <v>196</v>
      </c>
      <c r="C88" s="4" t="s">
        <v>272</v>
      </c>
      <c r="D88" s="4" t="s">
        <v>18</v>
      </c>
      <c r="E88" s="4">
        <v>2</v>
      </c>
      <c r="F88" s="5">
        <v>651</v>
      </c>
      <c r="G88" s="5">
        <v>254</v>
      </c>
      <c r="H88" s="5">
        <f t="shared" si="40"/>
        <v>905</v>
      </c>
      <c r="I88" s="5">
        <f t="shared" si="41"/>
        <v>1302</v>
      </c>
      <c r="J88" s="5">
        <f t="shared" si="42"/>
        <v>508</v>
      </c>
      <c r="K88" s="6">
        <f t="shared" si="43"/>
        <v>1810</v>
      </c>
    </row>
    <row r="89" spans="1:11" ht="12" customHeight="1" x14ac:dyDescent="0.2">
      <c r="A89" s="1">
        <v>76</v>
      </c>
      <c r="B89" s="2" t="s">
        <v>54</v>
      </c>
      <c r="C89" s="4" t="s">
        <v>271</v>
      </c>
      <c r="D89" s="4" t="s">
        <v>18</v>
      </c>
      <c r="E89" s="4">
        <v>1</v>
      </c>
      <c r="F89" s="5">
        <v>5141</v>
      </c>
      <c r="G89" s="5">
        <v>2005</v>
      </c>
      <c r="H89" s="5">
        <f t="shared" si="40"/>
        <v>7146</v>
      </c>
      <c r="I89" s="5">
        <f t="shared" si="41"/>
        <v>5141</v>
      </c>
      <c r="J89" s="5">
        <f t="shared" si="42"/>
        <v>2005</v>
      </c>
      <c r="K89" s="6">
        <f t="shared" si="43"/>
        <v>7146</v>
      </c>
    </row>
    <row r="90" spans="1:11" s="89" customFormat="1" ht="12" customHeight="1" x14ac:dyDescent="0.2">
      <c r="A90" s="83">
        <v>77</v>
      </c>
      <c r="B90" s="84" t="s">
        <v>199</v>
      </c>
      <c r="C90" s="86" t="s">
        <v>273</v>
      </c>
      <c r="D90" s="86" t="s">
        <v>18</v>
      </c>
      <c r="E90" s="86">
        <v>1</v>
      </c>
      <c r="F90" s="87">
        <v>1302</v>
      </c>
      <c r="G90" s="87">
        <v>508</v>
      </c>
      <c r="H90" s="87">
        <f t="shared" si="40"/>
        <v>1810</v>
      </c>
      <c r="I90" s="87">
        <f t="shared" si="41"/>
        <v>1302</v>
      </c>
      <c r="J90" s="87">
        <f t="shared" si="42"/>
        <v>508</v>
      </c>
      <c r="K90" s="88">
        <f t="shared" si="43"/>
        <v>1810</v>
      </c>
    </row>
    <row r="91" spans="1:11" s="89" customFormat="1" ht="12" customHeight="1" x14ac:dyDescent="0.2">
      <c r="A91" s="83">
        <v>78</v>
      </c>
      <c r="B91" s="84" t="s">
        <v>201</v>
      </c>
      <c r="C91" s="86" t="s">
        <v>202</v>
      </c>
      <c r="D91" s="86" t="s">
        <v>18</v>
      </c>
      <c r="E91" s="86">
        <v>1</v>
      </c>
      <c r="F91" s="87">
        <v>2509</v>
      </c>
      <c r="G91" s="87">
        <v>979</v>
      </c>
      <c r="H91" s="87">
        <f t="shared" si="40"/>
        <v>3488</v>
      </c>
      <c r="I91" s="87">
        <f t="shared" si="41"/>
        <v>2509</v>
      </c>
      <c r="J91" s="87">
        <f t="shared" si="42"/>
        <v>979</v>
      </c>
      <c r="K91" s="88">
        <f t="shared" si="43"/>
        <v>3488</v>
      </c>
    </row>
    <row r="92" spans="1:11" ht="12" customHeight="1" x14ac:dyDescent="0.2">
      <c r="A92" s="1">
        <v>79</v>
      </c>
      <c r="B92" s="2" t="s">
        <v>292</v>
      </c>
      <c r="C92" s="4" t="s">
        <v>291</v>
      </c>
      <c r="D92" s="4" t="s">
        <v>18</v>
      </c>
      <c r="E92" s="4">
        <v>2</v>
      </c>
      <c r="F92" s="5">
        <v>630</v>
      </c>
      <c r="G92" s="5">
        <v>600</v>
      </c>
      <c r="H92" s="5">
        <f t="shared" ref="H92:H112" si="44">F92+G92</f>
        <v>1230</v>
      </c>
      <c r="I92" s="5">
        <f t="shared" ref="I92:I111" si="45">F92*E92</f>
        <v>1260</v>
      </c>
      <c r="J92" s="5">
        <f t="shared" ref="J92:J112" si="46">G92*E92</f>
        <v>1200</v>
      </c>
      <c r="K92" s="6">
        <f t="shared" ref="K92:K112" si="47">I92+J92</f>
        <v>2460</v>
      </c>
    </row>
    <row r="93" spans="1:11" ht="12" customHeight="1" x14ac:dyDescent="0.2">
      <c r="A93" s="1">
        <v>80</v>
      </c>
      <c r="B93" s="2" t="s">
        <v>206</v>
      </c>
      <c r="C93" s="4"/>
      <c r="D93" s="4" t="s">
        <v>157</v>
      </c>
      <c r="E93" s="4">
        <v>9</v>
      </c>
      <c r="F93" s="5">
        <v>840</v>
      </c>
      <c r="G93" s="5">
        <v>1050</v>
      </c>
      <c r="H93" s="5">
        <f t="shared" si="44"/>
        <v>1890</v>
      </c>
      <c r="I93" s="5">
        <f t="shared" si="45"/>
        <v>7560</v>
      </c>
      <c r="J93" s="5">
        <f t="shared" si="46"/>
        <v>9450</v>
      </c>
      <c r="K93" s="6">
        <f t="shared" si="47"/>
        <v>17010</v>
      </c>
    </row>
    <row r="94" spans="1:11" ht="12" customHeight="1" x14ac:dyDescent="0.2">
      <c r="A94" s="1">
        <v>81</v>
      </c>
      <c r="B94" s="2" t="s">
        <v>207</v>
      </c>
      <c r="C94" s="4"/>
      <c r="D94" s="4" t="s">
        <v>157</v>
      </c>
      <c r="E94" s="4">
        <v>1.2</v>
      </c>
      <c r="F94" s="5">
        <v>3080</v>
      </c>
      <c r="G94" s="5">
        <v>1050</v>
      </c>
      <c r="H94" s="5">
        <f t="shared" si="44"/>
        <v>4130</v>
      </c>
      <c r="I94" s="5">
        <f>ROUND(F94*E94,0)</f>
        <v>3696</v>
      </c>
      <c r="J94" s="5">
        <f t="shared" si="46"/>
        <v>1260</v>
      </c>
      <c r="K94" s="6">
        <f t="shared" si="47"/>
        <v>4956</v>
      </c>
    </row>
    <row r="95" spans="1:11" ht="12" customHeight="1" x14ac:dyDescent="0.2">
      <c r="A95" s="1">
        <v>82</v>
      </c>
      <c r="B95" s="49" t="s">
        <v>28</v>
      </c>
      <c r="C95" s="4"/>
      <c r="D95" s="4"/>
      <c r="E95" s="4"/>
      <c r="F95" s="5"/>
      <c r="G95" s="5"/>
      <c r="H95" s="5"/>
      <c r="I95" s="5"/>
      <c r="J95" s="5"/>
      <c r="K95" s="6"/>
    </row>
    <row r="96" spans="1:11" ht="12" customHeight="1" x14ac:dyDescent="0.2">
      <c r="A96" s="1">
        <v>83</v>
      </c>
      <c r="B96" s="2" t="s">
        <v>57</v>
      </c>
      <c r="C96" s="4" t="s">
        <v>195</v>
      </c>
      <c r="D96" s="4" t="s">
        <v>18</v>
      </c>
      <c r="E96" s="4">
        <v>1</v>
      </c>
      <c r="F96" s="5">
        <v>7254</v>
      </c>
      <c r="G96" s="5">
        <v>2829</v>
      </c>
      <c r="H96" s="5">
        <f>F96+G96</f>
        <v>10083</v>
      </c>
      <c r="I96" s="5">
        <f>F96*E96</f>
        <v>7254</v>
      </c>
      <c r="J96" s="5">
        <f>G96*E96</f>
        <v>2829</v>
      </c>
      <c r="K96" s="6">
        <f>I96+J96</f>
        <v>10083</v>
      </c>
    </row>
    <row r="97" spans="1:11" ht="12" customHeight="1" x14ac:dyDescent="0.2">
      <c r="A97" s="1">
        <v>84</v>
      </c>
      <c r="B97" s="2" t="s">
        <v>196</v>
      </c>
      <c r="C97" s="4" t="s">
        <v>197</v>
      </c>
      <c r="D97" s="4" t="s">
        <v>18</v>
      </c>
      <c r="E97" s="4">
        <v>2</v>
      </c>
      <c r="F97" s="5">
        <v>548</v>
      </c>
      <c r="G97" s="5">
        <v>214</v>
      </c>
      <c r="H97" s="5">
        <f>F97+G97</f>
        <v>762</v>
      </c>
      <c r="I97" s="5">
        <f>F97*E97</f>
        <v>1096</v>
      </c>
      <c r="J97" s="5">
        <f>G97*E97</f>
        <v>428</v>
      </c>
      <c r="K97" s="6">
        <f>I97+J97</f>
        <v>1524</v>
      </c>
    </row>
    <row r="98" spans="1:11" ht="12" customHeight="1" x14ac:dyDescent="0.2">
      <c r="A98" s="1">
        <v>85</v>
      </c>
      <c r="B98" s="2" t="s">
        <v>54</v>
      </c>
      <c r="C98" s="4" t="s">
        <v>198</v>
      </c>
      <c r="D98" s="4" t="s">
        <v>18</v>
      </c>
      <c r="E98" s="4">
        <v>1</v>
      </c>
      <c r="F98" s="5">
        <v>4311</v>
      </c>
      <c r="G98" s="5">
        <v>1681</v>
      </c>
      <c r="H98" s="5">
        <f>F98+G98</f>
        <v>5992</v>
      </c>
      <c r="I98" s="5">
        <f>F98*E98</f>
        <v>4311</v>
      </c>
      <c r="J98" s="5">
        <f>G98*E98</f>
        <v>1681</v>
      </c>
      <c r="K98" s="6">
        <f>I98+J98</f>
        <v>5992</v>
      </c>
    </row>
    <row r="99" spans="1:11" s="89" customFormat="1" ht="12" customHeight="1" x14ac:dyDescent="0.2">
      <c r="A99" s="83">
        <v>86</v>
      </c>
      <c r="B99" s="84" t="s">
        <v>199</v>
      </c>
      <c r="C99" s="86" t="s">
        <v>200</v>
      </c>
      <c r="D99" s="86" t="s">
        <v>18</v>
      </c>
      <c r="E99" s="86">
        <v>1</v>
      </c>
      <c r="F99" s="87">
        <v>744</v>
      </c>
      <c r="G99" s="87">
        <v>290</v>
      </c>
      <c r="H99" s="87">
        <f>F99+G99</f>
        <v>1034</v>
      </c>
      <c r="I99" s="87">
        <f>F99*E99</f>
        <v>744</v>
      </c>
      <c r="J99" s="87">
        <f>G99*E99</f>
        <v>290</v>
      </c>
      <c r="K99" s="88">
        <f>I99+J99</f>
        <v>1034</v>
      </c>
    </row>
    <row r="100" spans="1:11" s="89" customFormat="1" ht="12" customHeight="1" x14ac:dyDescent="0.2">
      <c r="A100" s="83">
        <v>87</v>
      </c>
      <c r="B100" s="84" t="s">
        <v>201</v>
      </c>
      <c r="C100" s="86" t="s">
        <v>202</v>
      </c>
      <c r="D100" s="86" t="s">
        <v>18</v>
      </c>
      <c r="E100" s="86">
        <v>1</v>
      </c>
      <c r="F100" s="87">
        <v>2509</v>
      </c>
      <c r="G100" s="87">
        <v>979</v>
      </c>
      <c r="H100" s="87">
        <f>F100+G100</f>
        <v>3488</v>
      </c>
      <c r="I100" s="87">
        <f>F100*E100</f>
        <v>2509</v>
      </c>
      <c r="J100" s="87">
        <f>G100*E100</f>
        <v>979</v>
      </c>
      <c r="K100" s="88">
        <f>I100+J100</f>
        <v>3488</v>
      </c>
    </row>
    <row r="101" spans="1:11" ht="12" customHeight="1" x14ac:dyDescent="0.2">
      <c r="A101" s="1">
        <v>88</v>
      </c>
      <c r="B101" s="2" t="s">
        <v>292</v>
      </c>
      <c r="C101" s="4" t="s">
        <v>293</v>
      </c>
      <c r="D101" s="4" t="s">
        <v>25</v>
      </c>
      <c r="E101" s="4">
        <v>6</v>
      </c>
      <c r="F101" s="5">
        <v>420</v>
      </c>
      <c r="G101" s="5">
        <v>600</v>
      </c>
      <c r="H101" s="5">
        <f t="shared" ref="H101" si="48">F101+G101</f>
        <v>1020</v>
      </c>
      <c r="I101" s="5">
        <f t="shared" ref="I101" si="49">F101*E101</f>
        <v>2520</v>
      </c>
      <c r="J101" s="5">
        <f t="shared" ref="J101" si="50">G101*E101</f>
        <v>3600</v>
      </c>
      <c r="K101" s="6">
        <f t="shared" ref="K101" si="51">I101+J101</f>
        <v>6120</v>
      </c>
    </row>
    <row r="102" spans="1:11" ht="12" customHeight="1" x14ac:dyDescent="0.2">
      <c r="A102" s="1">
        <v>89</v>
      </c>
      <c r="B102" s="2" t="s">
        <v>204</v>
      </c>
      <c r="C102" s="4"/>
      <c r="D102" s="4" t="s">
        <v>157</v>
      </c>
      <c r="E102" s="4">
        <v>13</v>
      </c>
      <c r="F102" s="5">
        <v>840</v>
      </c>
      <c r="G102" s="5">
        <v>1050</v>
      </c>
      <c r="H102" s="5">
        <f t="shared" ref="H102" si="52">F102+G102</f>
        <v>1890</v>
      </c>
      <c r="I102" s="5">
        <f t="shared" ref="I102" si="53">F102*E102</f>
        <v>10920</v>
      </c>
      <c r="J102" s="5">
        <f t="shared" ref="J102" si="54">G102*E102</f>
        <v>13650</v>
      </c>
      <c r="K102" s="6">
        <f t="shared" ref="K102" si="55">I102+J102</f>
        <v>24570</v>
      </c>
    </row>
    <row r="103" spans="1:11" ht="12" customHeight="1" x14ac:dyDescent="0.2">
      <c r="A103" s="1">
        <v>90</v>
      </c>
      <c r="B103" s="2" t="s">
        <v>205</v>
      </c>
      <c r="C103" s="4"/>
      <c r="D103" s="4" t="s">
        <v>157</v>
      </c>
      <c r="E103" s="4">
        <v>2.2999999999999998</v>
      </c>
      <c r="F103" s="5">
        <v>3080</v>
      </c>
      <c r="G103" s="5">
        <v>1050</v>
      </c>
      <c r="H103" s="5">
        <f t="shared" ref="H103" si="56">F103+G103</f>
        <v>4130</v>
      </c>
      <c r="I103" s="5">
        <f>ROUND(F103*E103,0)</f>
        <v>7084</v>
      </c>
      <c r="J103" s="5">
        <f t="shared" ref="J103" si="57">G103*E103</f>
        <v>2415</v>
      </c>
      <c r="K103" s="6">
        <f t="shared" ref="K103" si="58">I103+J103</f>
        <v>9499</v>
      </c>
    </row>
    <row r="104" spans="1:11" ht="12" customHeight="1" x14ac:dyDescent="0.2">
      <c r="A104" s="1">
        <v>91</v>
      </c>
      <c r="B104" s="49" t="s">
        <v>58</v>
      </c>
      <c r="C104" s="4"/>
      <c r="D104" s="4"/>
      <c r="E104" s="4"/>
      <c r="F104" s="5"/>
      <c r="G104" s="5"/>
      <c r="H104" s="5"/>
      <c r="I104" s="5"/>
      <c r="J104" s="5"/>
      <c r="K104" s="6"/>
    </row>
    <row r="105" spans="1:11" ht="12" customHeight="1" x14ac:dyDescent="0.2">
      <c r="A105" s="1">
        <v>92</v>
      </c>
      <c r="B105" s="2" t="s">
        <v>59</v>
      </c>
      <c r="C105" s="4" t="s">
        <v>195</v>
      </c>
      <c r="D105" s="4" t="s">
        <v>18</v>
      </c>
      <c r="E105" s="4">
        <v>1</v>
      </c>
      <c r="F105" s="5">
        <v>7254</v>
      </c>
      <c r="G105" s="5">
        <v>2829</v>
      </c>
      <c r="H105" s="5">
        <f>F105+G105</f>
        <v>10083</v>
      </c>
      <c r="I105" s="5">
        <f>F105*E105</f>
        <v>7254</v>
      </c>
      <c r="J105" s="5">
        <f>G105*E105</f>
        <v>2829</v>
      </c>
      <c r="K105" s="6">
        <f>I105+J105</f>
        <v>10083</v>
      </c>
    </row>
    <row r="106" spans="1:11" ht="12" customHeight="1" x14ac:dyDescent="0.2">
      <c r="A106" s="1">
        <v>93</v>
      </c>
      <c r="B106" s="2" t="s">
        <v>196</v>
      </c>
      <c r="C106" s="4" t="s">
        <v>197</v>
      </c>
      <c r="D106" s="4" t="s">
        <v>18</v>
      </c>
      <c r="E106" s="4">
        <v>2</v>
      </c>
      <c r="F106" s="5">
        <v>548</v>
      </c>
      <c r="G106" s="5">
        <v>214</v>
      </c>
      <c r="H106" s="5">
        <f>F106+G106</f>
        <v>762</v>
      </c>
      <c r="I106" s="5">
        <f>F106*E106</f>
        <v>1096</v>
      </c>
      <c r="J106" s="5">
        <f>G106*E106</f>
        <v>428</v>
      </c>
      <c r="K106" s="6">
        <f>I106+J106</f>
        <v>1524</v>
      </c>
    </row>
    <row r="107" spans="1:11" ht="12" customHeight="1" x14ac:dyDescent="0.2">
      <c r="A107" s="1">
        <v>94</v>
      </c>
      <c r="B107" s="2" t="s">
        <v>54</v>
      </c>
      <c r="C107" s="4" t="s">
        <v>198</v>
      </c>
      <c r="D107" s="4" t="s">
        <v>18</v>
      </c>
      <c r="E107" s="4">
        <v>1</v>
      </c>
      <c r="F107" s="5">
        <v>4311</v>
      </c>
      <c r="G107" s="5">
        <v>1681</v>
      </c>
      <c r="H107" s="5">
        <f>F107+G107</f>
        <v>5992</v>
      </c>
      <c r="I107" s="5">
        <f>F107*E107</f>
        <v>4311</v>
      </c>
      <c r="J107" s="5">
        <f>G107*E107</f>
        <v>1681</v>
      </c>
      <c r="K107" s="6">
        <f>I107+J107</f>
        <v>5992</v>
      </c>
    </row>
    <row r="108" spans="1:11" s="89" customFormat="1" ht="12" customHeight="1" x14ac:dyDescent="0.2">
      <c r="A108" s="83">
        <v>95</v>
      </c>
      <c r="B108" s="84" t="s">
        <v>199</v>
      </c>
      <c r="C108" s="86" t="s">
        <v>200</v>
      </c>
      <c r="D108" s="86" t="s">
        <v>18</v>
      </c>
      <c r="E108" s="86">
        <v>1</v>
      </c>
      <c r="F108" s="87">
        <v>744</v>
      </c>
      <c r="G108" s="87">
        <v>290</v>
      </c>
      <c r="H108" s="87">
        <f>F108+G108</f>
        <v>1034</v>
      </c>
      <c r="I108" s="87">
        <f>F108*E108</f>
        <v>744</v>
      </c>
      <c r="J108" s="87">
        <f>G108*E108</f>
        <v>290</v>
      </c>
      <c r="K108" s="88">
        <f>I108+J108</f>
        <v>1034</v>
      </c>
    </row>
    <row r="109" spans="1:11" s="89" customFormat="1" ht="12" customHeight="1" x14ac:dyDescent="0.2">
      <c r="A109" s="83">
        <v>96</v>
      </c>
      <c r="B109" s="84" t="s">
        <v>201</v>
      </c>
      <c r="C109" s="86" t="s">
        <v>202</v>
      </c>
      <c r="D109" s="86" t="s">
        <v>18</v>
      </c>
      <c r="E109" s="86">
        <v>1</v>
      </c>
      <c r="F109" s="87">
        <v>2509</v>
      </c>
      <c r="G109" s="87">
        <v>979</v>
      </c>
      <c r="H109" s="87">
        <f>F109+G109</f>
        <v>3488</v>
      </c>
      <c r="I109" s="87">
        <f>F109*E109</f>
        <v>2509</v>
      </c>
      <c r="J109" s="87">
        <f>G109*E109</f>
        <v>979</v>
      </c>
      <c r="K109" s="88">
        <f>I109+J109</f>
        <v>3488</v>
      </c>
    </row>
    <row r="110" spans="1:11" ht="13.9" customHeight="1" x14ac:dyDescent="0.2">
      <c r="A110" s="1">
        <v>97</v>
      </c>
      <c r="B110" s="2" t="s">
        <v>292</v>
      </c>
      <c r="C110" s="4" t="s">
        <v>293</v>
      </c>
      <c r="D110" s="4" t="s">
        <v>25</v>
      </c>
      <c r="E110" s="4">
        <v>3</v>
      </c>
      <c r="F110" s="5">
        <v>420</v>
      </c>
      <c r="G110" s="5">
        <v>600</v>
      </c>
      <c r="H110" s="5">
        <f t="shared" ref="H110" si="59">F110+G110</f>
        <v>1020</v>
      </c>
      <c r="I110" s="5">
        <f t="shared" ref="I110" si="60">F110*E110</f>
        <v>1260</v>
      </c>
      <c r="J110" s="5">
        <f t="shared" ref="J110" si="61">G110*E110</f>
        <v>1800</v>
      </c>
      <c r="K110" s="6">
        <f t="shared" ref="K110" si="62">I110+J110</f>
        <v>3060</v>
      </c>
    </row>
    <row r="111" spans="1:11" ht="12" customHeight="1" x14ac:dyDescent="0.2">
      <c r="A111" s="1">
        <v>98</v>
      </c>
      <c r="B111" s="2" t="s">
        <v>204</v>
      </c>
      <c r="C111" s="4"/>
      <c r="D111" s="4" t="s">
        <v>157</v>
      </c>
      <c r="E111" s="4">
        <v>9</v>
      </c>
      <c r="F111" s="5">
        <v>840</v>
      </c>
      <c r="G111" s="5">
        <v>1050</v>
      </c>
      <c r="H111" s="5">
        <f t="shared" si="44"/>
        <v>1890</v>
      </c>
      <c r="I111" s="5">
        <f t="shared" si="45"/>
        <v>7560</v>
      </c>
      <c r="J111" s="5">
        <f t="shared" si="46"/>
        <v>9450</v>
      </c>
      <c r="K111" s="6">
        <f t="shared" si="47"/>
        <v>17010</v>
      </c>
    </row>
    <row r="112" spans="1:11" ht="12" customHeight="1" x14ac:dyDescent="0.2">
      <c r="A112" s="1">
        <v>99</v>
      </c>
      <c r="B112" s="2" t="s">
        <v>205</v>
      </c>
      <c r="C112" s="4"/>
      <c r="D112" s="4" t="s">
        <v>157</v>
      </c>
      <c r="E112" s="4">
        <v>1</v>
      </c>
      <c r="F112" s="5">
        <v>3080</v>
      </c>
      <c r="G112" s="5">
        <v>1050</v>
      </c>
      <c r="H112" s="5">
        <f t="shared" si="44"/>
        <v>4130</v>
      </c>
      <c r="I112" s="5">
        <f>ROUND(F112*E112,0)</f>
        <v>3080</v>
      </c>
      <c r="J112" s="5">
        <f t="shared" si="46"/>
        <v>1050</v>
      </c>
      <c r="K112" s="6">
        <f t="shared" si="47"/>
        <v>4130</v>
      </c>
    </row>
    <row r="113" spans="1:11" x14ac:dyDescent="0.2">
      <c r="A113" s="1">
        <v>100</v>
      </c>
      <c r="B113" s="49" t="s">
        <v>29</v>
      </c>
      <c r="C113" s="4"/>
      <c r="D113" s="4"/>
      <c r="E113" s="4"/>
      <c r="F113" s="5"/>
      <c r="G113" s="5"/>
      <c r="H113" s="5"/>
      <c r="I113" s="5"/>
      <c r="J113" s="5"/>
      <c r="K113" s="6"/>
    </row>
    <row r="114" spans="1:11" ht="12" customHeight="1" x14ac:dyDescent="0.2">
      <c r="A114" s="1">
        <v>101</v>
      </c>
      <c r="B114" s="2" t="s">
        <v>60</v>
      </c>
      <c r="C114" s="4" t="s">
        <v>270</v>
      </c>
      <c r="D114" s="4" t="s">
        <v>18</v>
      </c>
      <c r="E114" s="4">
        <v>1</v>
      </c>
      <c r="F114" s="5">
        <v>9021</v>
      </c>
      <c r="G114" s="5">
        <v>3518</v>
      </c>
      <c r="H114" s="5">
        <f t="shared" ref="H114:H118" si="63">F114+G114</f>
        <v>12539</v>
      </c>
      <c r="I114" s="5">
        <f t="shared" ref="I114:I118" si="64">F114*E114</f>
        <v>9021</v>
      </c>
      <c r="J114" s="5">
        <f t="shared" ref="J114:J118" si="65">G114*E114</f>
        <v>3518</v>
      </c>
      <c r="K114" s="6">
        <f t="shared" ref="K114:K118" si="66">I114+J114</f>
        <v>12539</v>
      </c>
    </row>
    <row r="115" spans="1:11" ht="12" customHeight="1" x14ac:dyDescent="0.2">
      <c r="A115" s="1">
        <v>102</v>
      </c>
      <c r="B115" s="2" t="s">
        <v>196</v>
      </c>
      <c r="C115" s="4" t="s">
        <v>272</v>
      </c>
      <c r="D115" s="4" t="s">
        <v>18</v>
      </c>
      <c r="E115" s="4">
        <v>2</v>
      </c>
      <c r="F115" s="5">
        <v>651</v>
      </c>
      <c r="G115" s="5">
        <v>254</v>
      </c>
      <c r="H115" s="5">
        <f t="shared" si="63"/>
        <v>905</v>
      </c>
      <c r="I115" s="5">
        <f t="shared" si="64"/>
        <v>1302</v>
      </c>
      <c r="J115" s="5">
        <f t="shared" si="65"/>
        <v>508</v>
      </c>
      <c r="K115" s="6">
        <f t="shared" si="66"/>
        <v>1810</v>
      </c>
    </row>
    <row r="116" spans="1:11" ht="12" customHeight="1" x14ac:dyDescent="0.2">
      <c r="A116" s="1">
        <v>103</v>
      </c>
      <c r="B116" s="2" t="s">
        <v>54</v>
      </c>
      <c r="C116" s="4" t="s">
        <v>271</v>
      </c>
      <c r="D116" s="4" t="s">
        <v>18</v>
      </c>
      <c r="E116" s="4">
        <v>1</v>
      </c>
      <c r="F116" s="5">
        <v>5141</v>
      </c>
      <c r="G116" s="5">
        <v>2005</v>
      </c>
      <c r="H116" s="5">
        <f t="shared" si="63"/>
        <v>7146</v>
      </c>
      <c r="I116" s="5">
        <f t="shared" si="64"/>
        <v>5141</v>
      </c>
      <c r="J116" s="5">
        <f t="shared" si="65"/>
        <v>2005</v>
      </c>
      <c r="K116" s="6">
        <f t="shared" si="66"/>
        <v>7146</v>
      </c>
    </row>
    <row r="117" spans="1:11" s="89" customFormat="1" ht="12" customHeight="1" x14ac:dyDescent="0.2">
      <c r="A117" s="83">
        <v>104</v>
      </c>
      <c r="B117" s="84" t="s">
        <v>199</v>
      </c>
      <c r="C117" s="86" t="s">
        <v>273</v>
      </c>
      <c r="D117" s="86" t="s">
        <v>18</v>
      </c>
      <c r="E117" s="86">
        <v>1</v>
      </c>
      <c r="F117" s="87">
        <v>1302</v>
      </c>
      <c r="G117" s="87">
        <v>508</v>
      </c>
      <c r="H117" s="87">
        <f t="shared" si="63"/>
        <v>1810</v>
      </c>
      <c r="I117" s="87">
        <f t="shared" si="64"/>
        <v>1302</v>
      </c>
      <c r="J117" s="87">
        <f t="shared" si="65"/>
        <v>508</v>
      </c>
      <c r="K117" s="88">
        <f t="shared" si="66"/>
        <v>1810</v>
      </c>
    </row>
    <row r="118" spans="1:11" s="89" customFormat="1" ht="12" customHeight="1" x14ac:dyDescent="0.2">
      <c r="A118" s="83">
        <v>105</v>
      </c>
      <c r="B118" s="84" t="s">
        <v>201</v>
      </c>
      <c r="C118" s="86" t="s">
        <v>202</v>
      </c>
      <c r="D118" s="86" t="s">
        <v>18</v>
      </c>
      <c r="E118" s="86">
        <v>1</v>
      </c>
      <c r="F118" s="87">
        <v>2509</v>
      </c>
      <c r="G118" s="87">
        <v>979</v>
      </c>
      <c r="H118" s="87">
        <f t="shared" si="63"/>
        <v>3488</v>
      </c>
      <c r="I118" s="87">
        <f t="shared" si="64"/>
        <v>2509</v>
      </c>
      <c r="J118" s="87">
        <f t="shared" si="65"/>
        <v>979</v>
      </c>
      <c r="K118" s="88">
        <f t="shared" si="66"/>
        <v>3488</v>
      </c>
    </row>
    <row r="119" spans="1:11" ht="12" customHeight="1" x14ac:dyDescent="0.2">
      <c r="A119" s="1">
        <v>106</v>
      </c>
      <c r="B119" s="2" t="s">
        <v>292</v>
      </c>
      <c r="C119" s="4" t="s">
        <v>294</v>
      </c>
      <c r="D119" s="4" t="s">
        <v>25</v>
      </c>
      <c r="E119" s="4">
        <v>2</v>
      </c>
      <c r="F119" s="5">
        <v>784</v>
      </c>
      <c r="G119" s="5">
        <v>600</v>
      </c>
      <c r="H119" s="5">
        <f t="shared" ref="H119:H120" si="67">F119+G119</f>
        <v>1384</v>
      </c>
      <c r="I119" s="5">
        <f t="shared" ref="I119:I120" si="68">F119*E119</f>
        <v>1568</v>
      </c>
      <c r="J119" s="5">
        <f t="shared" ref="J119:J120" si="69">G119*E119</f>
        <v>1200</v>
      </c>
      <c r="K119" s="6">
        <f t="shared" ref="K119:K120" si="70">I119+J119</f>
        <v>2768</v>
      </c>
    </row>
    <row r="120" spans="1:11" ht="12" customHeight="1" x14ac:dyDescent="0.2">
      <c r="A120" s="1">
        <v>107</v>
      </c>
      <c r="B120" s="2" t="s">
        <v>292</v>
      </c>
      <c r="C120" s="4" t="s">
        <v>291</v>
      </c>
      <c r="D120" s="4" t="s">
        <v>25</v>
      </c>
      <c r="E120" s="4">
        <v>1</v>
      </c>
      <c r="F120" s="5">
        <v>630</v>
      </c>
      <c r="G120" s="5">
        <v>600</v>
      </c>
      <c r="H120" s="5">
        <f t="shared" si="67"/>
        <v>1230</v>
      </c>
      <c r="I120" s="5">
        <f t="shared" si="68"/>
        <v>630</v>
      </c>
      <c r="J120" s="5">
        <f t="shared" si="69"/>
        <v>600</v>
      </c>
      <c r="K120" s="6">
        <f t="shared" si="70"/>
        <v>1230</v>
      </c>
    </row>
    <row r="121" spans="1:11" ht="12" customHeight="1" x14ac:dyDescent="0.2">
      <c r="A121" s="1">
        <v>108</v>
      </c>
      <c r="B121" s="2" t="s">
        <v>208</v>
      </c>
      <c r="C121" s="4"/>
      <c r="D121" s="4" t="s">
        <v>157</v>
      </c>
      <c r="E121" s="4">
        <v>16</v>
      </c>
      <c r="F121" s="5">
        <v>840</v>
      </c>
      <c r="G121" s="5">
        <v>1050</v>
      </c>
      <c r="H121" s="5">
        <f t="shared" ref="H121:H122" si="71">F121+G121</f>
        <v>1890</v>
      </c>
      <c r="I121" s="5">
        <f t="shared" ref="I121" si="72">F121*E121</f>
        <v>13440</v>
      </c>
      <c r="J121" s="5">
        <f t="shared" ref="J121:J122" si="73">G121*E121</f>
        <v>16800</v>
      </c>
      <c r="K121" s="6">
        <f t="shared" ref="K121:K122" si="74">I121+J121</f>
        <v>30240</v>
      </c>
    </row>
    <row r="122" spans="1:11" ht="12" customHeight="1" x14ac:dyDescent="0.2">
      <c r="A122" s="1">
        <v>109</v>
      </c>
      <c r="B122" s="2" t="s">
        <v>209</v>
      </c>
      <c r="C122" s="4"/>
      <c r="D122" s="4" t="s">
        <v>157</v>
      </c>
      <c r="E122" s="4">
        <v>3.3</v>
      </c>
      <c r="F122" s="5">
        <v>3080</v>
      </c>
      <c r="G122" s="5">
        <v>1050</v>
      </c>
      <c r="H122" s="5">
        <f t="shared" si="71"/>
        <v>4130</v>
      </c>
      <c r="I122" s="5">
        <f>ROUND(F122*E122,0)</f>
        <v>10164</v>
      </c>
      <c r="J122" s="5">
        <f t="shared" si="73"/>
        <v>3465</v>
      </c>
      <c r="K122" s="6">
        <f t="shared" si="74"/>
        <v>13629</v>
      </c>
    </row>
    <row r="123" spans="1:11" ht="12" customHeight="1" x14ac:dyDescent="0.2">
      <c r="A123" s="1">
        <v>110</v>
      </c>
      <c r="B123" s="49" t="s">
        <v>30</v>
      </c>
      <c r="C123" s="4"/>
      <c r="D123" s="4"/>
      <c r="E123" s="4"/>
      <c r="F123" s="5"/>
      <c r="G123" s="5"/>
      <c r="H123" s="5"/>
      <c r="I123" s="5"/>
      <c r="J123" s="5"/>
      <c r="K123" s="6"/>
    </row>
    <row r="124" spans="1:11" ht="12" customHeight="1" x14ac:dyDescent="0.2">
      <c r="A124" s="1">
        <v>111</v>
      </c>
      <c r="B124" s="2" t="s">
        <v>61</v>
      </c>
      <c r="C124" s="4" t="s">
        <v>274</v>
      </c>
      <c r="D124" s="4" t="s">
        <v>18</v>
      </c>
      <c r="E124" s="4">
        <v>1</v>
      </c>
      <c r="F124" s="5">
        <v>5673</v>
      </c>
      <c r="G124" s="5">
        <v>2212</v>
      </c>
      <c r="H124" s="5">
        <f t="shared" ref="H124:H129" si="75">F124+G124</f>
        <v>7885</v>
      </c>
      <c r="I124" s="5">
        <f t="shared" ref="I124:I129" si="76">F124*E124</f>
        <v>5673</v>
      </c>
      <c r="J124" s="5">
        <f t="shared" ref="J124:J129" si="77">G124*E124</f>
        <v>2212</v>
      </c>
      <c r="K124" s="6">
        <f t="shared" ref="K124:K129" si="78">I124+J124</f>
        <v>7885</v>
      </c>
    </row>
    <row r="125" spans="1:11" ht="12" customHeight="1" x14ac:dyDescent="0.2">
      <c r="A125" s="1">
        <v>112</v>
      </c>
      <c r="B125" s="2" t="s">
        <v>196</v>
      </c>
      <c r="C125" s="4" t="s">
        <v>275</v>
      </c>
      <c r="D125" s="4" t="s">
        <v>18</v>
      </c>
      <c r="E125" s="4">
        <v>2</v>
      </c>
      <c r="F125" s="5">
        <v>414</v>
      </c>
      <c r="G125" s="5">
        <v>161</v>
      </c>
      <c r="H125" s="5">
        <f t="shared" si="75"/>
        <v>575</v>
      </c>
      <c r="I125" s="5">
        <f t="shared" si="76"/>
        <v>828</v>
      </c>
      <c r="J125" s="5">
        <f t="shared" si="77"/>
        <v>322</v>
      </c>
      <c r="K125" s="6">
        <f t="shared" si="78"/>
        <v>1150</v>
      </c>
    </row>
    <row r="126" spans="1:11" ht="12" customHeight="1" x14ac:dyDescent="0.2">
      <c r="A126" s="1">
        <v>113</v>
      </c>
      <c r="B126" s="2" t="s">
        <v>54</v>
      </c>
      <c r="C126" s="4" t="s">
        <v>276</v>
      </c>
      <c r="D126" s="4" t="s">
        <v>18</v>
      </c>
      <c r="E126" s="4">
        <v>1</v>
      </c>
      <c r="F126" s="5">
        <v>4007</v>
      </c>
      <c r="G126" s="5">
        <v>1563</v>
      </c>
      <c r="H126" s="5">
        <f t="shared" si="75"/>
        <v>5570</v>
      </c>
      <c r="I126" s="5">
        <f t="shared" si="76"/>
        <v>4007</v>
      </c>
      <c r="J126" s="5">
        <f t="shared" si="77"/>
        <v>1563</v>
      </c>
      <c r="K126" s="6">
        <f t="shared" si="78"/>
        <v>5570</v>
      </c>
    </row>
    <row r="127" spans="1:11" s="89" customFormat="1" ht="12" customHeight="1" x14ac:dyDescent="0.2">
      <c r="A127" s="83">
        <v>114</v>
      </c>
      <c r="B127" s="84" t="s">
        <v>199</v>
      </c>
      <c r="C127" s="86" t="s">
        <v>277</v>
      </c>
      <c r="D127" s="86" t="s">
        <v>18</v>
      </c>
      <c r="E127" s="86">
        <v>1</v>
      </c>
      <c r="F127" s="87">
        <v>558</v>
      </c>
      <c r="G127" s="87">
        <v>218</v>
      </c>
      <c r="H127" s="87">
        <f t="shared" si="75"/>
        <v>776</v>
      </c>
      <c r="I127" s="87">
        <f t="shared" si="76"/>
        <v>558</v>
      </c>
      <c r="J127" s="87">
        <f t="shared" si="77"/>
        <v>218</v>
      </c>
      <c r="K127" s="88">
        <f t="shared" si="78"/>
        <v>776</v>
      </c>
    </row>
    <row r="128" spans="1:11" s="89" customFormat="1" ht="12" customHeight="1" x14ac:dyDescent="0.2">
      <c r="A128" s="83">
        <v>115</v>
      </c>
      <c r="B128" s="84" t="s">
        <v>201</v>
      </c>
      <c r="C128" s="86" t="s">
        <v>202</v>
      </c>
      <c r="D128" s="86" t="s">
        <v>18</v>
      </c>
      <c r="E128" s="86">
        <v>1</v>
      </c>
      <c r="F128" s="87">
        <v>2509</v>
      </c>
      <c r="G128" s="87">
        <v>979</v>
      </c>
      <c r="H128" s="87">
        <f t="shared" si="75"/>
        <v>3488</v>
      </c>
      <c r="I128" s="87">
        <f t="shared" si="76"/>
        <v>2509</v>
      </c>
      <c r="J128" s="87">
        <f t="shared" si="77"/>
        <v>979</v>
      </c>
      <c r="K128" s="88">
        <f t="shared" si="78"/>
        <v>3488</v>
      </c>
    </row>
    <row r="129" spans="1:11" ht="12" customHeight="1" x14ac:dyDescent="0.2">
      <c r="A129" s="1">
        <v>116</v>
      </c>
      <c r="B129" s="2" t="s">
        <v>292</v>
      </c>
      <c r="C129" s="4" t="s">
        <v>293</v>
      </c>
      <c r="D129" s="4" t="s">
        <v>25</v>
      </c>
      <c r="E129" s="4">
        <v>2</v>
      </c>
      <c r="F129" s="5">
        <v>420</v>
      </c>
      <c r="G129" s="5">
        <v>600</v>
      </c>
      <c r="H129" s="5">
        <f t="shared" si="75"/>
        <v>1020</v>
      </c>
      <c r="I129" s="5">
        <f t="shared" si="76"/>
        <v>840</v>
      </c>
      <c r="J129" s="5">
        <f t="shared" si="77"/>
        <v>1200</v>
      </c>
      <c r="K129" s="6">
        <f t="shared" si="78"/>
        <v>2040</v>
      </c>
    </row>
    <row r="130" spans="1:11" ht="12" customHeight="1" x14ac:dyDescent="0.2">
      <c r="A130" s="1">
        <v>117</v>
      </c>
      <c r="B130" s="2" t="s">
        <v>210</v>
      </c>
      <c r="C130" s="4"/>
      <c r="D130" s="4" t="s">
        <v>157</v>
      </c>
      <c r="E130" s="4">
        <v>7</v>
      </c>
      <c r="F130" s="5">
        <v>840</v>
      </c>
      <c r="G130" s="5">
        <v>1050</v>
      </c>
      <c r="H130" s="5">
        <f t="shared" ref="H130:H176" si="79">F130+G130</f>
        <v>1890</v>
      </c>
      <c r="I130" s="5">
        <f t="shared" ref="I130:I176" si="80">F130*E130</f>
        <v>5880</v>
      </c>
      <c r="J130" s="5">
        <f t="shared" ref="J130:J176" si="81">G130*E130</f>
        <v>7350</v>
      </c>
      <c r="K130" s="6">
        <f t="shared" ref="K130:K176" si="82">I130+J130</f>
        <v>13230</v>
      </c>
    </row>
    <row r="131" spans="1:11" ht="12" customHeight="1" x14ac:dyDescent="0.2">
      <c r="A131" s="1">
        <v>118</v>
      </c>
      <c r="B131" s="2" t="s">
        <v>205</v>
      </c>
      <c r="C131" s="4"/>
      <c r="D131" s="4" t="s">
        <v>157</v>
      </c>
      <c r="E131" s="4">
        <v>1</v>
      </c>
      <c r="F131" s="5">
        <v>3080</v>
      </c>
      <c r="G131" s="5">
        <v>1050</v>
      </c>
      <c r="H131" s="5">
        <f t="shared" si="79"/>
        <v>4130</v>
      </c>
      <c r="I131" s="5">
        <f>ROUND(F131*E131,0)</f>
        <v>3080</v>
      </c>
      <c r="J131" s="5">
        <f t="shared" si="81"/>
        <v>1050</v>
      </c>
      <c r="K131" s="6">
        <f t="shared" si="82"/>
        <v>4130</v>
      </c>
    </row>
    <row r="132" spans="1:11" ht="12" customHeight="1" x14ac:dyDescent="0.2">
      <c r="A132" s="1">
        <v>119</v>
      </c>
      <c r="B132" s="49" t="s">
        <v>31</v>
      </c>
      <c r="C132" s="4"/>
      <c r="D132" s="4"/>
      <c r="E132" s="4"/>
      <c r="F132" s="5"/>
      <c r="G132" s="5"/>
      <c r="H132" s="5"/>
      <c r="I132" s="5"/>
      <c r="J132" s="5"/>
      <c r="K132" s="6"/>
    </row>
    <row r="133" spans="1:11" ht="12" customHeight="1" x14ac:dyDescent="0.2">
      <c r="A133" s="1">
        <v>120</v>
      </c>
      <c r="B133" s="2" t="s">
        <v>278</v>
      </c>
      <c r="C133" s="4" t="s">
        <v>195</v>
      </c>
      <c r="D133" s="4" t="s">
        <v>18</v>
      </c>
      <c r="E133" s="4">
        <v>1</v>
      </c>
      <c r="F133" s="5">
        <v>7254</v>
      </c>
      <c r="G133" s="5">
        <v>2829</v>
      </c>
      <c r="H133" s="5">
        <f>F133+G133</f>
        <v>10083</v>
      </c>
      <c r="I133" s="5">
        <f>F133*E133</f>
        <v>7254</v>
      </c>
      <c r="J133" s="5">
        <f>G133*E133</f>
        <v>2829</v>
      </c>
      <c r="K133" s="6">
        <f>I133+J133</f>
        <v>10083</v>
      </c>
    </row>
    <row r="134" spans="1:11" ht="12" customHeight="1" x14ac:dyDescent="0.2">
      <c r="A134" s="1">
        <v>121</v>
      </c>
      <c r="B134" s="2" t="s">
        <v>196</v>
      </c>
      <c r="C134" s="4" t="s">
        <v>197</v>
      </c>
      <c r="D134" s="4" t="s">
        <v>18</v>
      </c>
      <c r="E134" s="4">
        <v>2</v>
      </c>
      <c r="F134" s="5">
        <v>548</v>
      </c>
      <c r="G134" s="5">
        <v>214</v>
      </c>
      <c r="H134" s="5">
        <f>F134+G134</f>
        <v>762</v>
      </c>
      <c r="I134" s="5">
        <f>F134*E134</f>
        <v>1096</v>
      </c>
      <c r="J134" s="5">
        <f>G134*E134</f>
        <v>428</v>
      </c>
      <c r="K134" s="6">
        <f>I134+J134</f>
        <v>1524</v>
      </c>
    </row>
    <row r="135" spans="1:11" ht="12" customHeight="1" x14ac:dyDescent="0.2">
      <c r="A135" s="1">
        <v>122</v>
      </c>
      <c r="B135" s="2" t="s">
        <v>54</v>
      </c>
      <c r="C135" s="4" t="s">
        <v>198</v>
      </c>
      <c r="D135" s="4" t="s">
        <v>18</v>
      </c>
      <c r="E135" s="4">
        <v>1</v>
      </c>
      <c r="F135" s="5">
        <v>4311</v>
      </c>
      <c r="G135" s="5">
        <v>1681</v>
      </c>
      <c r="H135" s="5">
        <f>F135+G135</f>
        <v>5992</v>
      </c>
      <c r="I135" s="5">
        <f>F135*E135</f>
        <v>4311</v>
      </c>
      <c r="J135" s="5">
        <f>G135*E135</f>
        <v>1681</v>
      </c>
      <c r="K135" s="6">
        <f>I135+J135</f>
        <v>5992</v>
      </c>
    </row>
    <row r="136" spans="1:11" s="89" customFormat="1" ht="12" customHeight="1" x14ac:dyDescent="0.2">
      <c r="A136" s="83">
        <v>123</v>
      </c>
      <c r="B136" s="84" t="s">
        <v>199</v>
      </c>
      <c r="C136" s="86" t="s">
        <v>200</v>
      </c>
      <c r="D136" s="86" t="s">
        <v>18</v>
      </c>
      <c r="E136" s="86">
        <v>1</v>
      </c>
      <c r="F136" s="87">
        <v>744</v>
      </c>
      <c r="G136" s="87">
        <v>290</v>
      </c>
      <c r="H136" s="87">
        <f>F136+G136</f>
        <v>1034</v>
      </c>
      <c r="I136" s="87">
        <f>F136*E136</f>
        <v>744</v>
      </c>
      <c r="J136" s="87">
        <f>G136*E136</f>
        <v>290</v>
      </c>
      <c r="K136" s="88">
        <f>I136+J136</f>
        <v>1034</v>
      </c>
    </row>
    <row r="137" spans="1:11" s="89" customFormat="1" ht="12" customHeight="1" x14ac:dyDescent="0.2">
      <c r="A137" s="83">
        <v>124</v>
      </c>
      <c r="B137" s="84" t="s">
        <v>201</v>
      </c>
      <c r="C137" s="86" t="s">
        <v>202</v>
      </c>
      <c r="D137" s="86" t="s">
        <v>18</v>
      </c>
      <c r="E137" s="86">
        <v>1</v>
      </c>
      <c r="F137" s="87">
        <v>2509</v>
      </c>
      <c r="G137" s="87">
        <v>979</v>
      </c>
      <c r="H137" s="87">
        <f>F137+G137</f>
        <v>3488</v>
      </c>
      <c r="I137" s="87">
        <f>F137*E137</f>
        <v>2509</v>
      </c>
      <c r="J137" s="87">
        <f>G137*E137</f>
        <v>979</v>
      </c>
      <c r="K137" s="88">
        <f>I137+J137</f>
        <v>3488</v>
      </c>
    </row>
    <row r="138" spans="1:11" ht="12" customHeight="1" x14ac:dyDescent="0.2">
      <c r="A138" s="1">
        <v>125</v>
      </c>
      <c r="B138" s="2" t="s">
        <v>292</v>
      </c>
      <c r="C138" s="4" t="s">
        <v>293</v>
      </c>
      <c r="D138" s="4" t="s">
        <v>25</v>
      </c>
      <c r="E138" s="4">
        <v>2</v>
      </c>
      <c r="F138" s="5">
        <v>420</v>
      </c>
      <c r="G138" s="5">
        <v>600</v>
      </c>
      <c r="H138" s="5">
        <f t="shared" ref="H138" si="83">F138+G138</f>
        <v>1020</v>
      </c>
      <c r="I138" s="5">
        <f t="shared" ref="I138" si="84">F138*E138</f>
        <v>840</v>
      </c>
      <c r="J138" s="5">
        <f t="shared" ref="J138" si="85">G138*E138</f>
        <v>1200</v>
      </c>
      <c r="K138" s="6">
        <f t="shared" ref="K138" si="86">I138+J138</f>
        <v>2040</v>
      </c>
    </row>
    <row r="139" spans="1:11" ht="12" customHeight="1" x14ac:dyDescent="0.2">
      <c r="A139" s="1">
        <v>126</v>
      </c>
      <c r="B139" s="2" t="s">
        <v>210</v>
      </c>
      <c r="C139" s="4"/>
      <c r="D139" s="4" t="s">
        <v>157</v>
      </c>
      <c r="E139" s="4">
        <v>6</v>
      </c>
      <c r="F139" s="5">
        <v>840</v>
      </c>
      <c r="G139" s="5">
        <v>1050</v>
      </c>
      <c r="H139" s="5">
        <f t="shared" ref="H139:H140" si="87">F139+G139</f>
        <v>1890</v>
      </c>
      <c r="I139" s="5">
        <f t="shared" ref="I139" si="88">F139*E139</f>
        <v>5040</v>
      </c>
      <c r="J139" s="5">
        <f t="shared" ref="J139:J140" si="89">G139*E139</f>
        <v>6300</v>
      </c>
      <c r="K139" s="6">
        <f t="shared" ref="K139:K140" si="90">I139+J139</f>
        <v>11340</v>
      </c>
    </row>
    <row r="140" spans="1:11" ht="12" customHeight="1" x14ac:dyDescent="0.2">
      <c r="A140" s="1">
        <v>127</v>
      </c>
      <c r="B140" s="2" t="s">
        <v>205</v>
      </c>
      <c r="C140" s="4"/>
      <c r="D140" s="4" t="s">
        <v>157</v>
      </c>
      <c r="E140" s="4">
        <v>1</v>
      </c>
      <c r="F140" s="5">
        <v>3080</v>
      </c>
      <c r="G140" s="5">
        <v>1050</v>
      </c>
      <c r="H140" s="5">
        <f t="shared" si="87"/>
        <v>4130</v>
      </c>
      <c r="I140" s="5">
        <f>ROUND(F140*E140,0)</f>
        <v>3080</v>
      </c>
      <c r="J140" s="5">
        <f t="shared" si="89"/>
        <v>1050</v>
      </c>
      <c r="K140" s="6">
        <f t="shared" si="90"/>
        <v>4130</v>
      </c>
    </row>
    <row r="141" spans="1:11" ht="12" customHeight="1" x14ac:dyDescent="0.2">
      <c r="A141" s="1">
        <v>128</v>
      </c>
      <c r="B141" s="49" t="s">
        <v>62</v>
      </c>
      <c r="C141" s="4"/>
      <c r="D141" s="4"/>
      <c r="E141" s="4"/>
      <c r="F141" s="5"/>
      <c r="G141" s="5"/>
      <c r="H141" s="5"/>
      <c r="I141" s="5"/>
      <c r="J141" s="5"/>
      <c r="K141" s="6"/>
    </row>
    <row r="142" spans="1:11" ht="12" customHeight="1" x14ac:dyDescent="0.2">
      <c r="A142" s="1">
        <v>129</v>
      </c>
      <c r="B142" s="2" t="s">
        <v>60</v>
      </c>
      <c r="C142" s="4" t="s">
        <v>270</v>
      </c>
      <c r="D142" s="4" t="s">
        <v>18</v>
      </c>
      <c r="E142" s="4">
        <v>1</v>
      </c>
      <c r="F142" s="5">
        <v>9021</v>
      </c>
      <c r="G142" s="5">
        <v>3518</v>
      </c>
      <c r="H142" s="5">
        <f t="shared" ref="H142:H146" si="91">F142+G142</f>
        <v>12539</v>
      </c>
      <c r="I142" s="5">
        <f t="shared" ref="I142:I146" si="92">F142*E142</f>
        <v>9021</v>
      </c>
      <c r="J142" s="5">
        <f t="shared" ref="J142:J146" si="93">G142*E142</f>
        <v>3518</v>
      </c>
      <c r="K142" s="6">
        <f t="shared" ref="K142:K146" si="94">I142+J142</f>
        <v>12539</v>
      </c>
    </row>
    <row r="143" spans="1:11" ht="12" customHeight="1" x14ac:dyDescent="0.2">
      <c r="A143" s="1">
        <v>130</v>
      </c>
      <c r="B143" s="2" t="s">
        <v>196</v>
      </c>
      <c r="C143" s="4" t="s">
        <v>272</v>
      </c>
      <c r="D143" s="4" t="s">
        <v>18</v>
      </c>
      <c r="E143" s="4">
        <v>2</v>
      </c>
      <c r="F143" s="5">
        <v>651</v>
      </c>
      <c r="G143" s="5">
        <v>254</v>
      </c>
      <c r="H143" s="5">
        <f t="shared" si="91"/>
        <v>905</v>
      </c>
      <c r="I143" s="5">
        <f t="shared" si="92"/>
        <v>1302</v>
      </c>
      <c r="J143" s="5">
        <f t="shared" si="93"/>
        <v>508</v>
      </c>
      <c r="K143" s="6">
        <f t="shared" si="94"/>
        <v>1810</v>
      </c>
    </row>
    <row r="144" spans="1:11" ht="12" customHeight="1" x14ac:dyDescent="0.2">
      <c r="A144" s="1">
        <v>131</v>
      </c>
      <c r="B144" s="2" t="s">
        <v>54</v>
      </c>
      <c r="C144" s="4" t="s">
        <v>271</v>
      </c>
      <c r="D144" s="4" t="s">
        <v>18</v>
      </c>
      <c r="E144" s="4">
        <v>1</v>
      </c>
      <c r="F144" s="5">
        <v>5141</v>
      </c>
      <c r="G144" s="5">
        <v>2005</v>
      </c>
      <c r="H144" s="5">
        <f t="shared" si="91"/>
        <v>7146</v>
      </c>
      <c r="I144" s="5">
        <f t="shared" si="92"/>
        <v>5141</v>
      </c>
      <c r="J144" s="5">
        <f t="shared" si="93"/>
        <v>2005</v>
      </c>
      <c r="K144" s="6">
        <f t="shared" si="94"/>
        <v>7146</v>
      </c>
    </row>
    <row r="145" spans="1:11" s="89" customFormat="1" ht="12" customHeight="1" x14ac:dyDescent="0.2">
      <c r="A145" s="83">
        <v>132</v>
      </c>
      <c r="B145" s="84" t="s">
        <v>199</v>
      </c>
      <c r="C145" s="86" t="s">
        <v>273</v>
      </c>
      <c r="D145" s="86" t="s">
        <v>18</v>
      </c>
      <c r="E145" s="86">
        <v>1</v>
      </c>
      <c r="F145" s="87">
        <v>1302</v>
      </c>
      <c r="G145" s="87">
        <v>508</v>
      </c>
      <c r="H145" s="87">
        <f t="shared" si="91"/>
        <v>1810</v>
      </c>
      <c r="I145" s="87">
        <f t="shared" si="92"/>
        <v>1302</v>
      </c>
      <c r="J145" s="87">
        <f t="shared" si="93"/>
        <v>508</v>
      </c>
      <c r="K145" s="88">
        <f t="shared" si="94"/>
        <v>1810</v>
      </c>
    </row>
    <row r="146" spans="1:11" s="89" customFormat="1" ht="12" customHeight="1" x14ac:dyDescent="0.2">
      <c r="A146" s="83">
        <v>133</v>
      </c>
      <c r="B146" s="84" t="s">
        <v>201</v>
      </c>
      <c r="C146" s="86" t="s">
        <v>202</v>
      </c>
      <c r="D146" s="86" t="s">
        <v>18</v>
      </c>
      <c r="E146" s="86">
        <v>1</v>
      </c>
      <c r="F146" s="87">
        <v>2509</v>
      </c>
      <c r="G146" s="87">
        <v>979</v>
      </c>
      <c r="H146" s="87">
        <f t="shared" si="91"/>
        <v>3488</v>
      </c>
      <c r="I146" s="87">
        <f t="shared" si="92"/>
        <v>2509</v>
      </c>
      <c r="J146" s="87">
        <f t="shared" si="93"/>
        <v>979</v>
      </c>
      <c r="K146" s="88">
        <f t="shared" si="94"/>
        <v>3488</v>
      </c>
    </row>
    <row r="147" spans="1:11" ht="12" customHeight="1" x14ac:dyDescent="0.2">
      <c r="A147" s="1">
        <v>134</v>
      </c>
      <c r="B147" s="2" t="s">
        <v>292</v>
      </c>
      <c r="C147" s="4" t="s">
        <v>294</v>
      </c>
      <c r="D147" s="4" t="s">
        <v>25</v>
      </c>
      <c r="E147" s="4">
        <v>2</v>
      </c>
      <c r="F147" s="5">
        <v>784</v>
      </c>
      <c r="G147" s="5">
        <v>600</v>
      </c>
      <c r="H147" s="5">
        <f t="shared" ref="H147" si="95">F147+G147</f>
        <v>1384</v>
      </c>
      <c r="I147" s="5">
        <f t="shared" ref="I147" si="96">F147*E147</f>
        <v>1568</v>
      </c>
      <c r="J147" s="5">
        <f t="shared" ref="J147" si="97">G147*E147</f>
        <v>1200</v>
      </c>
      <c r="K147" s="6">
        <f t="shared" ref="K147" si="98">I147+J147</f>
        <v>2768</v>
      </c>
    </row>
    <row r="148" spans="1:11" ht="12" customHeight="1" x14ac:dyDescent="0.2">
      <c r="A148" s="1">
        <v>135</v>
      </c>
      <c r="B148" s="2" t="s">
        <v>211</v>
      </c>
      <c r="C148" s="4"/>
      <c r="D148" s="4" t="s">
        <v>157</v>
      </c>
      <c r="E148" s="4">
        <v>11</v>
      </c>
      <c r="F148" s="5">
        <v>840</v>
      </c>
      <c r="G148" s="5">
        <v>1050</v>
      </c>
      <c r="H148" s="5">
        <f t="shared" ref="H148:H149" si="99">F148+G148</f>
        <v>1890</v>
      </c>
      <c r="I148" s="5">
        <f t="shared" ref="I148" si="100">F148*E148</f>
        <v>9240</v>
      </c>
      <c r="J148" s="5">
        <f t="shared" ref="J148:J149" si="101">G148*E148</f>
        <v>11550</v>
      </c>
      <c r="K148" s="6">
        <f t="shared" ref="K148:K149" si="102">I148+J148</f>
        <v>20790</v>
      </c>
    </row>
    <row r="149" spans="1:11" ht="12" customHeight="1" x14ac:dyDescent="0.2">
      <c r="A149" s="1">
        <v>136</v>
      </c>
      <c r="B149" s="2" t="s">
        <v>212</v>
      </c>
      <c r="C149" s="4"/>
      <c r="D149" s="4" t="s">
        <v>157</v>
      </c>
      <c r="E149" s="4">
        <v>2</v>
      </c>
      <c r="F149" s="5">
        <v>3080</v>
      </c>
      <c r="G149" s="5">
        <v>1050</v>
      </c>
      <c r="H149" s="5">
        <f t="shared" si="99"/>
        <v>4130</v>
      </c>
      <c r="I149" s="5">
        <f>ROUND(F149*E149,0)</f>
        <v>6160</v>
      </c>
      <c r="J149" s="5">
        <f t="shared" si="101"/>
        <v>2100</v>
      </c>
      <c r="K149" s="6">
        <f t="shared" si="102"/>
        <v>8260</v>
      </c>
    </row>
    <row r="150" spans="1:11" ht="12" customHeight="1" x14ac:dyDescent="0.2">
      <c r="A150" s="1">
        <v>137</v>
      </c>
      <c r="B150" s="49" t="s">
        <v>63</v>
      </c>
      <c r="C150" s="4"/>
      <c r="D150" s="4"/>
      <c r="E150" s="4"/>
      <c r="F150" s="5"/>
      <c r="G150" s="5"/>
      <c r="H150" s="5"/>
      <c r="I150" s="5"/>
      <c r="J150" s="5"/>
      <c r="K150" s="6"/>
    </row>
    <row r="151" spans="1:11" ht="12" customHeight="1" x14ac:dyDescent="0.2">
      <c r="A151" s="1">
        <v>138</v>
      </c>
      <c r="B151" s="2" t="s">
        <v>278</v>
      </c>
      <c r="C151" s="4" t="s">
        <v>195</v>
      </c>
      <c r="D151" s="4" t="s">
        <v>18</v>
      </c>
      <c r="E151" s="4">
        <v>1</v>
      </c>
      <c r="F151" s="5">
        <v>7254</v>
      </c>
      <c r="G151" s="5">
        <v>2829</v>
      </c>
      <c r="H151" s="5">
        <f>F151+G151</f>
        <v>10083</v>
      </c>
      <c r="I151" s="5">
        <f>F151*E151</f>
        <v>7254</v>
      </c>
      <c r="J151" s="5">
        <f>G151*E151</f>
        <v>2829</v>
      </c>
      <c r="K151" s="6">
        <f>I151+J151</f>
        <v>10083</v>
      </c>
    </row>
    <row r="152" spans="1:11" ht="12" customHeight="1" x14ac:dyDescent="0.2">
      <c r="A152" s="1">
        <v>139</v>
      </c>
      <c r="B152" s="2" t="s">
        <v>196</v>
      </c>
      <c r="C152" s="4" t="s">
        <v>197</v>
      </c>
      <c r="D152" s="4" t="s">
        <v>18</v>
      </c>
      <c r="E152" s="4">
        <v>2</v>
      </c>
      <c r="F152" s="5">
        <v>548</v>
      </c>
      <c r="G152" s="5">
        <v>214</v>
      </c>
      <c r="H152" s="5">
        <f>F152+G152</f>
        <v>762</v>
      </c>
      <c r="I152" s="5">
        <f>F152*E152</f>
        <v>1096</v>
      </c>
      <c r="J152" s="5">
        <f>G152*E152</f>
        <v>428</v>
      </c>
      <c r="K152" s="6">
        <f>I152+J152</f>
        <v>1524</v>
      </c>
    </row>
    <row r="153" spans="1:11" ht="12" customHeight="1" x14ac:dyDescent="0.2">
      <c r="A153" s="1">
        <v>140</v>
      </c>
      <c r="B153" s="2" t="s">
        <v>54</v>
      </c>
      <c r="C153" s="4" t="s">
        <v>198</v>
      </c>
      <c r="D153" s="4" t="s">
        <v>18</v>
      </c>
      <c r="E153" s="4">
        <v>1</v>
      </c>
      <c r="F153" s="5">
        <v>4311</v>
      </c>
      <c r="G153" s="5">
        <v>1681</v>
      </c>
      <c r="H153" s="5">
        <f>F153+G153</f>
        <v>5992</v>
      </c>
      <c r="I153" s="5">
        <f>F153*E153</f>
        <v>4311</v>
      </c>
      <c r="J153" s="5">
        <f>G153*E153</f>
        <v>1681</v>
      </c>
      <c r="K153" s="6">
        <f>I153+J153</f>
        <v>5992</v>
      </c>
    </row>
    <row r="154" spans="1:11" s="89" customFormat="1" ht="12" customHeight="1" x14ac:dyDescent="0.2">
      <c r="A154" s="83">
        <v>141</v>
      </c>
      <c r="B154" s="84" t="s">
        <v>199</v>
      </c>
      <c r="C154" s="86" t="s">
        <v>200</v>
      </c>
      <c r="D154" s="86" t="s">
        <v>18</v>
      </c>
      <c r="E154" s="86">
        <v>1</v>
      </c>
      <c r="F154" s="87">
        <v>744</v>
      </c>
      <c r="G154" s="87">
        <v>290</v>
      </c>
      <c r="H154" s="87">
        <f>F154+G154</f>
        <v>1034</v>
      </c>
      <c r="I154" s="87">
        <f>F154*E154</f>
        <v>744</v>
      </c>
      <c r="J154" s="87">
        <f>G154*E154</f>
        <v>290</v>
      </c>
      <c r="K154" s="88">
        <f>I154+J154</f>
        <v>1034</v>
      </c>
    </row>
    <row r="155" spans="1:11" s="89" customFormat="1" ht="12" customHeight="1" x14ac:dyDescent="0.2">
      <c r="A155" s="83">
        <v>142</v>
      </c>
      <c r="B155" s="84" t="s">
        <v>201</v>
      </c>
      <c r="C155" s="86" t="s">
        <v>202</v>
      </c>
      <c r="D155" s="86" t="s">
        <v>18</v>
      </c>
      <c r="E155" s="86">
        <v>1</v>
      </c>
      <c r="F155" s="87">
        <v>2509</v>
      </c>
      <c r="G155" s="87">
        <v>979</v>
      </c>
      <c r="H155" s="87">
        <f>F155+G155</f>
        <v>3488</v>
      </c>
      <c r="I155" s="87">
        <f>F155*E155</f>
        <v>2509</v>
      </c>
      <c r="J155" s="87">
        <f>G155*E155</f>
        <v>979</v>
      </c>
      <c r="K155" s="88">
        <f>I155+J155</f>
        <v>3488</v>
      </c>
    </row>
    <row r="156" spans="1:11" ht="12" customHeight="1" x14ac:dyDescent="0.2">
      <c r="A156" s="1">
        <v>143</v>
      </c>
      <c r="B156" s="2" t="s">
        <v>292</v>
      </c>
      <c r="C156" s="4" t="s">
        <v>293</v>
      </c>
      <c r="D156" s="4" t="s">
        <v>25</v>
      </c>
      <c r="E156" s="4">
        <v>2</v>
      </c>
      <c r="F156" s="5">
        <v>420</v>
      </c>
      <c r="G156" s="5">
        <v>600</v>
      </c>
      <c r="H156" s="5">
        <f t="shared" ref="H156" si="103">F156+G156</f>
        <v>1020</v>
      </c>
      <c r="I156" s="5">
        <f t="shared" ref="I156" si="104">F156*E156</f>
        <v>840</v>
      </c>
      <c r="J156" s="5">
        <f t="shared" ref="J156" si="105">G156*E156</f>
        <v>1200</v>
      </c>
      <c r="K156" s="6">
        <f t="shared" ref="K156" si="106">I156+J156</f>
        <v>2040</v>
      </c>
    </row>
    <row r="157" spans="1:11" ht="12" customHeight="1" x14ac:dyDescent="0.2">
      <c r="A157" s="1">
        <v>144</v>
      </c>
      <c r="B157" s="2" t="s">
        <v>210</v>
      </c>
      <c r="C157" s="4"/>
      <c r="D157" s="4" t="s">
        <v>157</v>
      </c>
      <c r="E157" s="4">
        <v>6</v>
      </c>
      <c r="F157" s="5">
        <v>840</v>
      </c>
      <c r="G157" s="5">
        <v>1050</v>
      </c>
      <c r="H157" s="5">
        <f t="shared" ref="H157:H158" si="107">F157+G157</f>
        <v>1890</v>
      </c>
      <c r="I157" s="5">
        <f t="shared" ref="I157" si="108">F157*E157</f>
        <v>5040</v>
      </c>
      <c r="J157" s="5">
        <f t="shared" ref="J157:J158" si="109">G157*E157</f>
        <v>6300</v>
      </c>
      <c r="K157" s="6">
        <f t="shared" ref="K157:K158" si="110">I157+J157</f>
        <v>11340</v>
      </c>
    </row>
    <row r="158" spans="1:11" ht="12" customHeight="1" x14ac:dyDescent="0.2">
      <c r="A158" s="1">
        <v>145</v>
      </c>
      <c r="B158" s="2" t="s">
        <v>205</v>
      </c>
      <c r="C158" s="4"/>
      <c r="D158" s="4" t="s">
        <v>157</v>
      </c>
      <c r="E158" s="4">
        <v>1</v>
      </c>
      <c r="F158" s="5">
        <v>3080</v>
      </c>
      <c r="G158" s="5">
        <v>1050</v>
      </c>
      <c r="H158" s="5">
        <f t="shared" si="107"/>
        <v>4130</v>
      </c>
      <c r="I158" s="5">
        <f>ROUND(F158*E158,0)</f>
        <v>3080</v>
      </c>
      <c r="J158" s="5">
        <f t="shared" si="109"/>
        <v>1050</v>
      </c>
      <c r="K158" s="6">
        <f t="shared" si="110"/>
        <v>4130</v>
      </c>
    </row>
    <row r="159" spans="1:11" ht="12" customHeight="1" x14ac:dyDescent="0.2">
      <c r="A159" s="1">
        <v>146</v>
      </c>
      <c r="B159" s="49" t="s">
        <v>32</v>
      </c>
      <c r="C159" s="4"/>
      <c r="D159" s="4"/>
      <c r="E159" s="4"/>
      <c r="F159" s="5"/>
      <c r="G159" s="5"/>
      <c r="H159" s="5"/>
      <c r="I159" s="5"/>
      <c r="J159" s="5"/>
      <c r="K159" s="6"/>
    </row>
    <row r="160" spans="1:11" ht="12" customHeight="1" x14ac:dyDescent="0.2">
      <c r="A160" s="1">
        <v>147</v>
      </c>
      <c r="B160" s="2" t="s">
        <v>64</v>
      </c>
      <c r="C160" s="4" t="s">
        <v>270</v>
      </c>
      <c r="D160" s="4" t="s">
        <v>18</v>
      </c>
      <c r="E160" s="4">
        <v>1</v>
      </c>
      <c r="F160" s="5">
        <v>9021</v>
      </c>
      <c r="G160" s="5">
        <v>3518</v>
      </c>
      <c r="H160" s="5">
        <f t="shared" ref="H160:H164" si="111">F160+G160</f>
        <v>12539</v>
      </c>
      <c r="I160" s="5">
        <f t="shared" ref="I160:I164" si="112">F160*E160</f>
        <v>9021</v>
      </c>
      <c r="J160" s="5">
        <f t="shared" ref="J160:J164" si="113">G160*E160</f>
        <v>3518</v>
      </c>
      <c r="K160" s="6">
        <f t="shared" ref="K160:K164" si="114">I160+J160</f>
        <v>12539</v>
      </c>
    </row>
    <row r="161" spans="1:11" ht="12" customHeight="1" x14ac:dyDescent="0.2">
      <c r="A161" s="1">
        <v>148</v>
      </c>
      <c r="B161" s="2" t="s">
        <v>196</v>
      </c>
      <c r="C161" s="4" t="s">
        <v>272</v>
      </c>
      <c r="D161" s="4" t="s">
        <v>18</v>
      </c>
      <c r="E161" s="4">
        <v>2</v>
      </c>
      <c r="F161" s="5">
        <v>651</v>
      </c>
      <c r="G161" s="5">
        <v>254</v>
      </c>
      <c r="H161" s="5">
        <f t="shared" si="111"/>
        <v>905</v>
      </c>
      <c r="I161" s="5">
        <f t="shared" si="112"/>
        <v>1302</v>
      </c>
      <c r="J161" s="5">
        <f t="shared" si="113"/>
        <v>508</v>
      </c>
      <c r="K161" s="6">
        <f t="shared" si="114"/>
        <v>1810</v>
      </c>
    </row>
    <row r="162" spans="1:11" ht="12" customHeight="1" x14ac:dyDescent="0.2">
      <c r="A162" s="1">
        <v>149</v>
      </c>
      <c r="B162" s="2" t="s">
        <v>54</v>
      </c>
      <c r="C162" s="4" t="s">
        <v>271</v>
      </c>
      <c r="D162" s="4" t="s">
        <v>18</v>
      </c>
      <c r="E162" s="4">
        <v>1</v>
      </c>
      <c r="F162" s="5">
        <v>5141</v>
      </c>
      <c r="G162" s="5">
        <v>2005</v>
      </c>
      <c r="H162" s="5">
        <f t="shared" si="111"/>
        <v>7146</v>
      </c>
      <c r="I162" s="5">
        <f t="shared" si="112"/>
        <v>5141</v>
      </c>
      <c r="J162" s="5">
        <f t="shared" si="113"/>
        <v>2005</v>
      </c>
      <c r="K162" s="6">
        <f t="shared" si="114"/>
        <v>7146</v>
      </c>
    </row>
    <row r="163" spans="1:11" s="89" customFormat="1" ht="12" customHeight="1" x14ac:dyDescent="0.2">
      <c r="A163" s="83">
        <v>150</v>
      </c>
      <c r="B163" s="84" t="s">
        <v>199</v>
      </c>
      <c r="C163" s="86" t="s">
        <v>273</v>
      </c>
      <c r="D163" s="86" t="s">
        <v>18</v>
      </c>
      <c r="E163" s="86">
        <v>1</v>
      </c>
      <c r="F163" s="87">
        <v>1302</v>
      </c>
      <c r="G163" s="87">
        <v>508</v>
      </c>
      <c r="H163" s="87">
        <f t="shared" si="111"/>
        <v>1810</v>
      </c>
      <c r="I163" s="87">
        <f t="shared" si="112"/>
        <v>1302</v>
      </c>
      <c r="J163" s="87">
        <f t="shared" si="113"/>
        <v>508</v>
      </c>
      <c r="K163" s="88">
        <f t="shared" si="114"/>
        <v>1810</v>
      </c>
    </row>
    <row r="164" spans="1:11" s="89" customFormat="1" ht="12" customHeight="1" x14ac:dyDescent="0.2">
      <c r="A164" s="83">
        <v>151</v>
      </c>
      <c r="B164" s="84" t="s">
        <v>201</v>
      </c>
      <c r="C164" s="86" t="s">
        <v>202</v>
      </c>
      <c r="D164" s="86" t="s">
        <v>18</v>
      </c>
      <c r="E164" s="86">
        <v>1</v>
      </c>
      <c r="F164" s="87">
        <v>2509</v>
      </c>
      <c r="G164" s="87">
        <v>979</v>
      </c>
      <c r="H164" s="87">
        <f t="shared" si="111"/>
        <v>3488</v>
      </c>
      <c r="I164" s="87">
        <f t="shared" si="112"/>
        <v>2509</v>
      </c>
      <c r="J164" s="87">
        <f t="shared" si="113"/>
        <v>979</v>
      </c>
      <c r="K164" s="88">
        <f t="shared" si="114"/>
        <v>3488</v>
      </c>
    </row>
    <row r="165" spans="1:11" ht="12" customHeight="1" x14ac:dyDescent="0.2">
      <c r="A165" s="1">
        <v>152</v>
      </c>
      <c r="B165" s="2" t="s">
        <v>292</v>
      </c>
      <c r="C165" s="4" t="s">
        <v>294</v>
      </c>
      <c r="D165" s="4" t="s">
        <v>25</v>
      </c>
      <c r="E165" s="4">
        <v>2</v>
      </c>
      <c r="F165" s="5">
        <v>784</v>
      </c>
      <c r="G165" s="5">
        <v>600</v>
      </c>
      <c r="H165" s="5">
        <f t="shared" ref="H165:H166" si="115">F165+G165</f>
        <v>1384</v>
      </c>
      <c r="I165" s="5">
        <f t="shared" ref="I165:I166" si="116">F165*E165</f>
        <v>1568</v>
      </c>
      <c r="J165" s="5">
        <f t="shared" ref="J165:J166" si="117">G165*E165</f>
        <v>1200</v>
      </c>
      <c r="K165" s="6">
        <f t="shared" ref="K165:K166" si="118">I165+J165</f>
        <v>2768</v>
      </c>
    </row>
    <row r="166" spans="1:11" ht="12" customHeight="1" x14ac:dyDescent="0.2">
      <c r="A166" s="1">
        <v>153</v>
      </c>
      <c r="B166" s="2" t="s">
        <v>292</v>
      </c>
      <c r="C166" s="4" t="s">
        <v>293</v>
      </c>
      <c r="D166" s="4" t="s">
        <v>25</v>
      </c>
      <c r="E166" s="4">
        <v>7</v>
      </c>
      <c r="F166" s="5">
        <v>420</v>
      </c>
      <c r="G166" s="5">
        <v>600</v>
      </c>
      <c r="H166" s="5">
        <f t="shared" si="115"/>
        <v>1020</v>
      </c>
      <c r="I166" s="5">
        <f t="shared" si="116"/>
        <v>2940</v>
      </c>
      <c r="J166" s="5">
        <f t="shared" si="117"/>
        <v>4200</v>
      </c>
      <c r="K166" s="6">
        <f t="shared" si="118"/>
        <v>7140</v>
      </c>
    </row>
    <row r="167" spans="1:11" ht="12" customHeight="1" x14ac:dyDescent="0.2">
      <c r="A167" s="1">
        <v>154</v>
      </c>
      <c r="B167" s="2" t="s">
        <v>213</v>
      </c>
      <c r="C167" s="4"/>
      <c r="D167" s="4" t="s">
        <v>157</v>
      </c>
      <c r="E167" s="4">
        <v>15</v>
      </c>
      <c r="F167" s="5">
        <v>840</v>
      </c>
      <c r="G167" s="5">
        <v>1050</v>
      </c>
      <c r="H167" s="5">
        <f t="shared" ref="H167" si="119">F167+G167</f>
        <v>1890</v>
      </c>
      <c r="I167" s="5">
        <f t="shared" ref="I167" si="120">F167*E167</f>
        <v>12600</v>
      </c>
      <c r="J167" s="5">
        <f t="shared" ref="J167" si="121">G167*E167</f>
        <v>15750</v>
      </c>
      <c r="K167" s="6">
        <f t="shared" ref="K167" si="122">I167+J167</f>
        <v>28350</v>
      </c>
    </row>
    <row r="168" spans="1:11" ht="12" customHeight="1" x14ac:dyDescent="0.2">
      <c r="A168" s="1">
        <v>155</v>
      </c>
      <c r="B168" s="2" t="s">
        <v>214</v>
      </c>
      <c r="C168" s="4"/>
      <c r="D168" s="4" t="s">
        <v>157</v>
      </c>
      <c r="E168" s="4">
        <v>4.0999999999999996</v>
      </c>
      <c r="F168" s="5">
        <v>3080</v>
      </c>
      <c r="G168" s="5">
        <v>1050</v>
      </c>
      <c r="H168" s="5">
        <f t="shared" ref="H168" si="123">F168+G168</f>
        <v>4130</v>
      </c>
      <c r="I168" s="5">
        <f>ROUND(F168*E168,0)</f>
        <v>12628</v>
      </c>
      <c r="J168" s="5">
        <f t="shared" ref="J168" si="124">G168*E168</f>
        <v>4305</v>
      </c>
      <c r="K168" s="6">
        <f t="shared" ref="K168" si="125">I168+J168</f>
        <v>16933</v>
      </c>
    </row>
    <row r="169" spans="1:11" ht="12" customHeight="1" x14ac:dyDescent="0.2">
      <c r="A169" s="1">
        <v>156</v>
      </c>
      <c r="B169" s="49" t="s">
        <v>65</v>
      </c>
      <c r="C169" s="4"/>
      <c r="D169" s="4"/>
      <c r="E169" s="4"/>
      <c r="F169" s="5"/>
      <c r="G169" s="5"/>
      <c r="H169" s="5"/>
      <c r="I169" s="5"/>
      <c r="J169" s="5"/>
      <c r="K169" s="6"/>
    </row>
    <row r="170" spans="1:11" ht="12" customHeight="1" x14ac:dyDescent="0.2">
      <c r="A170" s="1">
        <v>157</v>
      </c>
      <c r="B170" s="2" t="s">
        <v>66</v>
      </c>
      <c r="C170" s="4" t="s">
        <v>195</v>
      </c>
      <c r="D170" s="4" t="s">
        <v>18</v>
      </c>
      <c r="E170" s="4">
        <v>1</v>
      </c>
      <c r="F170" s="5">
        <v>7254</v>
      </c>
      <c r="G170" s="5">
        <v>2829</v>
      </c>
      <c r="H170" s="5">
        <f>F170+G170</f>
        <v>10083</v>
      </c>
      <c r="I170" s="5">
        <f>F170*E170</f>
        <v>7254</v>
      </c>
      <c r="J170" s="5">
        <f>G170*E170</f>
        <v>2829</v>
      </c>
      <c r="K170" s="6">
        <f>I170+J170</f>
        <v>10083</v>
      </c>
    </row>
    <row r="171" spans="1:11" ht="12" customHeight="1" x14ac:dyDescent="0.2">
      <c r="A171" s="1">
        <v>158</v>
      </c>
      <c r="B171" s="2" t="s">
        <v>196</v>
      </c>
      <c r="C171" s="4" t="s">
        <v>197</v>
      </c>
      <c r="D171" s="4" t="s">
        <v>18</v>
      </c>
      <c r="E171" s="4">
        <v>2</v>
      </c>
      <c r="F171" s="5">
        <v>548</v>
      </c>
      <c r="G171" s="5">
        <v>214</v>
      </c>
      <c r="H171" s="5">
        <f>F171+G171</f>
        <v>762</v>
      </c>
      <c r="I171" s="5">
        <f>F171*E171</f>
        <v>1096</v>
      </c>
      <c r="J171" s="5">
        <f>G171*E171</f>
        <v>428</v>
      </c>
      <c r="K171" s="6">
        <f>I171+J171</f>
        <v>1524</v>
      </c>
    </row>
    <row r="172" spans="1:11" ht="12" customHeight="1" x14ac:dyDescent="0.2">
      <c r="A172" s="1">
        <v>159</v>
      </c>
      <c r="B172" s="2" t="s">
        <v>54</v>
      </c>
      <c r="C172" s="4" t="s">
        <v>198</v>
      </c>
      <c r="D172" s="4" t="s">
        <v>18</v>
      </c>
      <c r="E172" s="4">
        <v>1</v>
      </c>
      <c r="F172" s="5">
        <v>4311</v>
      </c>
      <c r="G172" s="5">
        <v>1681</v>
      </c>
      <c r="H172" s="5">
        <f>F172+G172</f>
        <v>5992</v>
      </c>
      <c r="I172" s="5">
        <f>F172*E172</f>
        <v>4311</v>
      </c>
      <c r="J172" s="5">
        <f>G172*E172</f>
        <v>1681</v>
      </c>
      <c r="K172" s="6">
        <f>I172+J172</f>
        <v>5992</v>
      </c>
    </row>
    <row r="173" spans="1:11" s="89" customFormat="1" ht="12" customHeight="1" x14ac:dyDescent="0.2">
      <c r="A173" s="83">
        <v>160</v>
      </c>
      <c r="B173" s="84" t="s">
        <v>199</v>
      </c>
      <c r="C173" s="86" t="s">
        <v>200</v>
      </c>
      <c r="D173" s="86" t="s">
        <v>18</v>
      </c>
      <c r="E173" s="86">
        <v>1</v>
      </c>
      <c r="F173" s="87">
        <v>744</v>
      </c>
      <c r="G173" s="87">
        <v>290</v>
      </c>
      <c r="H173" s="87">
        <f>F173+G173</f>
        <v>1034</v>
      </c>
      <c r="I173" s="87">
        <f>F173*E173</f>
        <v>744</v>
      </c>
      <c r="J173" s="87">
        <f>G173*E173</f>
        <v>290</v>
      </c>
      <c r="K173" s="88">
        <f>I173+J173</f>
        <v>1034</v>
      </c>
    </row>
    <row r="174" spans="1:11" s="89" customFormat="1" ht="12" customHeight="1" x14ac:dyDescent="0.2">
      <c r="A174" s="83">
        <v>161</v>
      </c>
      <c r="B174" s="84" t="s">
        <v>201</v>
      </c>
      <c r="C174" s="86" t="s">
        <v>202</v>
      </c>
      <c r="D174" s="86" t="s">
        <v>18</v>
      </c>
      <c r="E174" s="86">
        <v>1</v>
      </c>
      <c r="F174" s="87">
        <v>2509</v>
      </c>
      <c r="G174" s="87">
        <v>979</v>
      </c>
      <c r="H174" s="87">
        <f>F174+G174</f>
        <v>3488</v>
      </c>
      <c r="I174" s="87">
        <f>F174*E174</f>
        <v>2509</v>
      </c>
      <c r="J174" s="87">
        <f>G174*E174</f>
        <v>979</v>
      </c>
      <c r="K174" s="88">
        <f>I174+J174</f>
        <v>3488</v>
      </c>
    </row>
    <row r="175" spans="1:11" ht="12" customHeight="1" x14ac:dyDescent="0.2">
      <c r="A175" s="1">
        <v>162</v>
      </c>
      <c r="B175" s="2" t="s">
        <v>292</v>
      </c>
      <c r="C175" s="4" t="s">
        <v>293</v>
      </c>
      <c r="D175" s="4" t="s">
        <v>25</v>
      </c>
      <c r="E175" s="4">
        <v>2</v>
      </c>
      <c r="F175" s="5">
        <v>420</v>
      </c>
      <c r="G175" s="5">
        <v>600</v>
      </c>
      <c r="H175" s="5">
        <f t="shared" ref="H175" si="126">F175+G175</f>
        <v>1020</v>
      </c>
      <c r="I175" s="5">
        <f t="shared" ref="I175" si="127">F175*E175</f>
        <v>840</v>
      </c>
      <c r="J175" s="5">
        <f t="shared" ref="J175" si="128">G175*E175</f>
        <v>1200</v>
      </c>
      <c r="K175" s="6">
        <f t="shared" ref="K175" si="129">I175+J175</f>
        <v>2040</v>
      </c>
    </row>
    <row r="176" spans="1:11" ht="12" customHeight="1" x14ac:dyDescent="0.2">
      <c r="A176" s="1">
        <v>163</v>
      </c>
      <c r="B176" s="2" t="s">
        <v>210</v>
      </c>
      <c r="C176" s="4"/>
      <c r="D176" s="4" t="s">
        <v>157</v>
      </c>
      <c r="E176" s="4">
        <v>6</v>
      </c>
      <c r="F176" s="5">
        <v>840</v>
      </c>
      <c r="G176" s="5">
        <v>1050</v>
      </c>
      <c r="H176" s="5">
        <f t="shared" si="79"/>
        <v>1890</v>
      </c>
      <c r="I176" s="5">
        <f t="shared" si="80"/>
        <v>5040</v>
      </c>
      <c r="J176" s="5">
        <f t="shared" si="81"/>
        <v>6300</v>
      </c>
      <c r="K176" s="6">
        <f t="shared" si="82"/>
        <v>11340</v>
      </c>
    </row>
    <row r="177" spans="1:11" ht="12" customHeight="1" x14ac:dyDescent="0.2">
      <c r="A177" s="1">
        <v>164</v>
      </c>
      <c r="B177" s="2" t="s">
        <v>205</v>
      </c>
      <c r="C177" s="4"/>
      <c r="D177" s="4" t="s">
        <v>157</v>
      </c>
      <c r="E177" s="4">
        <v>1</v>
      </c>
      <c r="F177" s="5">
        <v>3080</v>
      </c>
      <c r="G177" s="5">
        <v>1050</v>
      </c>
      <c r="H177" s="5">
        <f t="shared" ref="H177" si="130">F177+G177</f>
        <v>4130</v>
      </c>
      <c r="I177" s="5">
        <f>ROUND(F177*E177,0)</f>
        <v>3080</v>
      </c>
      <c r="J177" s="5">
        <f t="shared" ref="J177" si="131">G177*E177</f>
        <v>1050</v>
      </c>
      <c r="K177" s="6">
        <f t="shared" ref="K177" si="132">I177+J177</f>
        <v>4130</v>
      </c>
    </row>
    <row r="178" spans="1:11" ht="12" customHeight="1" x14ac:dyDescent="0.2">
      <c r="A178" s="1">
        <v>165</v>
      </c>
      <c r="B178" s="49" t="s">
        <v>34</v>
      </c>
      <c r="C178" s="4"/>
      <c r="D178" s="4"/>
      <c r="E178" s="4"/>
      <c r="F178" s="5"/>
      <c r="G178" s="5"/>
      <c r="H178" s="5"/>
      <c r="I178" s="5"/>
      <c r="J178" s="5"/>
      <c r="K178" s="6"/>
    </row>
    <row r="179" spans="1:11" ht="38.25" x14ac:dyDescent="0.2">
      <c r="A179" s="1">
        <v>166</v>
      </c>
      <c r="B179" s="2" t="s">
        <v>173</v>
      </c>
      <c r="C179" s="4" t="s">
        <v>172</v>
      </c>
      <c r="D179" s="4" t="s">
        <v>25</v>
      </c>
      <c r="E179" s="4">
        <v>1</v>
      </c>
      <c r="F179" s="5">
        <v>64379</v>
      </c>
      <c r="G179" s="5">
        <v>25108</v>
      </c>
      <c r="H179" s="5">
        <f t="shared" ref="H179:H210" si="133">F179+G179</f>
        <v>89487</v>
      </c>
      <c r="I179" s="5">
        <f t="shared" ref="I179:I210" si="134">F179*E179</f>
        <v>64379</v>
      </c>
      <c r="J179" s="5">
        <f t="shared" ref="J179:J210" si="135">G179*E179</f>
        <v>25108</v>
      </c>
      <c r="K179" s="6">
        <f t="shared" ref="K179:K210" si="136">I179+J179</f>
        <v>89487</v>
      </c>
    </row>
    <row r="180" spans="1:11" ht="38.25" x14ac:dyDescent="0.2">
      <c r="A180" s="1">
        <v>167</v>
      </c>
      <c r="B180" s="51" t="s">
        <v>163</v>
      </c>
      <c r="C180" s="4" t="s">
        <v>164</v>
      </c>
      <c r="D180" s="4" t="s">
        <v>25</v>
      </c>
      <c r="E180" s="4">
        <v>2</v>
      </c>
      <c r="F180" s="5">
        <v>14401</v>
      </c>
      <c r="G180" s="5">
        <v>5616</v>
      </c>
      <c r="H180" s="5">
        <f t="shared" ref="H180" si="137">F180+G180</f>
        <v>20017</v>
      </c>
      <c r="I180" s="5">
        <f t="shared" ref="I180" si="138">F180*E180</f>
        <v>28802</v>
      </c>
      <c r="J180" s="5">
        <f t="shared" ref="J180" si="139">G180*E180</f>
        <v>11232</v>
      </c>
      <c r="K180" s="6">
        <f t="shared" ref="K180" si="140">I180+J180</f>
        <v>40034</v>
      </c>
    </row>
    <row r="181" spans="1:11" ht="44.45" customHeight="1" x14ac:dyDescent="0.2">
      <c r="A181" s="1">
        <v>168</v>
      </c>
      <c r="B181" s="51" t="s">
        <v>163</v>
      </c>
      <c r="C181" s="4" t="s">
        <v>166</v>
      </c>
      <c r="D181" s="4" t="s">
        <v>25</v>
      </c>
      <c r="E181" s="4">
        <v>1</v>
      </c>
      <c r="F181" s="5">
        <v>14300</v>
      </c>
      <c r="G181" s="5">
        <v>5577</v>
      </c>
      <c r="H181" s="5">
        <f t="shared" ref="H181" si="141">F181+G181</f>
        <v>19877</v>
      </c>
      <c r="I181" s="5">
        <f t="shared" ref="I181" si="142">F181*E181</f>
        <v>14300</v>
      </c>
      <c r="J181" s="5">
        <f t="shared" ref="J181" si="143">G181*E181</f>
        <v>5577</v>
      </c>
      <c r="K181" s="6">
        <f t="shared" ref="K181" si="144">I181+J181</f>
        <v>19877</v>
      </c>
    </row>
    <row r="182" spans="1:11" ht="12" customHeight="1" x14ac:dyDescent="0.2">
      <c r="A182" s="1">
        <v>169</v>
      </c>
      <c r="B182" s="2" t="s">
        <v>174</v>
      </c>
      <c r="C182" s="4" t="s">
        <v>67</v>
      </c>
      <c r="D182" s="4" t="s">
        <v>25</v>
      </c>
      <c r="E182" s="4">
        <v>2</v>
      </c>
      <c r="F182" s="5">
        <v>3985</v>
      </c>
      <c r="G182" s="5">
        <v>1554</v>
      </c>
      <c r="H182" s="5">
        <f t="shared" si="133"/>
        <v>5539</v>
      </c>
      <c r="I182" s="5">
        <f t="shared" si="134"/>
        <v>7970</v>
      </c>
      <c r="J182" s="5">
        <f t="shared" si="135"/>
        <v>3108</v>
      </c>
      <c r="K182" s="6">
        <f t="shared" si="136"/>
        <v>11078</v>
      </c>
    </row>
    <row r="183" spans="1:11" ht="12" customHeight="1" x14ac:dyDescent="0.2">
      <c r="A183" s="1">
        <v>170</v>
      </c>
      <c r="B183" s="2" t="s">
        <v>175</v>
      </c>
      <c r="C183" s="4"/>
      <c r="D183" s="4" t="s">
        <v>25</v>
      </c>
      <c r="E183" s="4">
        <v>1</v>
      </c>
      <c r="F183" s="5">
        <v>5209</v>
      </c>
      <c r="G183" s="5">
        <v>2032</v>
      </c>
      <c r="H183" s="5">
        <f t="shared" ref="H183" si="145">F183+G183</f>
        <v>7241</v>
      </c>
      <c r="I183" s="5">
        <f t="shared" ref="I183" si="146">F183*E183</f>
        <v>5209</v>
      </c>
      <c r="J183" s="5">
        <f t="shared" ref="J183" si="147">G183*E183</f>
        <v>2032</v>
      </c>
      <c r="K183" s="6">
        <f t="shared" ref="K183" si="148">I183+J183</f>
        <v>7241</v>
      </c>
    </row>
    <row r="184" spans="1:11" ht="12" customHeight="1" x14ac:dyDescent="0.2">
      <c r="A184" s="1">
        <v>171</v>
      </c>
      <c r="B184" s="2" t="s">
        <v>46</v>
      </c>
      <c r="C184" s="4" t="s">
        <v>288</v>
      </c>
      <c r="D184" s="4" t="s">
        <v>25</v>
      </c>
      <c r="E184" s="4">
        <v>1</v>
      </c>
      <c r="F184" s="5">
        <v>4557</v>
      </c>
      <c r="G184" s="5">
        <v>1500</v>
      </c>
      <c r="H184" s="5">
        <f t="shared" ref="H184" si="149">F184+G184</f>
        <v>6057</v>
      </c>
      <c r="I184" s="5">
        <f t="shared" ref="I184" si="150">F184*E184</f>
        <v>4557</v>
      </c>
      <c r="J184" s="5">
        <f t="shared" ref="J184" si="151">G184*E184</f>
        <v>1500</v>
      </c>
      <c r="K184" s="6">
        <f t="shared" ref="K184" si="152">I184+J184</f>
        <v>6057</v>
      </c>
    </row>
    <row r="185" spans="1:11" ht="12" customHeight="1" x14ac:dyDescent="0.2">
      <c r="A185" s="1">
        <v>172</v>
      </c>
      <c r="B185" s="2" t="s">
        <v>69</v>
      </c>
      <c r="C185" s="4" t="s">
        <v>68</v>
      </c>
      <c r="D185" s="4" t="s">
        <v>25</v>
      </c>
      <c r="E185" s="4">
        <v>2</v>
      </c>
      <c r="F185" s="5">
        <v>2499</v>
      </c>
      <c r="G185" s="5">
        <v>1500</v>
      </c>
      <c r="H185" s="5">
        <f t="shared" si="133"/>
        <v>3999</v>
      </c>
      <c r="I185" s="5">
        <f t="shared" si="134"/>
        <v>4998</v>
      </c>
      <c r="J185" s="5">
        <f t="shared" si="135"/>
        <v>3000</v>
      </c>
      <c r="K185" s="6">
        <f t="shared" si="136"/>
        <v>7998</v>
      </c>
    </row>
    <row r="186" spans="1:11" ht="27" customHeight="1" x14ac:dyDescent="0.2">
      <c r="A186" s="1">
        <v>173</v>
      </c>
      <c r="B186" s="2" t="s">
        <v>160</v>
      </c>
      <c r="C186" s="4"/>
      <c r="D186" s="4" t="s">
        <v>157</v>
      </c>
      <c r="E186" s="4">
        <v>7</v>
      </c>
      <c r="F186" s="5">
        <v>3017</v>
      </c>
      <c r="G186" s="5">
        <v>1200</v>
      </c>
      <c r="H186" s="5">
        <f t="shared" ref="H186" si="153">F186+G186</f>
        <v>4217</v>
      </c>
      <c r="I186" s="5">
        <f t="shared" ref="I186" si="154">F186*E186</f>
        <v>21119</v>
      </c>
      <c r="J186" s="5">
        <f t="shared" ref="J186" si="155">G186*E186</f>
        <v>8400</v>
      </c>
      <c r="K186" s="6">
        <f t="shared" ref="K186" si="156">I186+J186</f>
        <v>29519</v>
      </c>
    </row>
    <row r="187" spans="1:11" ht="12" customHeight="1" x14ac:dyDescent="0.2">
      <c r="A187" s="1">
        <v>174</v>
      </c>
      <c r="B187" s="2" t="s">
        <v>159</v>
      </c>
      <c r="C187" s="4"/>
      <c r="D187" s="4" t="s">
        <v>157</v>
      </c>
      <c r="E187" s="4">
        <v>81</v>
      </c>
      <c r="F187" s="5">
        <v>1933</v>
      </c>
      <c r="G187" s="5">
        <v>1200</v>
      </c>
      <c r="H187" s="5">
        <f t="shared" si="133"/>
        <v>3133</v>
      </c>
      <c r="I187" s="5">
        <f t="shared" si="134"/>
        <v>156573</v>
      </c>
      <c r="J187" s="5">
        <f t="shared" si="135"/>
        <v>97200</v>
      </c>
      <c r="K187" s="6">
        <f t="shared" si="136"/>
        <v>253773</v>
      </c>
    </row>
    <row r="188" spans="1:11" ht="25.5" x14ac:dyDescent="0.2">
      <c r="A188" s="1">
        <v>175</v>
      </c>
      <c r="B188" s="2" t="s">
        <v>302</v>
      </c>
      <c r="C188" s="4" t="s">
        <v>303</v>
      </c>
      <c r="D188" s="4" t="s">
        <v>157</v>
      </c>
      <c r="E188" s="4">
        <v>74</v>
      </c>
      <c r="F188" s="5">
        <v>588</v>
      </c>
      <c r="G188" s="46">
        <v>600</v>
      </c>
      <c r="H188" s="5">
        <f t="shared" si="133"/>
        <v>1188</v>
      </c>
      <c r="I188" s="5">
        <f t="shared" si="134"/>
        <v>43512</v>
      </c>
      <c r="J188" s="5">
        <f t="shared" si="135"/>
        <v>44400</v>
      </c>
      <c r="K188" s="6">
        <f t="shared" si="136"/>
        <v>87912</v>
      </c>
    </row>
    <row r="189" spans="1:11" x14ac:dyDescent="0.2">
      <c r="A189" s="1">
        <v>176</v>
      </c>
      <c r="B189" s="49" t="s">
        <v>70</v>
      </c>
      <c r="C189" s="4"/>
      <c r="D189" s="4"/>
      <c r="E189" s="4"/>
      <c r="F189" s="5"/>
      <c r="G189" s="5"/>
      <c r="H189" s="5"/>
      <c r="I189" s="5"/>
      <c r="J189" s="5"/>
      <c r="K189" s="6"/>
    </row>
    <row r="190" spans="1:11" ht="42" customHeight="1" x14ac:dyDescent="0.2">
      <c r="A190" s="1">
        <v>177</v>
      </c>
      <c r="B190" s="2" t="s">
        <v>168</v>
      </c>
      <c r="C190" s="4" t="s">
        <v>169</v>
      </c>
      <c r="D190" s="4" t="s">
        <v>25</v>
      </c>
      <c r="E190" s="4">
        <v>1</v>
      </c>
      <c r="F190" s="5">
        <v>296505</v>
      </c>
      <c r="G190" s="5">
        <v>115637</v>
      </c>
      <c r="H190" s="5">
        <f t="shared" si="133"/>
        <v>412142</v>
      </c>
      <c r="I190" s="5">
        <f t="shared" si="134"/>
        <v>296505</v>
      </c>
      <c r="J190" s="5">
        <f t="shared" si="135"/>
        <v>115637</v>
      </c>
      <c r="K190" s="6">
        <f t="shared" si="136"/>
        <v>412142</v>
      </c>
    </row>
    <row r="191" spans="1:11" ht="38.450000000000003" customHeight="1" x14ac:dyDescent="0.2">
      <c r="A191" s="1">
        <v>178</v>
      </c>
      <c r="B191" s="51" t="s">
        <v>163</v>
      </c>
      <c r="C191" s="4" t="s">
        <v>165</v>
      </c>
      <c r="D191" s="4" t="s">
        <v>25</v>
      </c>
      <c r="E191" s="4">
        <v>2</v>
      </c>
      <c r="F191" s="5">
        <v>17255</v>
      </c>
      <c r="G191" s="5">
        <v>6729</v>
      </c>
      <c r="H191" s="5">
        <f t="shared" si="133"/>
        <v>23984</v>
      </c>
      <c r="I191" s="5">
        <f t="shared" si="134"/>
        <v>34510</v>
      </c>
      <c r="J191" s="5">
        <f t="shared" si="135"/>
        <v>13458</v>
      </c>
      <c r="K191" s="6">
        <f t="shared" si="136"/>
        <v>47968</v>
      </c>
    </row>
    <row r="192" spans="1:11" ht="40.15" customHeight="1" x14ac:dyDescent="0.2">
      <c r="A192" s="1">
        <v>179</v>
      </c>
      <c r="B192" s="51" t="s">
        <v>162</v>
      </c>
      <c r="C192" s="4" t="s">
        <v>167</v>
      </c>
      <c r="D192" s="4" t="s">
        <v>25</v>
      </c>
      <c r="E192" s="4">
        <v>1</v>
      </c>
      <c r="F192" s="5">
        <v>22091</v>
      </c>
      <c r="G192" s="5">
        <v>8615</v>
      </c>
      <c r="H192" s="5">
        <f t="shared" ref="H192" si="157">F192+G192</f>
        <v>30706</v>
      </c>
      <c r="I192" s="5">
        <f t="shared" ref="I192" si="158">F192*E192</f>
        <v>22091</v>
      </c>
      <c r="J192" s="5">
        <f t="shared" ref="J192" si="159">G192*E192</f>
        <v>8615</v>
      </c>
      <c r="K192" s="6">
        <f t="shared" ref="K192" si="160">I192+J192</f>
        <v>30706</v>
      </c>
    </row>
    <row r="193" spans="1:11" ht="12" customHeight="1" x14ac:dyDescent="0.2">
      <c r="A193" s="1">
        <v>180</v>
      </c>
      <c r="B193" s="2" t="s">
        <v>170</v>
      </c>
      <c r="C193" s="4" t="s">
        <v>171</v>
      </c>
      <c r="D193" s="4" t="s">
        <v>25</v>
      </c>
      <c r="E193" s="4">
        <v>2</v>
      </c>
      <c r="F193" s="5">
        <v>9849</v>
      </c>
      <c r="G193" s="5">
        <v>3841</v>
      </c>
      <c r="H193" s="5">
        <f t="shared" ref="H193:H198" si="161">F193+G193</f>
        <v>13690</v>
      </c>
      <c r="I193" s="5">
        <f t="shared" ref="I193:I198" si="162">F193*E193</f>
        <v>19698</v>
      </c>
      <c r="J193" s="5">
        <f t="shared" ref="J193:J198" si="163">G193*E193</f>
        <v>7682</v>
      </c>
      <c r="K193" s="6">
        <f t="shared" ref="K193:K198" si="164">I193+J193</f>
        <v>27380</v>
      </c>
    </row>
    <row r="194" spans="1:11" ht="12" customHeight="1" x14ac:dyDescent="0.2">
      <c r="A194" s="1">
        <v>181</v>
      </c>
      <c r="B194" s="2" t="s">
        <v>69</v>
      </c>
      <c r="C194" s="4" t="s">
        <v>71</v>
      </c>
      <c r="D194" s="4" t="s">
        <v>25</v>
      </c>
      <c r="E194" s="4">
        <v>2</v>
      </c>
      <c r="F194" s="5">
        <v>3528</v>
      </c>
      <c r="G194" s="5">
        <v>1500</v>
      </c>
      <c r="H194" s="5">
        <f t="shared" si="161"/>
        <v>5028</v>
      </c>
      <c r="I194" s="5">
        <f t="shared" si="162"/>
        <v>7056</v>
      </c>
      <c r="J194" s="5">
        <f t="shared" si="163"/>
        <v>3000</v>
      </c>
      <c r="K194" s="6">
        <f t="shared" si="164"/>
        <v>10056</v>
      </c>
    </row>
    <row r="195" spans="1:11" ht="12" customHeight="1" x14ac:dyDescent="0.2">
      <c r="A195" s="1">
        <v>182</v>
      </c>
      <c r="B195" s="2" t="s">
        <v>72</v>
      </c>
      <c r="C195" s="4"/>
      <c r="D195" s="4" t="s">
        <v>25</v>
      </c>
      <c r="E195" s="4">
        <v>1</v>
      </c>
      <c r="F195" s="5">
        <v>5971</v>
      </c>
      <c r="G195" s="5">
        <v>1560</v>
      </c>
      <c r="H195" s="5">
        <f t="shared" si="161"/>
        <v>7531</v>
      </c>
      <c r="I195" s="5">
        <f t="shared" si="162"/>
        <v>5971</v>
      </c>
      <c r="J195" s="5">
        <f t="shared" si="163"/>
        <v>1560</v>
      </c>
      <c r="K195" s="6">
        <f t="shared" si="164"/>
        <v>7531</v>
      </c>
    </row>
    <row r="196" spans="1:11" ht="27" customHeight="1" x14ac:dyDescent="0.2">
      <c r="A196" s="1">
        <v>183</v>
      </c>
      <c r="B196" s="2" t="s">
        <v>161</v>
      </c>
      <c r="C196" s="4"/>
      <c r="D196" s="4" t="s">
        <v>157</v>
      </c>
      <c r="E196" s="4">
        <v>12</v>
      </c>
      <c r="F196" s="5">
        <v>3017</v>
      </c>
      <c r="G196" s="5">
        <v>1200</v>
      </c>
      <c r="H196" s="5">
        <f t="shared" si="161"/>
        <v>4217</v>
      </c>
      <c r="I196" s="5">
        <f t="shared" si="162"/>
        <v>36204</v>
      </c>
      <c r="J196" s="5">
        <f t="shared" si="163"/>
        <v>14400</v>
      </c>
      <c r="K196" s="6">
        <f t="shared" si="164"/>
        <v>50604</v>
      </c>
    </row>
    <row r="197" spans="1:11" x14ac:dyDescent="0.2">
      <c r="A197" s="1">
        <v>184</v>
      </c>
      <c r="B197" s="2" t="s">
        <v>73</v>
      </c>
      <c r="C197" s="4"/>
      <c r="D197" s="4" t="s">
        <v>157</v>
      </c>
      <c r="E197" s="4">
        <v>47</v>
      </c>
      <c r="F197" s="5">
        <v>1933</v>
      </c>
      <c r="G197" s="5">
        <v>1200</v>
      </c>
      <c r="H197" s="5">
        <f t="shared" si="161"/>
        <v>3133</v>
      </c>
      <c r="I197" s="5">
        <f t="shared" si="162"/>
        <v>90851</v>
      </c>
      <c r="J197" s="5">
        <f t="shared" si="163"/>
        <v>56400</v>
      </c>
      <c r="K197" s="6">
        <f t="shared" si="164"/>
        <v>147251</v>
      </c>
    </row>
    <row r="198" spans="1:11" ht="25.5" x14ac:dyDescent="0.2">
      <c r="A198" s="1">
        <v>185</v>
      </c>
      <c r="B198" s="2" t="s">
        <v>302</v>
      </c>
      <c r="C198" s="4" t="s">
        <v>303</v>
      </c>
      <c r="D198" s="4" t="s">
        <v>157</v>
      </c>
      <c r="E198" s="4">
        <v>50</v>
      </c>
      <c r="F198" s="5">
        <v>588</v>
      </c>
      <c r="G198" s="46">
        <v>600</v>
      </c>
      <c r="H198" s="5">
        <f t="shared" si="161"/>
        <v>1188</v>
      </c>
      <c r="I198" s="5">
        <f t="shared" si="162"/>
        <v>29400</v>
      </c>
      <c r="J198" s="5">
        <f t="shared" si="163"/>
        <v>30000</v>
      </c>
      <c r="K198" s="6">
        <f t="shared" si="164"/>
        <v>59400</v>
      </c>
    </row>
    <row r="199" spans="1:11" x14ac:dyDescent="0.2">
      <c r="A199" s="1">
        <v>186</v>
      </c>
      <c r="B199" s="49" t="s">
        <v>74</v>
      </c>
      <c r="C199" s="4"/>
      <c r="D199" s="4"/>
      <c r="E199" s="4"/>
      <c r="F199" s="5"/>
      <c r="G199" s="5"/>
      <c r="H199" s="5"/>
      <c r="I199" s="5"/>
      <c r="J199" s="5"/>
      <c r="K199" s="6"/>
    </row>
    <row r="200" spans="1:11" x14ac:dyDescent="0.2">
      <c r="A200" s="1">
        <v>187</v>
      </c>
      <c r="B200" s="49" t="s">
        <v>75</v>
      </c>
      <c r="C200" s="4"/>
      <c r="D200" s="4"/>
      <c r="E200" s="4"/>
      <c r="F200" s="5"/>
      <c r="G200" s="5"/>
      <c r="H200" s="5"/>
      <c r="I200" s="5"/>
      <c r="J200" s="5"/>
      <c r="K200" s="6"/>
    </row>
    <row r="201" spans="1:11" ht="12" customHeight="1" x14ac:dyDescent="0.2">
      <c r="A201" s="1">
        <v>188</v>
      </c>
      <c r="B201" s="2" t="s">
        <v>76</v>
      </c>
      <c r="C201" s="4"/>
      <c r="D201" s="4" t="s">
        <v>39</v>
      </c>
      <c r="E201" s="4">
        <v>1</v>
      </c>
      <c r="F201" s="5"/>
      <c r="G201" s="5"/>
      <c r="H201" s="5"/>
      <c r="I201" s="5"/>
      <c r="J201" s="5"/>
      <c r="K201" s="6"/>
    </row>
    <row r="202" spans="1:11" ht="31.9" customHeight="1" x14ac:dyDescent="0.2">
      <c r="A202" s="1">
        <v>189</v>
      </c>
      <c r="B202" s="48" t="s">
        <v>77</v>
      </c>
      <c r="C202" s="4" t="s">
        <v>176</v>
      </c>
      <c r="D202" s="4" t="s">
        <v>25</v>
      </c>
      <c r="E202" s="4">
        <v>1</v>
      </c>
      <c r="F202" s="5">
        <v>22495</v>
      </c>
      <c r="G202" s="5">
        <v>8773</v>
      </c>
      <c r="H202" s="5">
        <f t="shared" ref="H202:H203" si="165">F202+G202</f>
        <v>31268</v>
      </c>
      <c r="I202" s="5">
        <f t="shared" ref="I202:I203" si="166">F202*E202</f>
        <v>22495</v>
      </c>
      <c r="J202" s="5">
        <f t="shared" ref="J202:J203" si="167">G202*E202</f>
        <v>8773</v>
      </c>
      <c r="K202" s="6">
        <f t="shared" ref="K202:K203" si="168">I202+J202</f>
        <v>31268</v>
      </c>
    </row>
    <row r="203" spans="1:11" ht="25.15" customHeight="1" x14ac:dyDescent="0.2">
      <c r="A203" s="1">
        <v>190</v>
      </c>
      <c r="B203" s="48" t="s">
        <v>78</v>
      </c>
      <c r="C203" s="4" t="s">
        <v>177</v>
      </c>
      <c r="D203" s="4" t="s">
        <v>25</v>
      </c>
      <c r="E203" s="4">
        <v>1</v>
      </c>
      <c r="F203" s="5">
        <v>48339</v>
      </c>
      <c r="G203" s="5">
        <v>18852</v>
      </c>
      <c r="H203" s="5">
        <f t="shared" si="165"/>
        <v>67191</v>
      </c>
      <c r="I203" s="5">
        <f t="shared" si="166"/>
        <v>48339</v>
      </c>
      <c r="J203" s="5">
        <f t="shared" si="167"/>
        <v>18852</v>
      </c>
      <c r="K203" s="6">
        <f t="shared" si="168"/>
        <v>67191</v>
      </c>
    </row>
    <row r="204" spans="1:11" ht="12" customHeight="1" x14ac:dyDescent="0.2">
      <c r="A204" s="1">
        <v>191</v>
      </c>
      <c r="B204" s="48" t="s">
        <v>79</v>
      </c>
      <c r="C204" s="4"/>
      <c r="D204" s="4" t="s">
        <v>25</v>
      </c>
      <c r="E204" s="4">
        <v>1</v>
      </c>
      <c r="F204" s="5"/>
      <c r="G204" s="5"/>
      <c r="H204" s="5"/>
      <c r="I204" s="5"/>
      <c r="J204" s="5"/>
      <c r="K204" s="6"/>
    </row>
    <row r="205" spans="1:11" ht="12" customHeight="1" x14ac:dyDescent="0.2">
      <c r="A205" s="1">
        <v>192</v>
      </c>
      <c r="B205" s="2" t="s">
        <v>80</v>
      </c>
      <c r="C205" s="4"/>
      <c r="D205" s="4"/>
      <c r="E205" s="4"/>
      <c r="F205" s="5"/>
      <c r="G205" s="5"/>
      <c r="H205" s="5"/>
      <c r="I205" s="5"/>
      <c r="J205" s="5"/>
      <c r="K205" s="6"/>
    </row>
    <row r="206" spans="1:11" ht="12" customHeight="1" x14ac:dyDescent="0.2">
      <c r="A206" s="1">
        <v>193</v>
      </c>
      <c r="B206" s="48" t="s">
        <v>81</v>
      </c>
      <c r="C206" s="4"/>
      <c r="D206" s="4" t="s">
        <v>51</v>
      </c>
      <c r="E206" s="4">
        <v>12</v>
      </c>
      <c r="F206" s="5">
        <v>154</v>
      </c>
      <c r="G206" s="5">
        <v>250</v>
      </c>
      <c r="H206" s="5">
        <f t="shared" si="133"/>
        <v>404</v>
      </c>
      <c r="I206" s="5">
        <f t="shared" si="134"/>
        <v>1848</v>
      </c>
      <c r="J206" s="5">
        <f t="shared" si="135"/>
        <v>3000</v>
      </c>
      <c r="K206" s="6">
        <f t="shared" si="136"/>
        <v>4848</v>
      </c>
    </row>
    <row r="207" spans="1:11" ht="12" customHeight="1" x14ac:dyDescent="0.2">
      <c r="A207" s="1">
        <v>194</v>
      </c>
      <c r="B207" s="48" t="s">
        <v>82</v>
      </c>
      <c r="C207" s="4"/>
      <c r="D207" s="4" t="s">
        <v>51</v>
      </c>
      <c r="E207" s="4">
        <v>12</v>
      </c>
      <c r="F207" s="5">
        <v>366</v>
      </c>
      <c r="G207" s="5">
        <v>350</v>
      </c>
      <c r="H207" s="5">
        <f t="shared" si="133"/>
        <v>716</v>
      </c>
      <c r="I207" s="5">
        <f t="shared" si="134"/>
        <v>4392</v>
      </c>
      <c r="J207" s="5">
        <f t="shared" si="135"/>
        <v>4200</v>
      </c>
      <c r="K207" s="6">
        <f t="shared" si="136"/>
        <v>8592</v>
      </c>
    </row>
    <row r="208" spans="1:11" ht="12" customHeight="1" x14ac:dyDescent="0.2">
      <c r="A208" s="1">
        <v>195</v>
      </c>
      <c r="B208" s="2" t="s">
        <v>83</v>
      </c>
      <c r="C208" s="4" t="s">
        <v>158</v>
      </c>
      <c r="D208" s="4" t="s">
        <v>25</v>
      </c>
      <c r="E208" s="4">
        <v>1</v>
      </c>
      <c r="F208" s="5">
        <v>8211</v>
      </c>
      <c r="G208" s="5">
        <v>2500</v>
      </c>
      <c r="H208" s="5">
        <f t="shared" si="133"/>
        <v>10711</v>
      </c>
      <c r="I208" s="5">
        <f t="shared" si="134"/>
        <v>8211</v>
      </c>
      <c r="J208" s="5">
        <f t="shared" si="135"/>
        <v>2500</v>
      </c>
      <c r="K208" s="6">
        <f t="shared" si="136"/>
        <v>10711</v>
      </c>
    </row>
    <row r="209" spans="1:11" ht="12" customHeight="1" x14ac:dyDescent="0.2">
      <c r="A209" s="1">
        <v>196</v>
      </c>
      <c r="B209" s="2" t="s">
        <v>304</v>
      </c>
      <c r="C209" s="4" t="s">
        <v>106</v>
      </c>
      <c r="D209" s="4" t="s">
        <v>51</v>
      </c>
      <c r="E209" s="4">
        <v>2</v>
      </c>
      <c r="F209" s="5">
        <v>117</v>
      </c>
      <c r="G209" s="5">
        <v>500</v>
      </c>
      <c r="H209" s="5">
        <f t="shared" si="133"/>
        <v>617</v>
      </c>
      <c r="I209" s="5">
        <f t="shared" si="134"/>
        <v>234</v>
      </c>
      <c r="J209" s="5">
        <f t="shared" si="135"/>
        <v>1000</v>
      </c>
      <c r="K209" s="6">
        <f t="shared" si="136"/>
        <v>1234</v>
      </c>
    </row>
    <row r="210" spans="1:11" ht="12" customHeight="1" x14ac:dyDescent="0.2">
      <c r="A210" s="1">
        <v>197</v>
      </c>
      <c r="B210" s="2" t="s">
        <v>305</v>
      </c>
      <c r="C210" s="4"/>
      <c r="D210" s="4" t="s">
        <v>39</v>
      </c>
      <c r="E210" s="4">
        <v>1</v>
      </c>
      <c r="F210" s="5">
        <v>5600</v>
      </c>
      <c r="G210" s="5">
        <v>0</v>
      </c>
      <c r="H210" s="5">
        <f t="shared" si="133"/>
        <v>5600</v>
      </c>
      <c r="I210" s="5">
        <f t="shared" si="134"/>
        <v>5600</v>
      </c>
      <c r="J210" s="5">
        <f t="shared" si="135"/>
        <v>0</v>
      </c>
      <c r="K210" s="6">
        <f t="shared" si="136"/>
        <v>5600</v>
      </c>
    </row>
    <row r="211" spans="1:11" ht="12" customHeight="1" x14ac:dyDescent="0.2">
      <c r="A211" s="1">
        <v>198</v>
      </c>
      <c r="B211" s="49" t="s">
        <v>84</v>
      </c>
      <c r="C211" s="4"/>
      <c r="D211" s="4"/>
      <c r="E211" s="4"/>
      <c r="F211" s="5"/>
      <c r="G211" s="5"/>
      <c r="H211" s="5"/>
      <c r="I211" s="5"/>
      <c r="J211" s="5"/>
      <c r="K211" s="6"/>
    </row>
    <row r="212" spans="1:11" ht="12" customHeight="1" x14ac:dyDescent="0.2">
      <c r="A212" s="1">
        <v>199</v>
      </c>
      <c r="B212" s="2" t="s">
        <v>76</v>
      </c>
      <c r="C212" s="4"/>
      <c r="D212" s="4" t="s">
        <v>39</v>
      </c>
      <c r="E212" s="4">
        <v>1</v>
      </c>
      <c r="F212" s="5"/>
      <c r="G212" s="5"/>
      <c r="H212" s="5"/>
      <c r="I212" s="5"/>
      <c r="J212" s="5"/>
      <c r="K212" s="6"/>
    </row>
    <row r="213" spans="1:11" ht="31.15" customHeight="1" x14ac:dyDescent="0.2">
      <c r="A213" s="1">
        <v>200</v>
      </c>
      <c r="B213" s="48" t="s">
        <v>77</v>
      </c>
      <c r="C213" s="4" t="s">
        <v>179</v>
      </c>
      <c r="D213" s="4" t="s">
        <v>25</v>
      </c>
      <c r="E213" s="4">
        <v>1</v>
      </c>
      <c r="F213" s="5">
        <v>28319</v>
      </c>
      <c r="G213" s="5">
        <v>11044</v>
      </c>
      <c r="H213" s="5">
        <f t="shared" ref="H213:H214" si="169">F213+G213</f>
        <v>39363</v>
      </c>
      <c r="I213" s="5">
        <f t="shared" ref="I213:I214" si="170">F213*E213</f>
        <v>28319</v>
      </c>
      <c r="J213" s="5">
        <f t="shared" ref="J213:J214" si="171">G213*E213</f>
        <v>11044</v>
      </c>
      <c r="K213" s="6">
        <f t="shared" ref="K213:K214" si="172">I213+J213</f>
        <v>39363</v>
      </c>
    </row>
    <row r="214" spans="1:11" ht="25.9" customHeight="1" x14ac:dyDescent="0.2">
      <c r="A214" s="1">
        <v>201</v>
      </c>
      <c r="B214" s="48" t="s">
        <v>78</v>
      </c>
      <c r="C214" s="4" t="s">
        <v>178</v>
      </c>
      <c r="D214" s="4" t="s">
        <v>25</v>
      </c>
      <c r="E214" s="4">
        <v>1</v>
      </c>
      <c r="F214" s="5">
        <v>62317</v>
      </c>
      <c r="G214" s="5">
        <v>24304</v>
      </c>
      <c r="H214" s="5">
        <f t="shared" si="169"/>
        <v>86621</v>
      </c>
      <c r="I214" s="5">
        <f t="shared" si="170"/>
        <v>62317</v>
      </c>
      <c r="J214" s="5">
        <f t="shared" si="171"/>
        <v>24304</v>
      </c>
      <c r="K214" s="6">
        <f t="shared" si="172"/>
        <v>86621</v>
      </c>
    </row>
    <row r="215" spans="1:11" ht="12" customHeight="1" x14ac:dyDescent="0.2">
      <c r="A215" s="1">
        <v>202</v>
      </c>
      <c r="B215" s="48" t="s">
        <v>79</v>
      </c>
      <c r="C215" s="4"/>
      <c r="D215" s="4"/>
      <c r="E215" s="4"/>
      <c r="F215" s="5"/>
      <c r="G215" s="5"/>
      <c r="H215" s="5"/>
      <c r="I215" s="5"/>
      <c r="J215" s="5"/>
      <c r="K215" s="6"/>
    </row>
    <row r="216" spans="1:11" ht="12" customHeight="1" x14ac:dyDescent="0.2">
      <c r="A216" s="1">
        <v>203</v>
      </c>
      <c r="B216" s="2" t="s">
        <v>80</v>
      </c>
      <c r="C216" s="4"/>
      <c r="D216" s="4"/>
      <c r="E216" s="4"/>
      <c r="F216" s="5"/>
      <c r="G216" s="5"/>
      <c r="H216" s="5"/>
      <c r="I216" s="5"/>
      <c r="J216" s="5"/>
      <c r="K216" s="6"/>
    </row>
    <row r="217" spans="1:11" ht="12" customHeight="1" x14ac:dyDescent="0.2">
      <c r="A217" s="1">
        <v>204</v>
      </c>
      <c r="B217" s="48" t="s">
        <v>81</v>
      </c>
      <c r="C217" s="4"/>
      <c r="D217" s="4" t="s">
        <v>51</v>
      </c>
      <c r="E217" s="4">
        <v>12</v>
      </c>
      <c r="F217" s="5">
        <v>154</v>
      </c>
      <c r="G217" s="5">
        <v>250</v>
      </c>
      <c r="H217" s="5">
        <f t="shared" ref="H217:H218" si="173">F217+G217</f>
        <v>404</v>
      </c>
      <c r="I217" s="5">
        <f t="shared" ref="I217:I218" si="174">F217*E217</f>
        <v>1848</v>
      </c>
      <c r="J217" s="5">
        <f t="shared" ref="J217:J218" si="175">G217*E217</f>
        <v>3000</v>
      </c>
      <c r="K217" s="6">
        <f t="shared" ref="K217:K218" si="176">I217+J217</f>
        <v>4848</v>
      </c>
    </row>
    <row r="218" spans="1:11" ht="12" customHeight="1" x14ac:dyDescent="0.2">
      <c r="A218" s="1">
        <v>205</v>
      </c>
      <c r="B218" s="48" t="s">
        <v>82</v>
      </c>
      <c r="C218" s="4"/>
      <c r="D218" s="4" t="s">
        <v>51</v>
      </c>
      <c r="E218" s="4">
        <v>12</v>
      </c>
      <c r="F218" s="5">
        <v>366</v>
      </c>
      <c r="G218" s="5">
        <v>350</v>
      </c>
      <c r="H218" s="5">
        <f t="shared" si="173"/>
        <v>716</v>
      </c>
      <c r="I218" s="5">
        <f t="shared" si="174"/>
        <v>4392</v>
      </c>
      <c r="J218" s="5">
        <f t="shared" si="175"/>
        <v>4200</v>
      </c>
      <c r="K218" s="6">
        <f t="shared" si="176"/>
        <v>8592</v>
      </c>
    </row>
    <row r="219" spans="1:11" ht="12" customHeight="1" x14ac:dyDescent="0.2">
      <c r="A219" s="1">
        <v>206</v>
      </c>
      <c r="B219" s="2" t="s">
        <v>83</v>
      </c>
      <c r="C219" s="4" t="s">
        <v>158</v>
      </c>
      <c r="D219" s="4" t="s">
        <v>25</v>
      </c>
      <c r="E219" s="4">
        <v>1</v>
      </c>
      <c r="F219" s="5">
        <v>8211</v>
      </c>
      <c r="G219" s="5">
        <v>2500</v>
      </c>
      <c r="H219" s="5">
        <f t="shared" ref="H219:H221" si="177">F219+G219</f>
        <v>10711</v>
      </c>
      <c r="I219" s="5">
        <f t="shared" ref="I219:I221" si="178">F219*E219</f>
        <v>8211</v>
      </c>
      <c r="J219" s="5">
        <f t="shared" ref="J219:J221" si="179">G219*E219</f>
        <v>2500</v>
      </c>
      <c r="K219" s="6">
        <f t="shared" ref="K219:K221" si="180">I219+J219</f>
        <v>10711</v>
      </c>
    </row>
    <row r="220" spans="1:11" ht="25.9" customHeight="1" x14ac:dyDescent="0.2">
      <c r="A220" s="1">
        <v>207</v>
      </c>
      <c r="B220" s="2" t="s">
        <v>304</v>
      </c>
      <c r="C220" s="4" t="s">
        <v>106</v>
      </c>
      <c r="D220" s="4" t="s">
        <v>51</v>
      </c>
      <c r="E220" s="4">
        <v>2</v>
      </c>
      <c r="F220" s="5">
        <v>117</v>
      </c>
      <c r="G220" s="5">
        <v>500</v>
      </c>
      <c r="H220" s="5">
        <f t="shared" si="177"/>
        <v>617</v>
      </c>
      <c r="I220" s="5">
        <f t="shared" si="178"/>
        <v>234</v>
      </c>
      <c r="J220" s="5">
        <f t="shared" si="179"/>
        <v>1000</v>
      </c>
      <c r="K220" s="6">
        <f t="shared" si="180"/>
        <v>1234</v>
      </c>
    </row>
    <row r="221" spans="1:11" ht="12" customHeight="1" x14ac:dyDescent="0.2">
      <c r="A221" s="1">
        <v>208</v>
      </c>
      <c r="B221" s="2" t="s">
        <v>305</v>
      </c>
      <c r="C221" s="4"/>
      <c r="D221" s="4" t="s">
        <v>39</v>
      </c>
      <c r="E221" s="4">
        <v>1</v>
      </c>
      <c r="F221" s="5">
        <v>5600</v>
      </c>
      <c r="G221" s="5">
        <v>0</v>
      </c>
      <c r="H221" s="5">
        <f t="shared" si="177"/>
        <v>5600</v>
      </c>
      <c r="I221" s="5">
        <f t="shared" si="178"/>
        <v>5600</v>
      </c>
      <c r="J221" s="5">
        <f t="shared" si="179"/>
        <v>0</v>
      </c>
      <c r="K221" s="6">
        <f t="shared" si="180"/>
        <v>5600</v>
      </c>
    </row>
    <row r="222" spans="1:11" ht="12" customHeight="1" x14ac:dyDescent="0.2">
      <c r="A222" s="1">
        <v>209</v>
      </c>
      <c r="B222" s="49" t="s">
        <v>26</v>
      </c>
      <c r="C222" s="4"/>
      <c r="D222" s="4"/>
      <c r="E222" s="4"/>
      <c r="F222" s="5"/>
      <c r="G222" s="5"/>
      <c r="H222" s="5"/>
      <c r="I222" s="5"/>
      <c r="J222" s="5"/>
      <c r="K222" s="6"/>
    </row>
    <row r="223" spans="1:11" ht="12" customHeight="1" x14ac:dyDescent="0.2">
      <c r="A223" s="1">
        <v>210</v>
      </c>
      <c r="B223" s="2" t="s">
        <v>76</v>
      </c>
      <c r="C223" s="4"/>
      <c r="D223" s="4" t="s">
        <v>39</v>
      </c>
      <c r="E223" s="4">
        <v>1</v>
      </c>
      <c r="F223" s="5"/>
      <c r="G223" s="5"/>
      <c r="H223" s="5"/>
      <c r="I223" s="5"/>
      <c r="J223" s="5"/>
      <c r="K223" s="6"/>
    </row>
    <row r="224" spans="1:11" ht="31.9" customHeight="1" x14ac:dyDescent="0.2">
      <c r="A224" s="1">
        <v>211</v>
      </c>
      <c r="B224" s="48" t="s">
        <v>77</v>
      </c>
      <c r="C224" s="4" t="s">
        <v>176</v>
      </c>
      <c r="D224" s="4" t="s">
        <v>25</v>
      </c>
      <c r="E224" s="4">
        <v>1</v>
      </c>
      <c r="F224" s="5">
        <v>22495</v>
      </c>
      <c r="G224" s="5">
        <v>8773</v>
      </c>
      <c r="H224" s="5">
        <f t="shared" ref="H224:H225" si="181">F224+G224</f>
        <v>31268</v>
      </c>
      <c r="I224" s="5">
        <f t="shared" ref="I224:I225" si="182">F224*E224</f>
        <v>22495</v>
      </c>
      <c r="J224" s="5">
        <f t="shared" ref="J224:J225" si="183">G224*E224</f>
        <v>8773</v>
      </c>
      <c r="K224" s="6">
        <f t="shared" ref="K224:K225" si="184">I224+J224</f>
        <v>31268</v>
      </c>
    </row>
    <row r="225" spans="1:11" ht="25.15" customHeight="1" x14ac:dyDescent="0.2">
      <c r="A225" s="1">
        <v>212</v>
      </c>
      <c r="B225" s="48" t="s">
        <v>78</v>
      </c>
      <c r="C225" s="4" t="s">
        <v>177</v>
      </c>
      <c r="D225" s="4" t="s">
        <v>25</v>
      </c>
      <c r="E225" s="4">
        <v>1</v>
      </c>
      <c r="F225" s="5">
        <v>48339</v>
      </c>
      <c r="G225" s="5">
        <v>18852</v>
      </c>
      <c r="H225" s="5">
        <f t="shared" si="181"/>
        <v>67191</v>
      </c>
      <c r="I225" s="5">
        <f t="shared" si="182"/>
        <v>48339</v>
      </c>
      <c r="J225" s="5">
        <f t="shared" si="183"/>
        <v>18852</v>
      </c>
      <c r="K225" s="6">
        <f t="shared" si="184"/>
        <v>67191</v>
      </c>
    </row>
    <row r="226" spans="1:11" ht="12" customHeight="1" x14ac:dyDescent="0.2">
      <c r="A226" s="1">
        <v>213</v>
      </c>
      <c r="B226" s="48" t="s">
        <v>79</v>
      </c>
      <c r="C226" s="4"/>
      <c r="D226" s="4" t="s">
        <v>25</v>
      </c>
      <c r="E226" s="4">
        <v>1</v>
      </c>
      <c r="F226" s="5"/>
      <c r="G226" s="5"/>
      <c r="H226" s="5"/>
      <c r="I226" s="5"/>
      <c r="J226" s="5"/>
      <c r="K226" s="6"/>
    </row>
    <row r="227" spans="1:11" ht="12" customHeight="1" x14ac:dyDescent="0.2">
      <c r="A227" s="1">
        <v>214</v>
      </c>
      <c r="B227" s="2" t="s">
        <v>80</v>
      </c>
      <c r="C227" s="4"/>
      <c r="D227" s="4"/>
      <c r="E227" s="4"/>
      <c r="F227" s="5"/>
      <c r="G227" s="5"/>
      <c r="H227" s="5"/>
      <c r="I227" s="5"/>
      <c r="J227" s="5"/>
      <c r="K227" s="6"/>
    </row>
    <row r="228" spans="1:11" ht="12" customHeight="1" x14ac:dyDescent="0.2">
      <c r="A228" s="1">
        <v>215</v>
      </c>
      <c r="B228" s="48" t="s">
        <v>81</v>
      </c>
      <c r="C228" s="4"/>
      <c r="D228" s="4" t="s">
        <v>51</v>
      </c>
      <c r="E228" s="4">
        <v>12</v>
      </c>
      <c r="F228" s="5">
        <v>154</v>
      </c>
      <c r="G228" s="5">
        <v>250</v>
      </c>
      <c r="H228" s="5">
        <f t="shared" ref="H228:H229" si="185">F228+G228</f>
        <v>404</v>
      </c>
      <c r="I228" s="5">
        <f t="shared" ref="I228:I229" si="186">F228*E228</f>
        <v>1848</v>
      </c>
      <c r="J228" s="5">
        <f t="shared" ref="J228:J229" si="187">G228*E228</f>
        <v>3000</v>
      </c>
      <c r="K228" s="6">
        <f t="shared" ref="K228:K229" si="188">I228+J228</f>
        <v>4848</v>
      </c>
    </row>
    <row r="229" spans="1:11" ht="12" customHeight="1" x14ac:dyDescent="0.2">
      <c r="A229" s="1">
        <v>216</v>
      </c>
      <c r="B229" s="48" t="s">
        <v>82</v>
      </c>
      <c r="C229" s="4"/>
      <c r="D229" s="4" t="s">
        <v>51</v>
      </c>
      <c r="E229" s="4">
        <v>12</v>
      </c>
      <c r="F229" s="5">
        <v>366</v>
      </c>
      <c r="G229" s="5">
        <v>350</v>
      </c>
      <c r="H229" s="5">
        <f t="shared" si="185"/>
        <v>716</v>
      </c>
      <c r="I229" s="5">
        <f t="shared" si="186"/>
        <v>4392</v>
      </c>
      <c r="J229" s="5">
        <f t="shared" si="187"/>
        <v>4200</v>
      </c>
      <c r="K229" s="6">
        <f t="shared" si="188"/>
        <v>8592</v>
      </c>
    </row>
    <row r="230" spans="1:11" ht="12" customHeight="1" x14ac:dyDescent="0.2">
      <c r="A230" s="1">
        <v>217</v>
      </c>
      <c r="B230" s="2" t="s">
        <v>83</v>
      </c>
      <c r="C230" s="4" t="s">
        <v>158</v>
      </c>
      <c r="D230" s="4" t="s">
        <v>25</v>
      </c>
      <c r="E230" s="4">
        <v>1</v>
      </c>
      <c r="F230" s="5">
        <v>8211</v>
      </c>
      <c r="G230" s="5">
        <v>2500</v>
      </c>
      <c r="H230" s="5">
        <f t="shared" ref="H230:H232" si="189">F230+G230</f>
        <v>10711</v>
      </c>
      <c r="I230" s="5">
        <f t="shared" ref="I230:I232" si="190">F230*E230</f>
        <v>8211</v>
      </c>
      <c r="J230" s="5">
        <f t="shared" ref="J230:J232" si="191">G230*E230</f>
        <v>2500</v>
      </c>
      <c r="K230" s="6">
        <f t="shared" ref="K230:K232" si="192">I230+J230</f>
        <v>10711</v>
      </c>
    </row>
    <row r="231" spans="1:11" ht="25.9" customHeight="1" x14ac:dyDescent="0.2">
      <c r="A231" s="1">
        <v>218</v>
      </c>
      <c r="B231" s="2" t="s">
        <v>304</v>
      </c>
      <c r="C231" s="4" t="s">
        <v>106</v>
      </c>
      <c r="D231" s="4" t="s">
        <v>51</v>
      </c>
      <c r="E231" s="4">
        <v>2</v>
      </c>
      <c r="F231" s="5">
        <v>117</v>
      </c>
      <c r="G231" s="5">
        <v>500</v>
      </c>
      <c r="H231" s="5">
        <f t="shared" si="189"/>
        <v>617</v>
      </c>
      <c r="I231" s="5">
        <f t="shared" si="190"/>
        <v>234</v>
      </c>
      <c r="J231" s="5">
        <f t="shared" si="191"/>
        <v>1000</v>
      </c>
      <c r="K231" s="6">
        <f t="shared" si="192"/>
        <v>1234</v>
      </c>
    </row>
    <row r="232" spans="1:11" ht="12" customHeight="1" x14ac:dyDescent="0.2">
      <c r="A232" s="1">
        <v>219</v>
      </c>
      <c r="B232" s="2" t="s">
        <v>305</v>
      </c>
      <c r="C232" s="4"/>
      <c r="D232" s="4" t="s">
        <v>39</v>
      </c>
      <c r="E232" s="4">
        <v>1</v>
      </c>
      <c r="F232" s="5">
        <v>5600</v>
      </c>
      <c r="G232" s="5">
        <v>0</v>
      </c>
      <c r="H232" s="5">
        <f t="shared" si="189"/>
        <v>5600</v>
      </c>
      <c r="I232" s="5">
        <f t="shared" si="190"/>
        <v>5600</v>
      </c>
      <c r="J232" s="5">
        <f t="shared" si="191"/>
        <v>0</v>
      </c>
      <c r="K232" s="6">
        <f t="shared" si="192"/>
        <v>5600</v>
      </c>
    </row>
    <row r="233" spans="1:11" ht="25.9" customHeight="1" x14ac:dyDescent="0.2">
      <c r="A233" s="1">
        <v>220</v>
      </c>
      <c r="B233" s="2" t="s">
        <v>85</v>
      </c>
      <c r="C233" s="4" t="s">
        <v>107</v>
      </c>
      <c r="D233" s="4" t="s">
        <v>51</v>
      </c>
      <c r="E233" s="4">
        <v>14</v>
      </c>
      <c r="F233" s="5">
        <v>193</v>
      </c>
      <c r="G233" s="5">
        <v>500</v>
      </c>
      <c r="H233" s="5">
        <f t="shared" ref="H233" si="193">F233+G233</f>
        <v>693</v>
      </c>
      <c r="I233" s="5">
        <f t="shared" ref="I233" si="194">F233*E233</f>
        <v>2702</v>
      </c>
      <c r="J233" s="5">
        <f t="shared" ref="J233" si="195">G233*E233</f>
        <v>7000</v>
      </c>
      <c r="K233" s="6">
        <f t="shared" ref="K233" si="196">I233+J233</f>
        <v>9702</v>
      </c>
    </row>
    <row r="234" spans="1:11" x14ac:dyDescent="0.2">
      <c r="A234" s="1">
        <v>221</v>
      </c>
      <c r="B234" s="2"/>
      <c r="C234" s="4"/>
      <c r="D234" s="4"/>
      <c r="E234" s="4"/>
      <c r="F234" s="5"/>
      <c r="G234" s="5"/>
      <c r="H234" s="5"/>
      <c r="I234" s="5"/>
      <c r="J234" s="5"/>
      <c r="K234" s="6"/>
    </row>
    <row r="235" spans="1:11" s="89" customFormat="1" ht="12.75" customHeight="1" x14ac:dyDescent="0.2">
      <c r="A235" s="83">
        <v>222</v>
      </c>
      <c r="B235" s="84" t="s">
        <v>315</v>
      </c>
      <c r="C235" s="85"/>
      <c r="D235" s="86" t="s">
        <v>23</v>
      </c>
      <c r="E235" s="86">
        <v>1</v>
      </c>
      <c r="F235" s="87">
        <v>214307</v>
      </c>
      <c r="G235" s="87">
        <v>256508.5</v>
      </c>
      <c r="H235" s="87">
        <f t="shared" ref="H235:H237" si="197">F235+G235</f>
        <v>470815.5</v>
      </c>
      <c r="I235" s="87">
        <f t="shared" ref="I235:I237" si="198">F235*E235</f>
        <v>214307</v>
      </c>
      <c r="J235" s="87">
        <f t="shared" ref="J235:J237" si="199">G235*E235</f>
        <v>256508.5</v>
      </c>
      <c r="K235" s="88">
        <f t="shared" ref="K235:K237" si="200">I235+J235</f>
        <v>470815.5</v>
      </c>
    </row>
    <row r="236" spans="1:11" s="16" customFormat="1" ht="18.75" customHeight="1" x14ac:dyDescent="0.2">
      <c r="A236" s="1">
        <v>223</v>
      </c>
      <c r="B236" s="53" t="s">
        <v>33</v>
      </c>
      <c r="C236" s="54"/>
      <c r="D236" s="54" t="s">
        <v>23</v>
      </c>
      <c r="E236" s="54">
        <v>1</v>
      </c>
      <c r="F236" s="46">
        <v>0</v>
      </c>
      <c r="G236" s="5">
        <v>366000</v>
      </c>
      <c r="H236" s="5">
        <f t="shared" si="197"/>
        <v>366000</v>
      </c>
      <c r="I236" s="5">
        <f t="shared" si="198"/>
        <v>0</v>
      </c>
      <c r="J236" s="5">
        <f t="shared" si="199"/>
        <v>366000</v>
      </c>
      <c r="K236" s="6">
        <f t="shared" si="200"/>
        <v>366000</v>
      </c>
    </row>
    <row r="237" spans="1:11" ht="12.75" customHeight="1" x14ac:dyDescent="0.2">
      <c r="A237" s="1">
        <v>224</v>
      </c>
      <c r="B237" s="2" t="s">
        <v>24</v>
      </c>
      <c r="C237" s="52"/>
      <c r="D237" s="4" t="s">
        <v>23</v>
      </c>
      <c r="E237" s="4">
        <v>1</v>
      </c>
      <c r="F237" s="46">
        <v>0</v>
      </c>
      <c r="G237" s="5">
        <v>162000</v>
      </c>
      <c r="H237" s="5">
        <f t="shared" si="197"/>
        <v>162000</v>
      </c>
      <c r="I237" s="5">
        <f t="shared" si="198"/>
        <v>0</v>
      </c>
      <c r="J237" s="5">
        <f t="shared" si="199"/>
        <v>162000</v>
      </c>
      <c r="K237" s="6">
        <f t="shared" si="200"/>
        <v>162000</v>
      </c>
    </row>
    <row r="238" spans="1:11" ht="13.5" thickBot="1" x14ac:dyDescent="0.25">
      <c r="A238" s="55"/>
      <c r="B238" s="56"/>
      <c r="C238" s="57"/>
      <c r="D238" s="58"/>
      <c r="E238" s="59"/>
      <c r="F238" s="60"/>
      <c r="G238" s="60"/>
      <c r="H238" s="61"/>
      <c r="I238" s="62"/>
      <c r="J238" s="62"/>
      <c r="K238" s="63"/>
    </row>
    <row r="239" spans="1:11" ht="14.25" thickTop="1" thickBot="1" x14ac:dyDescent="0.25">
      <c r="A239" s="64"/>
      <c r="B239" s="65" t="s">
        <v>22</v>
      </c>
      <c r="C239" s="66"/>
      <c r="D239" s="67"/>
      <c r="E239" s="68"/>
      <c r="F239" s="69"/>
      <c r="G239" s="69"/>
      <c r="H239" s="70"/>
      <c r="I239" s="71">
        <f>SUM(I12:I238)</f>
        <v>3780351</v>
      </c>
      <c r="J239" s="71">
        <f>SUM(J12:J238)</f>
        <v>3668817.5</v>
      </c>
      <c r="K239" s="72">
        <f>SUM(K12:K238)</f>
        <v>7449168.5</v>
      </c>
    </row>
    <row r="240" spans="1:11" ht="13.5" thickTop="1" x14ac:dyDescent="0.2"/>
    <row r="241" spans="8:11" x14ac:dyDescent="0.2">
      <c r="J241" s="74"/>
    </row>
    <row r="242" spans="8:11" x14ac:dyDescent="0.2">
      <c r="H242" s="75"/>
      <c r="J242" s="76"/>
    </row>
    <row r="243" spans="8:11" x14ac:dyDescent="0.2">
      <c r="H243" s="75"/>
      <c r="I243" s="7"/>
      <c r="J243" s="7"/>
      <c r="K243" s="7"/>
    </row>
    <row r="244" spans="8:11" x14ac:dyDescent="0.2">
      <c r="H244" s="75"/>
      <c r="I244" s="7"/>
      <c r="J244" s="7"/>
      <c r="K244" s="7"/>
    </row>
    <row r="245" spans="8:11" x14ac:dyDescent="0.2">
      <c r="H245" s="75"/>
      <c r="J245" s="7"/>
    </row>
    <row r="246" spans="8:11" x14ac:dyDescent="0.2">
      <c r="H246" s="75"/>
      <c r="J246" s="7"/>
    </row>
    <row r="247" spans="8:11" x14ac:dyDescent="0.2">
      <c r="H247" s="75"/>
      <c r="J247" s="7"/>
    </row>
    <row r="248" spans="8:11" x14ac:dyDescent="0.2">
      <c r="H248" s="75"/>
      <c r="J248" s="76"/>
    </row>
    <row r="249" spans="8:11" x14ac:dyDescent="0.2">
      <c r="H249" s="75"/>
      <c r="J249" s="7"/>
    </row>
    <row r="250" spans="8:11" x14ac:dyDescent="0.2">
      <c r="J250" s="7"/>
    </row>
    <row r="252" spans="8:11" x14ac:dyDescent="0.2">
      <c r="H252" s="75"/>
      <c r="J252" s="7"/>
    </row>
    <row r="253" spans="8:11" x14ac:dyDescent="0.2">
      <c r="H253" s="75"/>
      <c r="J253" s="76"/>
    </row>
  </sheetData>
  <autoFilter ref="A13:K237"/>
  <mergeCells count="2">
    <mergeCell ref="A5:K5"/>
    <mergeCell ref="A6:K6"/>
  </mergeCells>
  <phoneticPr fontId="3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ОВ Цех</vt:lpstr>
      <vt:lpstr>ОВ АБК</vt:lpstr>
      <vt:lpstr>'ОВ Цех'!Заголовки_для_печати</vt:lpstr>
      <vt:lpstr>'ОВ Цех'!Область_печати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Kirill</cp:lastModifiedBy>
  <cp:lastPrinted>2021-07-05T08:26:15Z</cp:lastPrinted>
  <dcterms:created xsi:type="dcterms:W3CDTF">2004-08-26T13:40:11Z</dcterms:created>
  <dcterms:modified xsi:type="dcterms:W3CDTF">2023-04-17T15:59:14Z</dcterms:modified>
</cp:coreProperties>
</file>