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</sheets>
  <definedNames/>
  <calcPr/>
  <extLst>
    <ext uri="GoogleSheetsCustomDataVersion1">
      <go:sheetsCustomData xmlns:go="http://customooxmlschemas.google.com/" r:id="rId6" roundtripDataSignature="AMtx7mg0EWj2hY/rqxT+gFiVA4IZQ6i3Aw=="/>
    </ext>
  </extLst>
</workbook>
</file>

<file path=xl/sharedStrings.xml><?xml version="1.0" encoding="utf-8"?>
<sst xmlns="http://schemas.openxmlformats.org/spreadsheetml/2006/main" count="405" uniqueCount="176">
  <si>
    <t>№ПП</t>
  </si>
  <si>
    <t>Наименование</t>
  </si>
  <si>
    <t>Технические требования</t>
  </si>
  <si>
    <t>Количество</t>
  </si>
  <si>
    <t>Производитель</t>
  </si>
  <si>
    <t>Примечания</t>
  </si>
  <si>
    <t>Цена по КП за весь объем с НДС</t>
  </si>
  <si>
    <t>Цена выход</t>
  </si>
  <si>
    <t>Цех 8</t>
  </si>
  <si>
    <t>1.</t>
  </si>
  <si>
    <t>Строительные материалы и оборудование цеха</t>
  </si>
  <si>
    <t>1.1.</t>
  </si>
  <si>
    <t>Сендвич-панель перегородка цеха</t>
  </si>
  <si>
    <t>1.2.</t>
  </si>
  <si>
    <t>Межпролетные механические ворота перегородка цеха</t>
  </si>
  <si>
    <t xml:space="preserve"> 8 м</t>
  </si>
  <si>
    <t>1.3.</t>
  </si>
  <si>
    <t>Двери перегородка цеха</t>
  </si>
  <si>
    <t>1.4.</t>
  </si>
  <si>
    <t>Отделочные материалы АБК, в составе:</t>
  </si>
  <si>
    <t>1.4.1.</t>
  </si>
  <si>
    <t>…</t>
  </si>
  <si>
    <t>1.5.</t>
  </si>
  <si>
    <t>Двери АБК</t>
  </si>
  <si>
    <t>1.6.</t>
  </si>
  <si>
    <t>Сантехника АБК</t>
  </si>
  <si>
    <t>1.7.</t>
  </si>
  <si>
    <t>Потолки АБК</t>
  </si>
  <si>
    <t>1.8.</t>
  </si>
  <si>
    <t>Полы АБК</t>
  </si>
  <si>
    <t>1.9.</t>
  </si>
  <si>
    <t>Огнестойкие полы цеха</t>
  </si>
  <si>
    <t>до 800 градусов</t>
  </si>
  <si>
    <t>1.10.</t>
  </si>
  <si>
    <t>ЖД пути внутрицеховые рельсы</t>
  </si>
  <si>
    <t>Р-65</t>
  </si>
  <si>
    <t>1.11.</t>
  </si>
  <si>
    <t xml:space="preserve">Шпалы в комплекте с креплениями </t>
  </si>
  <si>
    <t>ЖБ либо деревянная тип 2 (?)</t>
  </si>
  <si>
    <t>1.12.</t>
  </si>
  <si>
    <t>Ворота автоматические вьздные</t>
  </si>
  <si>
    <t>8 шт.</t>
  </si>
  <si>
    <t>1.13.</t>
  </si>
  <si>
    <t>Модульное здание ц.8</t>
  </si>
  <si>
    <t>6х4,8м, два этажа, 15 окон, 2 двери, лестница на 2 этаж</t>
  </si>
  <si>
    <t>2шт.</t>
  </si>
  <si>
    <t>КП ТД ВЗВТ от 22.03.23 включая доставку и монтаж +35% к исх, 10% дисконт планово, уточнить на момент поставки</t>
  </si>
  <si>
    <t>2.</t>
  </si>
  <si>
    <t>Электроснабжение</t>
  </si>
  <si>
    <t>2.1.</t>
  </si>
  <si>
    <t>кабель  от шинопровода до сварочной розетки 380В в щитке на 31 сварочный пост</t>
  </si>
  <si>
    <t>4х10мм</t>
  </si>
  <si>
    <t>2.2.</t>
  </si>
  <si>
    <t>кабели освещения и питания по АБК</t>
  </si>
  <si>
    <t>2.3.</t>
  </si>
  <si>
    <t>кабели питания кранов мостовых 3 шт.</t>
  </si>
  <si>
    <t>2.4.</t>
  </si>
  <si>
    <t>распред шкафы (сборные)</t>
  </si>
  <si>
    <t>2.5.</t>
  </si>
  <si>
    <t>внутреннее освещение общее+аварийное – светильники диодные без замены питающей сети</t>
  </si>
  <si>
    <t>2.6.</t>
  </si>
  <si>
    <t>Светильники АБК</t>
  </si>
  <si>
    <t>2.7.</t>
  </si>
  <si>
    <t>Светильники уличные наружного освещения</t>
  </si>
  <si>
    <t>2.8.</t>
  </si>
  <si>
    <t>Шинопровод</t>
  </si>
  <si>
    <t>При необходимости замены</t>
  </si>
  <si>
    <t>3.</t>
  </si>
  <si>
    <t>Отопление и вентиляция</t>
  </si>
  <si>
    <t>3.1.</t>
  </si>
  <si>
    <t xml:space="preserve"> приточно-вытяжное оборудование отопления и вентиляции цеха и АБК</t>
  </si>
  <si>
    <t>3.2.</t>
  </si>
  <si>
    <t>- водяные тепловые завесы над воротами</t>
  </si>
  <si>
    <t>3.3.</t>
  </si>
  <si>
    <t>- кондиционеры для АБК</t>
  </si>
  <si>
    <t>3.4.</t>
  </si>
  <si>
    <t>- оборудование системы автоматического регулирования и управления</t>
  </si>
  <si>
    <t>4.</t>
  </si>
  <si>
    <t>Система подачи сжатого воздуха</t>
  </si>
  <si>
    <t>4.1.</t>
  </si>
  <si>
    <t>Компрессоры комплектно с осушителями и воздухосборниками</t>
  </si>
  <si>
    <t>10м3/мин</t>
  </si>
  <si>
    <t>2 шт.</t>
  </si>
  <si>
    <t>ООО "ЧКЗ МСК"</t>
  </si>
  <si>
    <t>КП №112-сбр от 06.03.2023+сертификаты с доставкой и ПНР. +100% к цене</t>
  </si>
  <si>
    <t>4.2.</t>
  </si>
  <si>
    <t>- Система управления компрессорами</t>
  </si>
  <si>
    <t>КП №112-сбр от 06.03.2023+сертификаты +100% к цене</t>
  </si>
  <si>
    <t>4.3.</t>
  </si>
  <si>
    <t>- АРМ</t>
  </si>
  <si>
    <t>4.4.</t>
  </si>
  <si>
    <t>- дополнительные трубопроводы для подачи воздуха</t>
  </si>
  <si>
    <t>5.</t>
  </si>
  <si>
    <t>АПС пожарная сигнализация</t>
  </si>
  <si>
    <t>5.1.</t>
  </si>
  <si>
    <t>- пульт АПС С200-М</t>
  </si>
  <si>
    <t>5.2.</t>
  </si>
  <si>
    <t>- извещатели пожарные автоматические и ручные</t>
  </si>
  <si>
    <t>5.3.</t>
  </si>
  <si>
    <t>- ИБП</t>
  </si>
  <si>
    <t>6.</t>
  </si>
  <si>
    <t xml:space="preserve">СОУЭ (оповещение и эвакуация) </t>
  </si>
  <si>
    <t>6.1.</t>
  </si>
  <si>
    <t>- звуковые оповещатели</t>
  </si>
  <si>
    <t>6.2.</t>
  </si>
  <si>
    <t>- световые оповещатели</t>
  </si>
  <si>
    <t>7.</t>
  </si>
  <si>
    <t>СКС</t>
  </si>
  <si>
    <t>7.1.</t>
  </si>
  <si>
    <t>- ВОЛС кабель</t>
  </si>
  <si>
    <t>7.2.</t>
  </si>
  <si>
    <t>- медный кабель (витая пара)</t>
  </si>
  <si>
    <t>7.3.</t>
  </si>
  <si>
    <t>- патч корды</t>
  </si>
  <si>
    <t>7.4.</t>
  </si>
  <si>
    <t>- оптические кроссы</t>
  </si>
  <si>
    <t>7.5.</t>
  </si>
  <si>
    <t>- патч панели</t>
  </si>
  <si>
    <t>7.6.</t>
  </si>
  <si>
    <t>- Ethernet коммутаторы</t>
  </si>
  <si>
    <t>7.7.</t>
  </si>
  <si>
    <t>7.8.</t>
  </si>
  <si>
    <t>- кабельные органайзеры</t>
  </si>
  <si>
    <t>7.9.</t>
  </si>
  <si>
    <t>- универсальные розетки типа RJ45</t>
  </si>
  <si>
    <t>7.10.</t>
  </si>
  <si>
    <t>- кабельные лотки</t>
  </si>
  <si>
    <t>8.</t>
  </si>
  <si>
    <t>СОТ (охранное телевидение)</t>
  </si>
  <si>
    <t>8.1.</t>
  </si>
  <si>
    <t>- IP-камеры Hikvision с поддержкой РоЕ</t>
  </si>
  <si>
    <t>8.2.</t>
  </si>
  <si>
    <t>- розетки, репитеры, кабель</t>
  </si>
  <si>
    <t>8.3.</t>
  </si>
  <si>
    <t>- коммутаторы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</si>
  <si>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</si>
  <si>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</si>
  <si>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 xml:space="preserve">Рельс Р-65 </t>
  </si>
  <si>
    <t>Р-65 категория Нт, длина 12,5 м</t>
  </si>
  <si>
    <t>КП ТД ТЕХМЕТ</t>
  </si>
  <si>
    <r>
      <rPr>
        <rFont val="Calibri"/>
        <color theme="1"/>
        <sz val="11.0"/>
      </rPr>
      <t xml:space="preserve">65кг на погонный метр. Один рельс 12,5*0,065=0,8125т </t>
    </r>
    <r>
      <rPr>
        <rFont val="Calibri"/>
        <b/>
        <color theme="1"/>
        <sz val="11.0"/>
      </rPr>
      <t>Всего 468*0,8125=380,25т</t>
    </r>
  </si>
  <si>
    <t>Шпала деревянная пропитанная шт</t>
  </si>
  <si>
    <t>тип II ГОСТ</t>
  </si>
  <si>
    <t>3870р за ед</t>
  </si>
  <si>
    <t>Костыль путевой шт</t>
  </si>
  <si>
    <t>16х16х165</t>
  </si>
  <si>
    <t>0,378кг/шт. Всего 30960*0,378=11,702т</t>
  </si>
  <si>
    <t>Подкладка Д-65 шт</t>
  </si>
  <si>
    <t>в 1т.130шт. Всего 7740/130=59,5т</t>
  </si>
  <si>
    <t>Накладка 1Р-65, шт</t>
  </si>
  <si>
    <t>масса=468рельс*2стороны * 0,0295т/шт = 27,612т</t>
  </si>
  <si>
    <t>Противоугон П-65 шт</t>
  </si>
  <si>
    <t>масса 7740шт*0,00136т=10,5264т</t>
  </si>
  <si>
    <t>Пpoклaдкa ЦП-362 нaшпaльнaя (Д-65) шт</t>
  </si>
  <si>
    <t xml:space="preserve">Глухое пересечение , комплект </t>
  </si>
  <si>
    <t>типа Р65 под углом 45º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</si>
  <si>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</si>
  <si>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</si>
  <si>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</si>
  <si>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</si>
  <si>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</si>
  <si>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</si>
  <si>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</si>
  <si>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Сыпучие материалы:</t>
  </si>
  <si>
    <t>9.1.</t>
  </si>
  <si>
    <t>Щебень</t>
  </si>
  <si>
    <t>фракция</t>
  </si>
  <si>
    <t>9.2.</t>
  </si>
  <si>
    <t>Песок</t>
  </si>
  <si>
    <t>ИТОГО</t>
  </si>
  <si>
    <t>рент</t>
  </si>
  <si>
    <t>Дорхан</t>
  </si>
  <si>
    <t>Гриша</t>
  </si>
  <si>
    <t>Олеванов</t>
  </si>
  <si>
    <t>Веза</t>
  </si>
  <si>
    <r>
      <rPr>
        <rFont val="Calibri"/>
        <color theme="1"/>
        <sz val="11.0"/>
      </rPr>
      <t xml:space="preserve">65кг на погонный метр. Один рельс 12,5*0,065=0,8125т </t>
    </r>
    <r>
      <rPr>
        <rFont val="Calibri"/>
        <b/>
        <color theme="1"/>
        <sz val="11.0"/>
      </rPr>
      <t>Всего 468*0,8125=380,25т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</si>
</sst>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_-;\-* #,##0.00_-;_-* &quot;-&quot;??_-;_-@"/>
    <numFmt numFmtId="165" formatCode="_-* #,##0.00\ _₽_-;\-* #,##0.00\ _₽_-;_-* &quot;-&quot;??\ _₽_-;_-@"/>
  </numFmts>
  <fonts count="7">
    <font>
      <sz val="11.0"/>
      <color theme="1"/>
      <name val="Calibri"/>
      <scheme val="minor"/>
    </font>
    <font>
      <b/>
      <sz val="11.0"/>
      <color theme="1"/>
      <name val="Calibri"/>
    </font>
    <font>
      <b/>
      <sz val="14.0"/>
      <color theme="1"/>
      <name val="Calibri"/>
    </font>
    <font/>
    <font>
      <sz val="11.0"/>
      <color theme="1"/>
      <name val="Calibri"/>
    </font>
    <font>
      <i/>
      <sz val="11.0"/>
      <color theme="1"/>
      <name val="Calibri"/>
    </font>
    <font>
      <sz val="11.0"/>
      <color rgb="FFFFFFFF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164" xfId="0" applyAlignment="1" applyBorder="1" applyFont="1" applyNumberForma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wrapText="1"/>
    </xf>
    <xf borderId="3" fillId="0" fontId="3" numFmtId="0" xfId="0" applyBorder="1" applyFont="1"/>
    <xf borderId="1" fillId="3" fontId="1" numFmtId="0" xfId="0" applyBorder="1" applyFont="1"/>
    <xf borderId="1" fillId="3" fontId="1" numFmtId="164" xfId="0" applyAlignment="1" applyBorder="1" applyFont="1" applyNumberFormat="1">
      <alignment horizontal="center" vertical="center"/>
    </xf>
    <xf borderId="0" fillId="0" fontId="1" numFmtId="0" xfId="0" applyFont="1"/>
    <xf borderId="1" fillId="0" fontId="1" numFmtId="0" xfId="0" applyBorder="1" applyFont="1"/>
    <xf borderId="1" fillId="0" fontId="4" numFmtId="0" xfId="0" applyBorder="1" applyFont="1"/>
    <xf borderId="1" fillId="0" fontId="4" numFmtId="164" xfId="0" applyAlignment="1" applyBorder="1" applyFont="1" applyNumberForma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vertical="center"/>
    </xf>
    <xf borderId="1" fillId="0" fontId="4" numFmtId="0" xfId="0" applyAlignment="1" applyBorder="1" applyFont="1">
      <alignment shrinkToFit="0" wrapText="1"/>
    </xf>
    <xf borderId="0" fillId="0" fontId="4" numFmtId="164" xfId="0" applyAlignment="1" applyFont="1" applyNumberForma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vertical="center"/>
    </xf>
    <xf borderId="4" fillId="0" fontId="4" numFmtId="164" xfId="0" applyAlignment="1" applyBorder="1" applyFont="1" applyNumberFormat="1">
      <alignment horizontal="center" vertical="center"/>
    </xf>
    <xf borderId="0" fillId="0" fontId="4" numFmtId="165" xfId="0" applyFont="1" applyNumberFormat="1"/>
    <xf borderId="0" fillId="0" fontId="4" numFmtId="9" xfId="0" applyFont="1" applyNumberFormat="1"/>
    <xf borderId="5" fillId="0" fontId="3" numFmtId="0" xfId="0" applyBorder="1" applyFont="1"/>
    <xf borderId="2" fillId="3" fontId="2" numFmtId="0" xfId="0" applyAlignment="1" applyBorder="1" applyFont="1">
      <alignment horizontal="center" vertical="center"/>
    </xf>
    <xf borderId="1" fillId="3" fontId="4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vertical="center"/>
    </xf>
    <xf borderId="1" fillId="0" fontId="4" numFmtId="165" xfId="0" applyAlignment="1" applyBorder="1" applyFont="1" applyNumberFormat="1">
      <alignment horizontal="center" vertical="center"/>
    </xf>
    <xf borderId="1" fillId="0" fontId="5" numFmtId="0" xfId="0" applyBorder="1" applyFont="1"/>
    <xf borderId="6" fillId="0" fontId="1" numFmtId="0" xfId="0" applyAlignment="1" applyBorder="1" applyFont="1">
      <alignment shrinkToFit="0" vertical="center" wrapText="1"/>
    </xf>
    <xf borderId="0" fillId="0" fontId="1" numFmtId="164" xfId="0" applyAlignment="1" applyFont="1" applyNumberFormat="1">
      <alignment horizontal="center" vertical="center"/>
    </xf>
    <xf borderId="0" fillId="0" fontId="1" numFmtId="9" xfId="0" applyAlignment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1" fillId="4" fontId="4" numFmtId="0" xfId="0" applyBorder="1" applyFill="1" applyFont="1"/>
    <xf borderId="1" fillId="4" fontId="4" numFmtId="0" xfId="0" applyAlignment="1" applyBorder="1" applyFont="1">
      <alignment shrinkToFit="0" wrapText="1"/>
    </xf>
    <xf borderId="1" fillId="4" fontId="4" numFmtId="164" xfId="0" applyAlignment="1" applyBorder="1" applyFont="1" applyNumberFormat="1">
      <alignment horizontal="center" vertical="center"/>
    </xf>
    <xf borderId="1" fillId="4" fontId="4" numFmtId="0" xfId="0" applyAlignment="1" applyBorder="1" applyFont="1">
      <alignment horizontal="center" vertical="center"/>
    </xf>
    <xf borderId="7" fillId="4" fontId="4" numFmtId="0" xfId="0" applyBorder="1" applyFont="1"/>
    <xf borderId="1" fillId="5" fontId="4" numFmtId="0" xfId="0" applyAlignment="1" applyBorder="1" applyFill="1" applyFont="1">
      <alignment horizontal="center" vertical="center"/>
    </xf>
    <xf borderId="1" fillId="5" fontId="4" numFmtId="0" xfId="0" applyAlignment="1" applyBorder="1" applyFont="1">
      <alignment vertical="center"/>
    </xf>
    <xf borderId="1" fillId="5" fontId="4" numFmtId="0" xfId="0" applyAlignment="1" applyBorder="1" applyFont="1">
      <alignment shrinkToFit="0" wrapText="1"/>
    </xf>
    <xf borderId="1" fillId="5" fontId="4" numFmtId="0" xfId="0" applyBorder="1" applyFont="1"/>
    <xf borderId="7" fillId="5" fontId="4" numFmtId="164" xfId="0" applyAlignment="1" applyBorder="1" applyFont="1" applyNumberFormat="1">
      <alignment horizontal="center" vertical="center"/>
    </xf>
    <xf borderId="1" fillId="5" fontId="4" numFmtId="164" xfId="0" applyAlignment="1" applyBorder="1" applyFont="1" applyNumberFormat="1">
      <alignment horizontal="center" vertical="center"/>
    </xf>
    <xf borderId="1" fillId="6" fontId="6" numFmtId="0" xfId="0" applyBorder="1" applyFill="1" applyFont="1"/>
    <xf borderId="1" fillId="6" fontId="4" numFmtId="164" xfId="0" applyAlignment="1" applyBorder="1" applyFont="1" applyNumberFormat="1">
      <alignment horizontal="center" vertical="center"/>
    </xf>
    <xf borderId="1" fillId="6" fontId="4" numFmtId="0" xfId="0" applyAlignment="1" applyBorder="1" applyFont="1">
      <alignment horizontal="center" vertical="center"/>
    </xf>
    <xf borderId="1" fillId="4" fontId="4" numFmtId="0" xfId="0" applyAlignment="1" applyBorder="1" applyFont="1">
      <alignment shrinkToFit="0" vertical="center" wrapText="1"/>
    </xf>
    <xf borderId="1" fillId="7" fontId="4" numFmtId="0" xfId="0" applyBorder="1" applyFill="1" applyFont="1"/>
    <xf borderId="1" fillId="7" fontId="4" numFmtId="0" xfId="0" applyAlignment="1" applyBorder="1" applyFont="1">
      <alignment shrinkToFit="0" vertical="center" wrapText="1"/>
    </xf>
    <xf borderId="1" fillId="7" fontId="4" numFmtId="164" xfId="0" applyAlignment="1" applyBorder="1" applyFont="1" applyNumberFormat="1">
      <alignment horizontal="center" vertical="center"/>
    </xf>
    <xf borderId="1" fillId="7" fontId="4" numFmtId="0" xfId="0" applyAlignment="1" applyBorder="1" applyFont="1">
      <alignment horizontal="center" vertical="center"/>
    </xf>
    <xf borderId="1" fillId="5" fontId="4" numFmtId="0" xfId="0" applyAlignment="1" applyBorder="1" applyFont="1">
      <alignment shrinkToFit="0" vertical="center" wrapText="1"/>
    </xf>
    <xf borderId="4" fillId="5" fontId="4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0.29"/>
    <col customWidth="1" min="3" max="3" width="26.14"/>
    <col customWidth="1" min="4" max="4" width="11.0"/>
    <col customWidth="1" min="5" max="5" width="14.43"/>
    <col customWidth="1" min="6" max="6" width="26.14"/>
    <col customWidth="1" min="7" max="7" width="19.57"/>
    <col customWidth="1" min="8" max="8" width="26.57"/>
    <col customWidth="1" min="9" max="9" width="15.29"/>
    <col customWidth="1" min="10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ht="14.25" customHeight="1">
      <c r="A2" s="3" t="s">
        <v>8</v>
      </c>
      <c r="B2" s="4"/>
      <c r="C2" s="5"/>
      <c r="D2" s="5"/>
      <c r="E2" s="5"/>
      <c r="F2" s="5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8" t="s">
        <v>9</v>
      </c>
      <c r="B3" s="8" t="s">
        <v>10</v>
      </c>
      <c r="C3" s="9"/>
      <c r="D3" s="9"/>
      <c r="E3" s="9"/>
      <c r="F3" s="9"/>
      <c r="G3" s="10"/>
      <c r="H3" s="11"/>
    </row>
    <row r="4" ht="14.25" customHeight="1">
      <c r="A4" s="9" t="s">
        <v>11</v>
      </c>
      <c r="B4" s="9" t="s">
        <v>12</v>
      </c>
      <c r="C4" s="9"/>
      <c r="D4" s="9"/>
      <c r="E4" s="9"/>
      <c r="F4" s="9"/>
      <c r="G4" s="10"/>
      <c r="H4" s="11"/>
    </row>
    <row r="5" ht="14.25" customHeight="1">
      <c r="A5" s="9" t="s">
        <v>13</v>
      </c>
      <c r="B5" s="9" t="s">
        <v>14</v>
      </c>
      <c r="C5" s="9" t="s">
        <v>15</v>
      </c>
      <c r="D5" s="9"/>
      <c r="E5" s="9"/>
      <c r="F5" s="9"/>
      <c r="G5" s="10"/>
      <c r="H5" s="11"/>
    </row>
    <row r="6" ht="14.25" customHeight="1">
      <c r="A6" s="9" t="s">
        <v>16</v>
      </c>
      <c r="B6" s="9" t="s">
        <v>17</v>
      </c>
      <c r="C6" s="9"/>
      <c r="D6" s="9"/>
      <c r="E6" s="9"/>
      <c r="F6" s="9"/>
      <c r="G6" s="10"/>
      <c r="H6" s="11"/>
    </row>
    <row r="7" ht="14.25" customHeight="1">
      <c r="A7" s="9" t="s">
        <v>18</v>
      </c>
      <c r="B7" s="9" t="s">
        <v>19</v>
      </c>
      <c r="C7" s="9"/>
      <c r="D7" s="9"/>
      <c r="E7" s="9"/>
      <c r="F7" s="9"/>
      <c r="G7" s="10"/>
      <c r="H7" s="11"/>
    </row>
    <row r="8" ht="14.25" customHeight="1">
      <c r="A8" s="9" t="s">
        <v>20</v>
      </c>
      <c r="B8" s="9" t="s">
        <v>21</v>
      </c>
      <c r="C8" s="9"/>
      <c r="D8" s="9"/>
      <c r="E8" s="9"/>
      <c r="F8" s="9"/>
      <c r="G8" s="10"/>
      <c r="H8" s="11"/>
    </row>
    <row r="9" ht="14.25" customHeight="1">
      <c r="A9" s="9" t="s">
        <v>22</v>
      </c>
      <c r="B9" s="9" t="s">
        <v>23</v>
      </c>
      <c r="C9" s="9"/>
      <c r="D9" s="9"/>
      <c r="E9" s="9"/>
      <c r="F9" s="9"/>
      <c r="G9" s="10"/>
      <c r="H9" s="11"/>
    </row>
    <row r="10" ht="14.25" customHeight="1">
      <c r="A10" s="9" t="s">
        <v>24</v>
      </c>
      <c r="B10" s="9" t="s">
        <v>25</v>
      </c>
      <c r="C10" s="9"/>
      <c r="D10" s="9"/>
      <c r="E10" s="9"/>
      <c r="F10" s="9"/>
      <c r="G10" s="10"/>
      <c r="H10" s="11"/>
    </row>
    <row r="11" ht="14.25" customHeight="1">
      <c r="A11" s="9" t="s">
        <v>26</v>
      </c>
      <c r="B11" s="9" t="s">
        <v>27</v>
      </c>
      <c r="C11" s="9"/>
      <c r="D11" s="9"/>
      <c r="E11" s="9"/>
      <c r="F11" s="9"/>
      <c r="G11" s="10"/>
      <c r="H11" s="11"/>
    </row>
    <row r="12" ht="14.25" customHeight="1">
      <c r="A12" s="9" t="s">
        <v>28</v>
      </c>
      <c r="B12" s="9" t="s">
        <v>29</v>
      </c>
      <c r="C12" s="9"/>
      <c r="D12" s="9"/>
      <c r="E12" s="9"/>
      <c r="F12" s="9"/>
      <c r="G12" s="10"/>
      <c r="H12" s="11"/>
    </row>
    <row r="13" ht="14.25" customHeight="1">
      <c r="A13" s="9" t="s">
        <v>30</v>
      </c>
      <c r="B13" s="9" t="s">
        <v>31</v>
      </c>
      <c r="C13" s="9" t="s">
        <v>32</v>
      </c>
      <c r="D13" s="9"/>
      <c r="E13" s="9"/>
      <c r="F13" s="9"/>
      <c r="G13" s="10"/>
      <c r="H13" s="11"/>
    </row>
    <row r="14" ht="14.25" customHeight="1">
      <c r="A14" s="9" t="s">
        <v>33</v>
      </c>
      <c r="B14" s="9" t="s">
        <v>34</v>
      </c>
      <c r="C14" s="9" t="s">
        <v>35</v>
      </c>
      <c r="D14" s="9"/>
      <c r="E14" s="9"/>
      <c r="F14" s="9"/>
      <c r="G14" s="10"/>
      <c r="H14" s="11"/>
    </row>
    <row r="15" ht="14.25" customHeight="1">
      <c r="A15" s="9" t="s">
        <v>36</v>
      </c>
      <c r="B15" s="9" t="s">
        <v>37</v>
      </c>
      <c r="C15" s="9" t="s">
        <v>38</v>
      </c>
      <c r="D15" s="9"/>
      <c r="E15" s="9"/>
      <c r="F15" s="9"/>
      <c r="G15" s="10"/>
      <c r="H15" s="11"/>
    </row>
    <row r="16" ht="14.25" customHeight="1">
      <c r="A16" s="9" t="s">
        <v>39</v>
      </c>
      <c r="B16" s="9" t="s">
        <v>40</v>
      </c>
      <c r="C16" s="9"/>
      <c r="D16" s="9" t="s">
        <v>41</v>
      </c>
      <c r="E16" s="9"/>
      <c r="F16" s="9"/>
      <c r="G16" s="10"/>
      <c r="H16" s="11"/>
    </row>
    <row r="17" ht="14.25" customHeight="1">
      <c r="A17" s="11" t="s">
        <v>42</v>
      </c>
      <c r="B17" s="12" t="s">
        <v>43</v>
      </c>
      <c r="C17" s="13" t="s">
        <v>44</v>
      </c>
      <c r="D17" s="9" t="s">
        <v>45</v>
      </c>
      <c r="E17" s="9"/>
      <c r="F17" s="13" t="s">
        <v>46</v>
      </c>
      <c r="G17" s="14">
        <f>H17/1.35</f>
        <v>3343784</v>
      </c>
      <c r="H17" s="10">
        <f>1677527.55+2836580.85</f>
        <v>4514108.4</v>
      </c>
    </row>
    <row r="18" ht="14.25" customHeight="1">
      <c r="A18" s="8" t="s">
        <v>47</v>
      </c>
      <c r="B18" s="8" t="s">
        <v>48</v>
      </c>
      <c r="C18" s="8"/>
      <c r="D18" s="8"/>
      <c r="E18" s="8"/>
      <c r="F18" s="8"/>
      <c r="G18" s="15"/>
      <c r="H18" s="1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9" t="s">
        <v>49</v>
      </c>
      <c r="B19" s="13" t="s">
        <v>50</v>
      </c>
      <c r="C19" s="9" t="s">
        <v>51</v>
      </c>
      <c r="D19" s="9"/>
      <c r="E19" s="9"/>
      <c r="F19" s="9"/>
      <c r="G19" s="10"/>
      <c r="H19" s="11"/>
    </row>
    <row r="20" ht="14.25" customHeight="1">
      <c r="A20" s="9" t="s">
        <v>52</v>
      </c>
      <c r="B20" s="9" t="s">
        <v>53</v>
      </c>
      <c r="C20" s="9"/>
      <c r="D20" s="9"/>
      <c r="E20" s="9"/>
      <c r="F20" s="9"/>
      <c r="G20" s="10"/>
      <c r="H20" s="11"/>
    </row>
    <row r="21" ht="14.25" customHeight="1">
      <c r="A21" s="9" t="s">
        <v>54</v>
      </c>
      <c r="B21" s="9" t="s">
        <v>55</v>
      </c>
      <c r="C21" s="9"/>
      <c r="D21" s="9"/>
      <c r="E21" s="9"/>
      <c r="F21" s="9"/>
      <c r="G21" s="10"/>
      <c r="H21" s="11"/>
    </row>
    <row r="22" ht="14.25" customHeight="1">
      <c r="A22" s="9" t="s">
        <v>56</v>
      </c>
      <c r="B22" s="12" t="s">
        <v>57</v>
      </c>
      <c r="C22" s="9"/>
      <c r="D22" s="9"/>
      <c r="E22" s="9"/>
      <c r="F22" s="9"/>
      <c r="G22" s="10"/>
      <c r="H22" s="11"/>
    </row>
    <row r="23" ht="14.25" customHeight="1">
      <c r="A23" s="9" t="s">
        <v>58</v>
      </c>
      <c r="B23" s="13" t="s">
        <v>59</v>
      </c>
      <c r="C23" s="9"/>
      <c r="D23" s="9"/>
      <c r="E23" s="9"/>
      <c r="F23" s="9"/>
      <c r="G23" s="10"/>
      <c r="H23" s="11"/>
    </row>
    <row r="24" ht="14.25" customHeight="1">
      <c r="A24" s="9" t="s">
        <v>60</v>
      </c>
      <c r="B24" s="9" t="s">
        <v>61</v>
      </c>
      <c r="C24" s="9"/>
      <c r="D24" s="9"/>
      <c r="E24" s="9"/>
      <c r="F24" s="9"/>
      <c r="G24" s="10"/>
      <c r="H24" s="11"/>
    </row>
    <row r="25" ht="14.25" customHeight="1">
      <c r="A25" s="9" t="s">
        <v>62</v>
      </c>
      <c r="B25" s="9" t="s">
        <v>63</v>
      </c>
      <c r="C25" s="9"/>
      <c r="D25" s="9"/>
      <c r="E25" s="9"/>
      <c r="F25" s="9"/>
      <c r="G25" s="10"/>
      <c r="H25" s="11"/>
    </row>
    <row r="26" ht="14.25" customHeight="1">
      <c r="A26" s="9" t="s">
        <v>64</v>
      </c>
      <c r="B26" s="9" t="s">
        <v>65</v>
      </c>
      <c r="C26" s="9"/>
      <c r="D26" s="9"/>
      <c r="E26" s="9"/>
      <c r="F26" s="9" t="s">
        <v>66</v>
      </c>
      <c r="G26" s="10"/>
      <c r="H26" s="11"/>
    </row>
    <row r="27" ht="14.25" customHeight="1">
      <c r="A27" s="8" t="s">
        <v>67</v>
      </c>
      <c r="B27" s="8" t="s">
        <v>68</v>
      </c>
      <c r="C27" s="9"/>
      <c r="D27" s="9"/>
      <c r="E27" s="9"/>
      <c r="F27" s="9"/>
      <c r="G27" s="10"/>
      <c r="H27" s="11"/>
    </row>
    <row r="28" ht="14.25" customHeight="1">
      <c r="A28" s="9" t="s">
        <v>69</v>
      </c>
      <c r="B28" s="17" t="s">
        <v>70</v>
      </c>
      <c r="C28" s="9"/>
      <c r="D28" s="9"/>
      <c r="E28" s="9"/>
      <c r="F28" s="9"/>
      <c r="G28" s="10"/>
      <c r="H28" s="11"/>
    </row>
    <row r="29" ht="14.25" customHeight="1">
      <c r="A29" s="9" t="s">
        <v>71</v>
      </c>
      <c r="B29" s="17" t="s">
        <v>72</v>
      </c>
      <c r="C29" s="9"/>
      <c r="D29" s="9"/>
      <c r="E29" s="9"/>
      <c r="F29" s="9"/>
      <c r="G29" s="10"/>
      <c r="H29" s="11"/>
    </row>
    <row r="30" ht="14.25" customHeight="1">
      <c r="A30" s="9" t="s">
        <v>73</v>
      </c>
      <c r="B30" s="17" t="s">
        <v>74</v>
      </c>
      <c r="C30" s="9"/>
      <c r="D30" s="9"/>
      <c r="E30" s="9"/>
      <c r="F30" s="9"/>
      <c r="G30" s="10"/>
      <c r="H30" s="11"/>
    </row>
    <row r="31" ht="14.25" customHeight="1">
      <c r="A31" s="9" t="s">
        <v>75</v>
      </c>
      <c r="B31" s="17" t="s">
        <v>76</v>
      </c>
      <c r="C31" s="9"/>
      <c r="D31" s="9"/>
      <c r="E31" s="9"/>
      <c r="F31" s="9"/>
      <c r="G31" s="10"/>
      <c r="H31" s="11"/>
    </row>
    <row r="32" ht="14.25" customHeight="1">
      <c r="A32" s="8" t="s">
        <v>77</v>
      </c>
      <c r="B32" s="18" t="s">
        <v>78</v>
      </c>
      <c r="C32" s="9"/>
      <c r="D32" s="9"/>
      <c r="E32" s="9"/>
      <c r="F32" s="9"/>
      <c r="G32" s="10"/>
      <c r="H32" s="11"/>
    </row>
    <row r="33" ht="14.25" customHeight="1">
      <c r="A33" s="9" t="s">
        <v>79</v>
      </c>
      <c r="B33" s="17" t="s">
        <v>80</v>
      </c>
      <c r="C33" s="9" t="s">
        <v>81</v>
      </c>
      <c r="D33" s="9" t="s">
        <v>82</v>
      </c>
      <c r="E33" s="9" t="s">
        <v>83</v>
      </c>
      <c r="F33" s="13" t="s">
        <v>84</v>
      </c>
      <c r="G33" s="19">
        <f>H33/2</f>
        <v>7942400</v>
      </c>
      <c r="H33" s="19">
        <f>7942400*2</f>
        <v>15884800</v>
      </c>
      <c r="I33" s="20"/>
      <c r="J33" s="21"/>
    </row>
    <row r="34" ht="14.25" customHeight="1">
      <c r="A34" s="9" t="s">
        <v>85</v>
      </c>
      <c r="B34" s="17" t="s">
        <v>86</v>
      </c>
      <c r="C34" s="9"/>
      <c r="D34" s="9" t="s">
        <v>82</v>
      </c>
      <c r="E34" s="9" t="s">
        <v>83</v>
      </c>
      <c r="F34" s="13" t="s">
        <v>87</v>
      </c>
      <c r="G34" s="22"/>
      <c r="H34" s="22"/>
    </row>
    <row r="35" ht="14.25" customHeight="1">
      <c r="A35" s="9" t="s">
        <v>88</v>
      </c>
      <c r="B35" s="17" t="s">
        <v>89</v>
      </c>
      <c r="C35" s="9"/>
      <c r="D35" s="9"/>
      <c r="E35" s="9"/>
      <c r="F35" s="9"/>
      <c r="G35" s="10"/>
      <c r="H35" s="11"/>
    </row>
    <row r="36" ht="14.25" customHeight="1">
      <c r="A36" s="9" t="s">
        <v>90</v>
      </c>
      <c r="B36" s="13" t="s">
        <v>91</v>
      </c>
      <c r="C36" s="9"/>
      <c r="D36" s="9"/>
      <c r="E36" s="9"/>
      <c r="F36" s="9"/>
      <c r="G36" s="10"/>
      <c r="H36" s="11"/>
    </row>
    <row r="37" ht="14.25" customHeight="1">
      <c r="A37" s="8" t="s">
        <v>92</v>
      </c>
      <c r="B37" s="18" t="s">
        <v>93</v>
      </c>
      <c r="C37" s="9"/>
      <c r="D37" s="9"/>
      <c r="E37" s="9"/>
      <c r="F37" s="9"/>
      <c r="G37" s="10"/>
      <c r="H37" s="11"/>
    </row>
    <row r="38" ht="14.25" customHeight="1">
      <c r="A38" s="9" t="s">
        <v>94</v>
      </c>
      <c r="B38" s="12" t="s">
        <v>95</v>
      </c>
      <c r="C38" s="9"/>
      <c r="D38" s="9"/>
      <c r="E38" s="9"/>
      <c r="F38" s="9"/>
      <c r="G38" s="10"/>
      <c r="H38" s="11"/>
    </row>
    <row r="39" ht="14.25" customHeight="1">
      <c r="A39" s="9" t="s">
        <v>96</v>
      </c>
      <c r="B39" s="12" t="s">
        <v>97</v>
      </c>
      <c r="C39" s="9"/>
      <c r="D39" s="9"/>
      <c r="E39" s="9"/>
      <c r="F39" s="9"/>
      <c r="G39" s="10"/>
      <c r="H39" s="11"/>
    </row>
    <row r="40" ht="14.25" customHeight="1">
      <c r="A40" s="9" t="s">
        <v>98</v>
      </c>
      <c r="B40" s="12" t="s">
        <v>99</v>
      </c>
      <c r="C40" s="9"/>
      <c r="D40" s="9"/>
      <c r="E40" s="9"/>
      <c r="F40" s="9"/>
      <c r="G40" s="10"/>
      <c r="H40" s="11"/>
    </row>
    <row r="41" ht="14.25" customHeight="1">
      <c r="A41" s="9" t="s">
        <v>100</v>
      </c>
      <c r="B41" s="18" t="s">
        <v>101</v>
      </c>
      <c r="C41" s="9"/>
      <c r="D41" s="9"/>
      <c r="E41" s="9"/>
      <c r="F41" s="9"/>
      <c r="G41" s="10"/>
      <c r="H41" s="11"/>
    </row>
    <row r="42" ht="14.25" customHeight="1">
      <c r="A42" s="9" t="s">
        <v>102</v>
      </c>
      <c r="B42" s="12" t="s">
        <v>103</v>
      </c>
      <c r="C42" s="9"/>
      <c r="D42" s="9"/>
      <c r="E42" s="9"/>
      <c r="F42" s="9"/>
      <c r="G42" s="10"/>
      <c r="H42" s="11"/>
    </row>
    <row r="43" ht="14.25" customHeight="1">
      <c r="A43" s="9" t="s">
        <v>104</v>
      </c>
      <c r="B43" s="12" t="s">
        <v>105</v>
      </c>
      <c r="C43" s="9"/>
      <c r="D43" s="9"/>
      <c r="E43" s="9"/>
      <c r="F43" s="9"/>
      <c r="G43" s="10"/>
      <c r="H43" s="11"/>
    </row>
    <row r="44" ht="14.25" customHeight="1">
      <c r="A44" s="9" t="s">
        <v>106</v>
      </c>
      <c r="B44" s="18" t="s">
        <v>107</v>
      </c>
      <c r="C44" s="9"/>
      <c r="D44" s="9"/>
      <c r="E44" s="9"/>
      <c r="F44" s="9"/>
      <c r="G44" s="10"/>
      <c r="H44" s="11"/>
    </row>
    <row r="45" ht="14.25" customHeight="1">
      <c r="A45" s="9" t="s">
        <v>108</v>
      </c>
      <c r="B45" s="12" t="s">
        <v>109</v>
      </c>
      <c r="C45" s="9"/>
      <c r="D45" s="9"/>
      <c r="E45" s="9"/>
      <c r="F45" s="9"/>
      <c r="G45" s="10"/>
      <c r="H45" s="11"/>
    </row>
    <row r="46" ht="14.25" customHeight="1">
      <c r="A46" s="9" t="s">
        <v>110</v>
      </c>
      <c r="B46" s="12" t="s">
        <v>111</v>
      </c>
      <c r="C46" s="9"/>
      <c r="D46" s="9"/>
      <c r="E46" s="9"/>
      <c r="F46" s="9"/>
      <c r="G46" s="10"/>
      <c r="H46" s="11"/>
    </row>
    <row r="47" ht="14.25" customHeight="1">
      <c r="A47" s="9" t="s">
        <v>112</v>
      </c>
      <c r="B47" s="12" t="s">
        <v>113</v>
      </c>
      <c r="C47" s="9"/>
      <c r="D47" s="9"/>
      <c r="E47" s="9"/>
      <c r="F47" s="9"/>
      <c r="G47" s="10"/>
      <c r="H47" s="11"/>
    </row>
    <row r="48" ht="14.25" customHeight="1">
      <c r="A48" s="9" t="s">
        <v>114</v>
      </c>
      <c r="B48" s="12" t="s">
        <v>115</v>
      </c>
      <c r="C48" s="9"/>
      <c r="D48" s="9"/>
      <c r="E48" s="9"/>
      <c r="F48" s="9"/>
      <c r="G48" s="10"/>
      <c r="H48" s="11"/>
    </row>
    <row r="49" ht="14.25" customHeight="1">
      <c r="A49" s="9" t="s">
        <v>116</v>
      </c>
      <c r="B49" s="12" t="s">
        <v>117</v>
      </c>
      <c r="C49" s="9"/>
      <c r="D49" s="9"/>
      <c r="E49" s="9"/>
      <c r="F49" s="9"/>
      <c r="G49" s="10"/>
      <c r="H49" s="11"/>
    </row>
    <row r="50" ht="14.25" customHeight="1">
      <c r="A50" s="9" t="s">
        <v>118</v>
      </c>
      <c r="B50" s="12" t="s">
        <v>119</v>
      </c>
      <c r="C50" s="9"/>
      <c r="D50" s="9"/>
      <c r="E50" s="9"/>
      <c r="F50" s="9"/>
      <c r="G50" s="10"/>
      <c r="H50" s="11"/>
    </row>
    <row r="51" ht="14.25" customHeight="1">
      <c r="A51" s="9" t="s">
        <v>120</v>
      </c>
      <c r="B51" s="12" t="s">
        <v>99</v>
      </c>
      <c r="C51" s="9"/>
      <c r="D51" s="9"/>
      <c r="E51" s="9"/>
      <c r="F51" s="9"/>
      <c r="G51" s="10"/>
      <c r="H51" s="11"/>
    </row>
    <row r="52" ht="14.25" customHeight="1">
      <c r="A52" s="9" t="s">
        <v>121</v>
      </c>
      <c r="B52" s="12" t="s">
        <v>122</v>
      </c>
      <c r="C52" s="9"/>
      <c r="D52" s="9"/>
      <c r="E52" s="9"/>
      <c r="F52" s="9"/>
      <c r="G52" s="10"/>
      <c r="H52" s="11"/>
    </row>
    <row r="53" ht="14.25" customHeight="1">
      <c r="A53" s="9" t="s">
        <v>123</v>
      </c>
      <c r="B53" s="12" t="s">
        <v>124</v>
      </c>
      <c r="C53" s="9"/>
      <c r="D53" s="9"/>
      <c r="E53" s="9"/>
      <c r="F53" s="9"/>
      <c r="G53" s="10"/>
      <c r="H53" s="11"/>
    </row>
    <row r="54" ht="14.25" customHeight="1">
      <c r="A54" s="9" t="s">
        <v>125</v>
      </c>
      <c r="B54" s="12" t="s">
        <v>126</v>
      </c>
      <c r="C54" s="9"/>
      <c r="D54" s="9"/>
      <c r="E54" s="9"/>
      <c r="F54" s="9"/>
      <c r="G54" s="10"/>
      <c r="H54" s="11"/>
    </row>
    <row r="55" ht="14.25" customHeight="1">
      <c r="A55" s="9" t="s">
        <v>127</v>
      </c>
      <c r="B55" s="18" t="s">
        <v>128</v>
      </c>
      <c r="C55" s="9"/>
      <c r="D55" s="9"/>
      <c r="E55" s="9"/>
      <c r="F55" s="9"/>
      <c r="G55" s="10"/>
      <c r="H55" s="11"/>
    </row>
    <row r="56" ht="14.25" customHeight="1">
      <c r="A56" s="9" t="s">
        <v>129</v>
      </c>
      <c r="B56" s="12" t="s">
        <v>130</v>
      </c>
      <c r="C56" s="9"/>
      <c r="D56" s="9"/>
      <c r="E56" s="9"/>
      <c r="F56" s="9"/>
      <c r="G56" s="10"/>
      <c r="H56" s="11"/>
    </row>
    <row r="57" ht="14.25" customHeight="1">
      <c r="A57" s="9" t="s">
        <v>131</v>
      </c>
      <c r="B57" s="12" t="s">
        <v>132</v>
      </c>
      <c r="C57" s="9"/>
      <c r="D57" s="9"/>
      <c r="E57" s="9"/>
      <c r="F57" s="9"/>
      <c r="G57" s="10"/>
      <c r="H57" s="11"/>
    </row>
    <row r="58" ht="14.25" customHeight="1">
      <c r="A58" s="9" t="s">
        <v>133</v>
      </c>
      <c r="B58" s="9" t="s">
        <v>134</v>
      </c>
      <c r="C58" s="9"/>
      <c r="D58" s="9"/>
      <c r="E58" s="9"/>
      <c r="F58" s="9"/>
      <c r="G58" s="10"/>
      <c r="H58" s="11"/>
    </row>
    <row r="59" ht="14.25" customHeight="1">
      <c r="A59" s="23" t="s">
        <v>135</v>
      </c>
      <c r="B59" s="4"/>
      <c r="C59" s="24"/>
      <c r="D59" s="24"/>
      <c r="E59" s="24"/>
      <c r="F59" s="24"/>
      <c r="G59" s="24"/>
      <c r="H59" s="11"/>
    </row>
    <row r="60" ht="14.25" customHeight="1">
      <c r="A60" s="11">
        <v>1.0</v>
      </c>
      <c r="B60" s="17" t="s">
        <v>136</v>
      </c>
      <c r="C60" s="12"/>
      <c r="D60" s="12">
        <v>2.863</v>
      </c>
      <c r="E60" s="9"/>
      <c r="F60" s="9"/>
      <c r="G60" s="10"/>
      <c r="H60" s="11"/>
    </row>
    <row r="61" ht="14.25" customHeight="1">
      <c r="A61" s="25" t="s">
        <v>11</v>
      </c>
      <c r="B61" s="26" t="s">
        <v>137</v>
      </c>
      <c r="C61" s="26" t="s">
        <v>138</v>
      </c>
      <c r="D61" s="27">
        <v>468.0</v>
      </c>
      <c r="E61" s="9" t="s">
        <v>139</v>
      </c>
      <c r="F61" s="13" t="s">
        <v>140</v>
      </c>
      <c r="G61" s="10">
        <f>137900*468*12.5*0.065</f>
        <v>52436475</v>
      </c>
      <c r="H61" s="28">
        <f t="shared" ref="H61:H74" si="1">G61*1.35</f>
        <v>70789241.25</v>
      </c>
      <c r="I61" s="20"/>
    </row>
    <row r="62" ht="14.25" customHeight="1">
      <c r="A62" s="25" t="s">
        <v>13</v>
      </c>
      <c r="B62" s="26" t="s">
        <v>141</v>
      </c>
      <c r="C62" s="27" t="s">
        <v>142</v>
      </c>
      <c r="D62" s="27">
        <v>3870.0</v>
      </c>
      <c r="E62" s="9" t="s">
        <v>139</v>
      </c>
      <c r="F62" s="9" t="s">
        <v>143</v>
      </c>
      <c r="G62" s="10">
        <f>2890*D62</f>
        <v>11184300</v>
      </c>
      <c r="H62" s="28">
        <f t="shared" si="1"/>
        <v>15098805</v>
      </c>
    </row>
    <row r="63" ht="14.25" customHeight="1">
      <c r="A63" s="25" t="s">
        <v>16</v>
      </c>
      <c r="B63" s="26" t="s">
        <v>144</v>
      </c>
      <c r="C63" s="27" t="s">
        <v>145</v>
      </c>
      <c r="D63" s="27">
        <v>30960.0</v>
      </c>
      <c r="E63" s="9" t="s">
        <v>139</v>
      </c>
      <c r="F63" s="13" t="s">
        <v>146</v>
      </c>
      <c r="G63" s="10">
        <f>11.765*126500</f>
        <v>1488272.5</v>
      </c>
      <c r="H63" s="28">
        <f t="shared" si="1"/>
        <v>2009167.875</v>
      </c>
    </row>
    <row r="64" ht="14.25" customHeight="1">
      <c r="A64" s="25" t="s">
        <v>18</v>
      </c>
      <c r="B64" s="26" t="s">
        <v>147</v>
      </c>
      <c r="C64" s="27"/>
      <c r="D64" s="27">
        <v>7740.0</v>
      </c>
      <c r="E64" s="9" t="s">
        <v>139</v>
      </c>
      <c r="F64" s="13" t="s">
        <v>148</v>
      </c>
      <c r="G64" s="10">
        <f>59.5*229200</f>
        <v>13637400</v>
      </c>
      <c r="H64" s="28">
        <f t="shared" si="1"/>
        <v>18410490</v>
      </c>
    </row>
    <row r="65" ht="14.25" customHeight="1">
      <c r="A65" s="25" t="s">
        <v>22</v>
      </c>
      <c r="B65" s="26" t="s">
        <v>149</v>
      </c>
      <c r="C65" s="27"/>
      <c r="D65" s="27">
        <v>936.0</v>
      </c>
      <c r="E65" s="9" t="s">
        <v>139</v>
      </c>
      <c r="F65" s="13" t="s">
        <v>150</v>
      </c>
      <c r="G65" s="10">
        <f>189500*27.612</f>
        <v>5232474</v>
      </c>
      <c r="H65" s="28">
        <f t="shared" si="1"/>
        <v>7063839.9</v>
      </c>
    </row>
    <row r="66" ht="14.25" customHeight="1">
      <c r="A66" s="25" t="s">
        <v>24</v>
      </c>
      <c r="B66" s="26" t="s">
        <v>151</v>
      </c>
      <c r="C66" s="27"/>
      <c r="D66" s="27">
        <v>7740.0</v>
      </c>
      <c r="E66" s="9" t="s">
        <v>139</v>
      </c>
      <c r="F66" s="13" t="s">
        <v>152</v>
      </c>
      <c r="G66" s="10">
        <f>10.5264*139800</f>
        <v>1471590.72</v>
      </c>
      <c r="H66" s="28">
        <f t="shared" si="1"/>
        <v>1986647.472</v>
      </c>
    </row>
    <row r="67" ht="14.25" customHeight="1">
      <c r="A67" s="11" t="s">
        <v>26</v>
      </c>
      <c r="B67" s="17" t="s">
        <v>153</v>
      </c>
      <c r="C67" s="12"/>
      <c r="D67" s="12">
        <v>7740.0</v>
      </c>
      <c r="E67" s="9" t="s">
        <v>139</v>
      </c>
      <c r="F67" s="9"/>
      <c r="G67" s="10">
        <f>7740*96</f>
        <v>743040</v>
      </c>
      <c r="H67" s="28">
        <f t="shared" si="1"/>
        <v>1003104</v>
      </c>
    </row>
    <row r="68" ht="14.25" customHeight="1">
      <c r="A68" s="11">
        <v>2.0</v>
      </c>
      <c r="B68" s="17" t="s">
        <v>154</v>
      </c>
      <c r="C68" s="12" t="s">
        <v>155</v>
      </c>
      <c r="D68" s="12">
        <v>1.0</v>
      </c>
      <c r="E68" s="9"/>
      <c r="F68" s="9"/>
      <c r="G68" s="10"/>
      <c r="H68" s="28">
        <f t="shared" si="1"/>
        <v>0</v>
      </c>
    </row>
    <row r="69" ht="14.25" customHeight="1">
      <c r="A69" s="11">
        <v>3.0</v>
      </c>
      <c r="B69" s="17" t="s">
        <v>156</v>
      </c>
      <c r="C69" s="17" t="s">
        <v>157</v>
      </c>
      <c r="D69" s="12">
        <v>1.0</v>
      </c>
      <c r="E69" s="9" t="s">
        <v>139</v>
      </c>
      <c r="F69" s="9"/>
      <c r="G69" s="10">
        <f t="shared" ref="G69:G71" si="2">3096000*D69</f>
        <v>3096000</v>
      </c>
      <c r="H69" s="28">
        <f t="shared" si="1"/>
        <v>4179600</v>
      </c>
    </row>
    <row r="70" ht="14.25" customHeight="1">
      <c r="A70" s="11">
        <v>4.0</v>
      </c>
      <c r="B70" s="17" t="s">
        <v>158</v>
      </c>
      <c r="C70" s="17" t="s">
        <v>157</v>
      </c>
      <c r="D70" s="12">
        <v>3.0</v>
      </c>
      <c r="E70" s="9" t="s">
        <v>139</v>
      </c>
      <c r="F70" s="9"/>
      <c r="G70" s="10">
        <f t="shared" si="2"/>
        <v>9288000</v>
      </c>
      <c r="H70" s="28">
        <f t="shared" si="1"/>
        <v>12538800</v>
      </c>
    </row>
    <row r="71" ht="14.25" customHeight="1">
      <c r="A71" s="11">
        <v>5.0</v>
      </c>
      <c r="B71" s="17" t="s">
        <v>159</v>
      </c>
      <c r="C71" s="17" t="s">
        <v>157</v>
      </c>
      <c r="D71" s="12">
        <v>2.0</v>
      </c>
      <c r="E71" s="9" t="s">
        <v>139</v>
      </c>
      <c r="F71" s="9"/>
      <c r="G71" s="10">
        <f t="shared" si="2"/>
        <v>6192000</v>
      </c>
      <c r="H71" s="28">
        <f t="shared" si="1"/>
        <v>8359200</v>
      </c>
    </row>
    <row r="72" ht="14.25" customHeight="1">
      <c r="A72" s="11">
        <v>6.0</v>
      </c>
      <c r="B72" s="17" t="s">
        <v>158</v>
      </c>
      <c r="C72" s="17" t="s">
        <v>160</v>
      </c>
      <c r="D72" s="12">
        <v>1.0</v>
      </c>
      <c r="E72" s="9" t="s">
        <v>139</v>
      </c>
      <c r="F72" s="9"/>
      <c r="G72" s="10">
        <v>2470000.0</v>
      </c>
      <c r="H72" s="28">
        <f t="shared" si="1"/>
        <v>3334500</v>
      </c>
    </row>
    <row r="73" ht="14.25" customHeight="1">
      <c r="A73" s="11">
        <v>7.0</v>
      </c>
      <c r="B73" s="17" t="s">
        <v>159</v>
      </c>
      <c r="C73" s="17" t="s">
        <v>160</v>
      </c>
      <c r="D73" s="12">
        <v>1.0</v>
      </c>
      <c r="E73" s="9" t="s">
        <v>139</v>
      </c>
      <c r="F73" s="9"/>
      <c r="G73" s="10">
        <v>2470000.0</v>
      </c>
      <c r="H73" s="28">
        <f t="shared" si="1"/>
        <v>3334500</v>
      </c>
    </row>
    <row r="74" ht="14.25" customHeight="1">
      <c r="A74" s="11">
        <v>8.0</v>
      </c>
      <c r="B74" s="17" t="s">
        <v>161</v>
      </c>
      <c r="C74" s="12" t="s">
        <v>162</v>
      </c>
      <c r="D74" s="12">
        <v>4.0</v>
      </c>
      <c r="E74" s="9" t="s">
        <v>139</v>
      </c>
      <c r="F74" s="9"/>
      <c r="G74" s="10">
        <f>168000*D74</f>
        <v>672000</v>
      </c>
      <c r="H74" s="28">
        <f t="shared" si="1"/>
        <v>907200</v>
      </c>
    </row>
    <row r="75" ht="14.25" customHeight="1">
      <c r="A75" s="11">
        <v>9.0</v>
      </c>
      <c r="B75" s="17" t="s">
        <v>163</v>
      </c>
      <c r="C75" s="9"/>
      <c r="D75" s="9"/>
      <c r="E75" s="9"/>
      <c r="F75" s="9"/>
      <c r="G75" s="10"/>
      <c r="H75" s="11"/>
    </row>
    <row r="76" ht="14.25" customHeight="1">
      <c r="A76" s="25" t="s">
        <v>164</v>
      </c>
      <c r="B76" s="26" t="s">
        <v>165</v>
      </c>
      <c r="C76" s="29" t="s">
        <v>166</v>
      </c>
      <c r="D76" s="29"/>
      <c r="E76" s="29"/>
      <c r="F76" s="9"/>
      <c r="G76" s="10"/>
      <c r="H76" s="11"/>
    </row>
    <row r="77" ht="14.25" customHeight="1">
      <c r="A77" s="25" t="s">
        <v>167</v>
      </c>
      <c r="B77" s="26" t="s">
        <v>168</v>
      </c>
      <c r="C77" s="29"/>
      <c r="D77" s="29"/>
      <c r="E77" s="29"/>
      <c r="F77" s="9"/>
      <c r="G77" s="10"/>
      <c r="H77" s="11"/>
    </row>
    <row r="78" ht="14.25" customHeight="1">
      <c r="A78" s="7"/>
      <c r="B78" s="30" t="s">
        <v>169</v>
      </c>
      <c r="C78" s="7"/>
      <c r="D78" s="7"/>
      <c r="E78" s="7"/>
      <c r="F78" s="7"/>
      <c r="G78" s="31">
        <f t="shared" ref="G78:H78" si="3">SUM(G2:G77)</f>
        <v>121667736.2</v>
      </c>
      <c r="H78" s="31">
        <f t="shared" si="3"/>
        <v>169414003.9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 t="s">
        <v>170</v>
      </c>
      <c r="C79" s="7"/>
      <c r="D79" s="7"/>
      <c r="E79" s="7"/>
      <c r="F79" s="7"/>
      <c r="G79" s="31"/>
      <c r="H79" s="32">
        <f>1-G78/H78</f>
        <v>0.2818318827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G80" s="14"/>
      <c r="H80" s="33"/>
    </row>
    <row r="81" ht="14.25" customHeight="1">
      <c r="G81" s="14"/>
      <c r="H81" s="33"/>
    </row>
    <row r="82" ht="14.25" customHeight="1">
      <c r="G82" s="14"/>
      <c r="H82" s="33"/>
    </row>
    <row r="83" ht="14.25" customHeight="1">
      <c r="G83" s="14"/>
      <c r="H83" s="33"/>
    </row>
    <row r="84" ht="14.25" customHeight="1">
      <c r="G84" s="14"/>
      <c r="H84" s="33"/>
    </row>
    <row r="85" ht="14.25" customHeight="1">
      <c r="G85" s="14"/>
      <c r="H85" s="33"/>
    </row>
    <row r="86" ht="14.25" customHeight="1">
      <c r="G86" s="14"/>
      <c r="H86" s="33"/>
    </row>
    <row r="87" ht="14.25" customHeight="1">
      <c r="G87" s="14"/>
      <c r="H87" s="33"/>
    </row>
    <row r="88" ht="14.25" customHeight="1">
      <c r="G88" s="14"/>
      <c r="H88" s="33"/>
    </row>
    <row r="89" ht="14.25" customHeight="1">
      <c r="G89" s="14"/>
      <c r="H89" s="33"/>
    </row>
    <row r="90" ht="14.25" customHeight="1">
      <c r="G90" s="14"/>
      <c r="H90" s="33"/>
    </row>
    <row r="91" ht="14.25" customHeight="1">
      <c r="G91" s="14"/>
      <c r="H91" s="33"/>
    </row>
    <row r="92" ht="14.25" customHeight="1">
      <c r="G92" s="14"/>
      <c r="H92" s="33"/>
    </row>
    <row r="93" ht="14.25" customHeight="1">
      <c r="G93" s="14"/>
      <c r="H93" s="33"/>
    </row>
    <row r="94" ht="14.25" customHeight="1">
      <c r="G94" s="14"/>
      <c r="H94" s="33"/>
    </row>
    <row r="95" ht="14.25" customHeight="1">
      <c r="G95" s="14"/>
      <c r="H95" s="33"/>
    </row>
    <row r="96" ht="14.25" customHeight="1">
      <c r="G96" s="14"/>
      <c r="H96" s="33"/>
    </row>
    <row r="97" ht="14.25" customHeight="1">
      <c r="G97" s="14"/>
      <c r="H97" s="33"/>
    </row>
    <row r="98" ht="14.25" customHeight="1">
      <c r="G98" s="14"/>
      <c r="H98" s="33"/>
    </row>
    <row r="99" ht="14.25" customHeight="1">
      <c r="G99" s="14"/>
      <c r="H99" s="33"/>
    </row>
    <row r="100" ht="14.25" customHeight="1">
      <c r="G100" s="14"/>
      <c r="H100" s="33"/>
    </row>
    <row r="101" ht="14.25" customHeight="1">
      <c r="G101" s="14"/>
      <c r="H101" s="33"/>
    </row>
    <row r="102" ht="14.25" customHeight="1">
      <c r="G102" s="14"/>
      <c r="H102" s="33"/>
    </row>
    <row r="103" ht="14.25" customHeight="1">
      <c r="G103" s="14"/>
      <c r="H103" s="33"/>
    </row>
    <row r="104" ht="14.25" customHeight="1">
      <c r="G104" s="14"/>
      <c r="H104" s="33"/>
    </row>
    <row r="105" ht="14.25" customHeight="1">
      <c r="G105" s="14"/>
      <c r="H105" s="33"/>
    </row>
    <row r="106" ht="14.25" customHeight="1">
      <c r="G106" s="14"/>
      <c r="H106" s="33"/>
    </row>
    <row r="107" ht="14.25" customHeight="1">
      <c r="G107" s="14"/>
      <c r="H107" s="33"/>
    </row>
    <row r="108" ht="14.25" customHeight="1">
      <c r="G108" s="14"/>
      <c r="H108" s="33"/>
    </row>
    <row r="109" ht="14.25" customHeight="1">
      <c r="G109" s="14"/>
      <c r="H109" s="33"/>
    </row>
    <row r="110" ht="14.25" customHeight="1">
      <c r="G110" s="14"/>
      <c r="H110" s="33"/>
    </row>
    <row r="111" ht="14.25" customHeight="1">
      <c r="G111" s="14"/>
      <c r="H111" s="33"/>
    </row>
    <row r="112" ht="14.25" customHeight="1">
      <c r="G112" s="14"/>
      <c r="H112" s="33"/>
    </row>
    <row r="113" ht="14.25" customHeight="1">
      <c r="G113" s="14"/>
      <c r="H113" s="33"/>
    </row>
    <row r="114" ht="14.25" customHeight="1">
      <c r="G114" s="14"/>
      <c r="H114" s="33"/>
    </row>
    <row r="115" ht="14.25" customHeight="1">
      <c r="G115" s="14"/>
      <c r="H115" s="33"/>
    </row>
    <row r="116" ht="14.25" customHeight="1">
      <c r="G116" s="14"/>
      <c r="H116" s="33"/>
    </row>
    <row r="117" ht="14.25" customHeight="1">
      <c r="G117" s="14"/>
      <c r="H117" s="33"/>
    </row>
    <row r="118" ht="14.25" customHeight="1">
      <c r="G118" s="14"/>
      <c r="H118" s="33"/>
    </row>
    <row r="119" ht="14.25" customHeight="1">
      <c r="G119" s="14"/>
      <c r="H119" s="33"/>
    </row>
    <row r="120" ht="14.25" customHeight="1">
      <c r="G120" s="14"/>
      <c r="H120" s="33"/>
    </row>
    <row r="121" ht="14.25" customHeight="1">
      <c r="G121" s="14"/>
      <c r="H121" s="33"/>
    </row>
    <row r="122" ht="14.25" customHeight="1">
      <c r="G122" s="14"/>
      <c r="H122" s="33"/>
    </row>
    <row r="123" ht="14.25" customHeight="1">
      <c r="G123" s="14"/>
      <c r="H123" s="33"/>
    </row>
    <row r="124" ht="14.25" customHeight="1">
      <c r="G124" s="14"/>
      <c r="H124" s="33"/>
    </row>
    <row r="125" ht="14.25" customHeight="1">
      <c r="G125" s="14"/>
      <c r="H125" s="33"/>
    </row>
    <row r="126" ht="14.25" customHeight="1">
      <c r="G126" s="14"/>
      <c r="H126" s="33"/>
    </row>
    <row r="127" ht="14.25" customHeight="1">
      <c r="G127" s="14"/>
      <c r="H127" s="33"/>
    </row>
    <row r="128" ht="14.25" customHeight="1">
      <c r="G128" s="14"/>
      <c r="H128" s="33"/>
    </row>
    <row r="129" ht="14.25" customHeight="1">
      <c r="G129" s="14"/>
      <c r="H129" s="33"/>
    </row>
    <row r="130" ht="14.25" customHeight="1">
      <c r="G130" s="14"/>
      <c r="H130" s="33"/>
    </row>
    <row r="131" ht="14.25" customHeight="1">
      <c r="G131" s="14"/>
      <c r="H131" s="33"/>
    </row>
    <row r="132" ht="14.25" customHeight="1">
      <c r="G132" s="14"/>
      <c r="H132" s="33"/>
    </row>
    <row r="133" ht="14.25" customHeight="1">
      <c r="G133" s="14"/>
      <c r="H133" s="33"/>
    </row>
    <row r="134" ht="14.25" customHeight="1">
      <c r="G134" s="14"/>
      <c r="H134" s="33"/>
    </row>
    <row r="135" ht="14.25" customHeight="1">
      <c r="G135" s="14"/>
      <c r="H135" s="33"/>
    </row>
    <row r="136" ht="14.25" customHeight="1">
      <c r="G136" s="14"/>
      <c r="H136" s="33"/>
    </row>
    <row r="137" ht="14.25" customHeight="1">
      <c r="G137" s="14"/>
      <c r="H137" s="33"/>
    </row>
    <row r="138" ht="14.25" customHeight="1">
      <c r="G138" s="14"/>
      <c r="H138" s="33"/>
    </row>
    <row r="139" ht="14.25" customHeight="1">
      <c r="G139" s="14"/>
      <c r="H139" s="33"/>
    </row>
    <row r="140" ht="14.25" customHeight="1">
      <c r="G140" s="14"/>
      <c r="H140" s="33"/>
    </row>
    <row r="141" ht="14.25" customHeight="1">
      <c r="G141" s="14"/>
      <c r="H141" s="33"/>
    </row>
    <row r="142" ht="14.25" customHeight="1">
      <c r="G142" s="14"/>
      <c r="H142" s="33"/>
    </row>
    <row r="143" ht="14.25" customHeight="1">
      <c r="G143" s="14"/>
      <c r="H143" s="33"/>
    </row>
    <row r="144" ht="14.25" customHeight="1">
      <c r="G144" s="14"/>
      <c r="H144" s="33"/>
    </row>
    <row r="145" ht="14.25" customHeight="1">
      <c r="G145" s="14"/>
      <c r="H145" s="33"/>
    </row>
    <row r="146" ht="14.25" customHeight="1">
      <c r="G146" s="14"/>
      <c r="H146" s="33"/>
    </row>
    <row r="147" ht="14.25" customHeight="1">
      <c r="G147" s="14"/>
      <c r="H147" s="33"/>
    </row>
    <row r="148" ht="14.25" customHeight="1">
      <c r="G148" s="14"/>
      <c r="H148" s="33"/>
    </row>
    <row r="149" ht="14.25" customHeight="1">
      <c r="G149" s="14"/>
      <c r="H149" s="33"/>
    </row>
    <row r="150" ht="14.25" customHeight="1">
      <c r="G150" s="14"/>
      <c r="H150" s="33"/>
    </row>
    <row r="151" ht="14.25" customHeight="1">
      <c r="G151" s="14"/>
      <c r="H151" s="33"/>
    </row>
    <row r="152" ht="14.25" customHeight="1">
      <c r="G152" s="14"/>
      <c r="H152" s="33"/>
    </row>
    <row r="153" ht="14.25" customHeight="1">
      <c r="G153" s="14"/>
      <c r="H153" s="33"/>
    </row>
    <row r="154" ht="14.25" customHeight="1">
      <c r="G154" s="14"/>
      <c r="H154" s="33"/>
    </row>
    <row r="155" ht="14.25" customHeight="1">
      <c r="G155" s="14"/>
      <c r="H155" s="33"/>
    </row>
    <row r="156" ht="14.25" customHeight="1">
      <c r="G156" s="14"/>
      <c r="H156" s="33"/>
    </row>
    <row r="157" ht="14.25" customHeight="1">
      <c r="G157" s="14"/>
      <c r="H157" s="33"/>
    </row>
    <row r="158" ht="14.25" customHeight="1">
      <c r="G158" s="14"/>
      <c r="H158" s="33"/>
    </row>
    <row r="159" ht="14.25" customHeight="1">
      <c r="G159" s="14"/>
      <c r="H159" s="33"/>
    </row>
    <row r="160" ht="14.25" customHeight="1">
      <c r="G160" s="14"/>
      <c r="H160" s="33"/>
    </row>
    <row r="161" ht="14.25" customHeight="1">
      <c r="G161" s="14"/>
      <c r="H161" s="33"/>
    </row>
    <row r="162" ht="14.25" customHeight="1">
      <c r="G162" s="14"/>
      <c r="H162" s="33"/>
    </row>
    <row r="163" ht="14.25" customHeight="1">
      <c r="G163" s="14"/>
      <c r="H163" s="33"/>
    </row>
    <row r="164" ht="14.25" customHeight="1">
      <c r="G164" s="14"/>
      <c r="H164" s="33"/>
    </row>
    <row r="165" ht="14.25" customHeight="1">
      <c r="G165" s="14"/>
      <c r="H165" s="33"/>
    </row>
    <row r="166" ht="14.25" customHeight="1">
      <c r="G166" s="14"/>
      <c r="H166" s="33"/>
    </row>
    <row r="167" ht="14.25" customHeight="1">
      <c r="G167" s="14"/>
      <c r="H167" s="33"/>
    </row>
    <row r="168" ht="14.25" customHeight="1">
      <c r="G168" s="14"/>
      <c r="H168" s="33"/>
    </row>
    <row r="169" ht="14.25" customHeight="1">
      <c r="G169" s="14"/>
      <c r="H169" s="33"/>
    </row>
    <row r="170" ht="14.25" customHeight="1">
      <c r="G170" s="14"/>
      <c r="H170" s="33"/>
    </row>
    <row r="171" ht="14.25" customHeight="1">
      <c r="G171" s="14"/>
      <c r="H171" s="33"/>
    </row>
    <row r="172" ht="14.25" customHeight="1">
      <c r="G172" s="14"/>
      <c r="H172" s="33"/>
    </row>
    <row r="173" ht="14.25" customHeight="1">
      <c r="G173" s="14"/>
      <c r="H173" s="33"/>
    </row>
    <row r="174" ht="14.25" customHeight="1">
      <c r="G174" s="14"/>
      <c r="H174" s="33"/>
    </row>
    <row r="175" ht="14.25" customHeight="1">
      <c r="G175" s="14"/>
      <c r="H175" s="33"/>
    </row>
    <row r="176" ht="14.25" customHeight="1">
      <c r="G176" s="14"/>
      <c r="H176" s="33"/>
    </row>
    <row r="177" ht="14.25" customHeight="1">
      <c r="G177" s="14"/>
      <c r="H177" s="33"/>
    </row>
    <row r="178" ht="14.25" customHeight="1">
      <c r="G178" s="14"/>
      <c r="H178" s="33"/>
    </row>
    <row r="179" ht="14.25" customHeight="1">
      <c r="G179" s="14"/>
      <c r="H179" s="33"/>
    </row>
    <row r="180" ht="14.25" customHeight="1">
      <c r="G180" s="14"/>
      <c r="H180" s="33"/>
    </row>
    <row r="181" ht="14.25" customHeight="1">
      <c r="G181" s="14"/>
      <c r="H181" s="33"/>
    </row>
    <row r="182" ht="14.25" customHeight="1">
      <c r="G182" s="14"/>
      <c r="H182" s="33"/>
    </row>
    <row r="183" ht="14.25" customHeight="1">
      <c r="G183" s="14"/>
      <c r="H183" s="33"/>
    </row>
    <row r="184" ht="14.25" customHeight="1">
      <c r="G184" s="14"/>
      <c r="H184" s="33"/>
    </row>
    <row r="185" ht="14.25" customHeight="1">
      <c r="G185" s="14"/>
      <c r="H185" s="33"/>
    </row>
    <row r="186" ht="14.25" customHeight="1">
      <c r="G186" s="14"/>
      <c r="H186" s="33"/>
    </row>
    <row r="187" ht="14.25" customHeight="1">
      <c r="G187" s="14"/>
      <c r="H187" s="33"/>
    </row>
    <row r="188" ht="14.25" customHeight="1">
      <c r="G188" s="14"/>
      <c r="H188" s="33"/>
    </row>
    <row r="189" ht="14.25" customHeight="1">
      <c r="G189" s="14"/>
      <c r="H189" s="33"/>
    </row>
    <row r="190" ht="14.25" customHeight="1">
      <c r="G190" s="14"/>
      <c r="H190" s="33"/>
    </row>
    <row r="191" ht="14.25" customHeight="1">
      <c r="G191" s="14"/>
      <c r="H191" s="33"/>
    </row>
    <row r="192" ht="14.25" customHeight="1">
      <c r="G192" s="14"/>
      <c r="H192" s="33"/>
    </row>
    <row r="193" ht="14.25" customHeight="1">
      <c r="G193" s="14"/>
      <c r="H193" s="33"/>
    </row>
    <row r="194" ht="14.25" customHeight="1">
      <c r="G194" s="14"/>
      <c r="H194" s="33"/>
    </row>
    <row r="195" ht="14.25" customHeight="1">
      <c r="G195" s="14"/>
      <c r="H195" s="33"/>
    </row>
    <row r="196" ht="14.25" customHeight="1">
      <c r="G196" s="14"/>
      <c r="H196" s="33"/>
    </row>
    <row r="197" ht="14.25" customHeight="1">
      <c r="G197" s="14"/>
      <c r="H197" s="33"/>
    </row>
    <row r="198" ht="14.25" customHeight="1">
      <c r="G198" s="14"/>
      <c r="H198" s="33"/>
    </row>
    <row r="199" ht="14.25" customHeight="1">
      <c r="G199" s="14"/>
      <c r="H199" s="33"/>
    </row>
    <row r="200" ht="14.25" customHeight="1">
      <c r="G200" s="14"/>
      <c r="H200" s="33"/>
    </row>
    <row r="201" ht="14.25" customHeight="1">
      <c r="G201" s="14"/>
      <c r="H201" s="33"/>
    </row>
    <row r="202" ht="14.25" customHeight="1">
      <c r="G202" s="14"/>
      <c r="H202" s="33"/>
    </row>
    <row r="203" ht="14.25" customHeight="1">
      <c r="G203" s="14"/>
      <c r="H203" s="33"/>
    </row>
    <row r="204" ht="14.25" customHeight="1">
      <c r="G204" s="14"/>
      <c r="H204" s="33"/>
    </row>
    <row r="205" ht="14.25" customHeight="1">
      <c r="G205" s="14"/>
      <c r="H205" s="33"/>
    </row>
    <row r="206" ht="14.25" customHeight="1">
      <c r="G206" s="14"/>
      <c r="H206" s="33"/>
    </row>
    <row r="207" ht="14.25" customHeight="1">
      <c r="G207" s="14"/>
      <c r="H207" s="33"/>
    </row>
    <row r="208" ht="14.25" customHeight="1">
      <c r="G208" s="14"/>
      <c r="H208" s="33"/>
    </row>
    <row r="209" ht="14.25" customHeight="1">
      <c r="G209" s="14"/>
      <c r="H209" s="33"/>
    </row>
    <row r="210" ht="14.25" customHeight="1">
      <c r="G210" s="14"/>
      <c r="H210" s="33"/>
    </row>
    <row r="211" ht="14.25" customHeight="1">
      <c r="G211" s="14"/>
      <c r="H211" s="33"/>
    </row>
    <row r="212" ht="14.25" customHeight="1">
      <c r="G212" s="14"/>
      <c r="H212" s="33"/>
    </row>
    <row r="213" ht="14.25" customHeight="1">
      <c r="G213" s="14"/>
      <c r="H213" s="33"/>
    </row>
    <row r="214" ht="14.25" customHeight="1">
      <c r="G214" s="14"/>
      <c r="H214" s="33"/>
    </row>
    <row r="215" ht="14.25" customHeight="1">
      <c r="G215" s="14"/>
      <c r="H215" s="33"/>
    </row>
    <row r="216" ht="14.25" customHeight="1">
      <c r="G216" s="14"/>
      <c r="H216" s="33"/>
    </row>
    <row r="217" ht="14.25" customHeight="1">
      <c r="G217" s="14"/>
      <c r="H217" s="33"/>
    </row>
    <row r="218" ht="14.25" customHeight="1">
      <c r="G218" s="14"/>
      <c r="H218" s="33"/>
    </row>
    <row r="219" ht="14.25" customHeight="1">
      <c r="G219" s="14"/>
      <c r="H219" s="33"/>
    </row>
    <row r="220" ht="14.25" customHeight="1">
      <c r="G220" s="14"/>
      <c r="H220" s="33"/>
    </row>
    <row r="221" ht="14.25" customHeight="1">
      <c r="G221" s="14"/>
      <c r="H221" s="33"/>
    </row>
    <row r="222" ht="14.25" customHeight="1">
      <c r="G222" s="14"/>
      <c r="H222" s="33"/>
    </row>
    <row r="223" ht="14.25" customHeight="1">
      <c r="G223" s="14"/>
      <c r="H223" s="33"/>
    </row>
    <row r="224" ht="14.25" customHeight="1">
      <c r="G224" s="14"/>
      <c r="H224" s="33"/>
    </row>
    <row r="225" ht="14.25" customHeight="1">
      <c r="G225" s="14"/>
      <c r="H225" s="33"/>
    </row>
    <row r="226" ht="14.25" customHeight="1">
      <c r="G226" s="14"/>
      <c r="H226" s="33"/>
    </row>
    <row r="227" ht="14.25" customHeight="1">
      <c r="G227" s="14"/>
      <c r="H227" s="33"/>
    </row>
    <row r="228" ht="14.25" customHeight="1">
      <c r="G228" s="14"/>
      <c r="H228" s="33"/>
    </row>
    <row r="229" ht="14.25" customHeight="1">
      <c r="G229" s="14"/>
      <c r="H229" s="33"/>
    </row>
    <row r="230" ht="14.25" customHeight="1">
      <c r="G230" s="14"/>
      <c r="H230" s="33"/>
    </row>
    <row r="231" ht="14.25" customHeight="1">
      <c r="G231" s="14"/>
      <c r="H231" s="33"/>
    </row>
    <row r="232" ht="14.25" customHeight="1">
      <c r="G232" s="14"/>
      <c r="H232" s="33"/>
    </row>
    <row r="233" ht="14.25" customHeight="1">
      <c r="G233" s="14"/>
      <c r="H233" s="33"/>
    </row>
    <row r="234" ht="14.25" customHeight="1">
      <c r="G234" s="14"/>
      <c r="H234" s="33"/>
    </row>
    <row r="235" ht="14.25" customHeight="1">
      <c r="G235" s="14"/>
      <c r="H235" s="33"/>
    </row>
    <row r="236" ht="14.25" customHeight="1">
      <c r="G236" s="14"/>
      <c r="H236" s="33"/>
    </row>
    <row r="237" ht="14.25" customHeight="1">
      <c r="G237" s="14"/>
      <c r="H237" s="33"/>
    </row>
    <row r="238" ht="14.25" customHeight="1">
      <c r="G238" s="14"/>
      <c r="H238" s="33"/>
    </row>
    <row r="239" ht="14.25" customHeight="1">
      <c r="G239" s="14"/>
      <c r="H239" s="33"/>
    </row>
    <row r="240" ht="14.25" customHeight="1">
      <c r="G240" s="14"/>
      <c r="H240" s="33"/>
    </row>
    <row r="241" ht="14.25" customHeight="1">
      <c r="G241" s="14"/>
      <c r="H241" s="33"/>
    </row>
    <row r="242" ht="14.25" customHeight="1">
      <c r="G242" s="14"/>
      <c r="H242" s="33"/>
    </row>
    <row r="243" ht="14.25" customHeight="1">
      <c r="G243" s="14"/>
      <c r="H243" s="33"/>
    </row>
    <row r="244" ht="14.25" customHeight="1">
      <c r="G244" s="14"/>
      <c r="H244" s="33"/>
    </row>
    <row r="245" ht="14.25" customHeight="1">
      <c r="G245" s="14"/>
      <c r="H245" s="33"/>
    </row>
    <row r="246" ht="14.25" customHeight="1">
      <c r="G246" s="14"/>
      <c r="H246" s="33"/>
    </row>
    <row r="247" ht="14.25" customHeight="1">
      <c r="G247" s="14"/>
      <c r="H247" s="33"/>
    </row>
    <row r="248" ht="14.25" customHeight="1">
      <c r="G248" s="14"/>
      <c r="H248" s="33"/>
    </row>
    <row r="249" ht="14.25" customHeight="1">
      <c r="G249" s="14"/>
      <c r="H249" s="33"/>
    </row>
    <row r="250" ht="14.25" customHeight="1">
      <c r="G250" s="14"/>
      <c r="H250" s="33"/>
    </row>
    <row r="251" ht="14.25" customHeight="1">
      <c r="G251" s="14"/>
      <c r="H251" s="33"/>
    </row>
    <row r="252" ht="14.25" customHeight="1">
      <c r="G252" s="14"/>
      <c r="H252" s="33"/>
    </row>
    <row r="253" ht="14.25" customHeight="1">
      <c r="G253" s="14"/>
      <c r="H253" s="33"/>
    </row>
    <row r="254" ht="14.25" customHeight="1">
      <c r="G254" s="14"/>
      <c r="H254" s="33"/>
    </row>
    <row r="255" ht="14.25" customHeight="1">
      <c r="G255" s="14"/>
      <c r="H255" s="33"/>
    </row>
    <row r="256" ht="14.25" customHeight="1">
      <c r="G256" s="14"/>
      <c r="H256" s="33"/>
    </row>
    <row r="257" ht="14.25" customHeight="1">
      <c r="G257" s="14"/>
      <c r="H257" s="33"/>
    </row>
    <row r="258" ht="14.25" customHeight="1">
      <c r="G258" s="14"/>
      <c r="H258" s="33"/>
    </row>
    <row r="259" ht="14.25" customHeight="1">
      <c r="G259" s="14"/>
      <c r="H259" s="33"/>
    </row>
    <row r="260" ht="14.25" customHeight="1">
      <c r="G260" s="14"/>
      <c r="H260" s="33"/>
    </row>
    <row r="261" ht="14.25" customHeight="1">
      <c r="G261" s="14"/>
      <c r="H261" s="33"/>
    </row>
    <row r="262" ht="14.25" customHeight="1">
      <c r="G262" s="14"/>
      <c r="H262" s="33"/>
    </row>
    <row r="263" ht="14.25" customHeight="1">
      <c r="G263" s="14"/>
      <c r="H263" s="33"/>
    </row>
    <row r="264" ht="14.25" customHeight="1">
      <c r="G264" s="14"/>
      <c r="H264" s="33"/>
    </row>
    <row r="265" ht="14.25" customHeight="1">
      <c r="G265" s="14"/>
      <c r="H265" s="33"/>
    </row>
    <row r="266" ht="14.25" customHeight="1">
      <c r="G266" s="14"/>
      <c r="H266" s="33"/>
    </row>
    <row r="267" ht="14.25" customHeight="1">
      <c r="G267" s="14"/>
      <c r="H267" s="33"/>
    </row>
    <row r="268" ht="14.25" customHeight="1">
      <c r="G268" s="14"/>
      <c r="H268" s="33"/>
    </row>
    <row r="269" ht="14.25" customHeight="1">
      <c r="G269" s="14"/>
      <c r="H269" s="33"/>
    </row>
    <row r="270" ht="14.25" customHeight="1">
      <c r="G270" s="14"/>
      <c r="H270" s="33"/>
    </row>
    <row r="271" ht="14.25" customHeight="1">
      <c r="G271" s="14"/>
      <c r="H271" s="33"/>
    </row>
    <row r="272" ht="14.25" customHeight="1">
      <c r="G272" s="14"/>
      <c r="H272" s="33"/>
    </row>
    <row r="273" ht="14.25" customHeight="1">
      <c r="G273" s="14"/>
      <c r="H273" s="33"/>
    </row>
    <row r="274" ht="14.25" customHeight="1">
      <c r="G274" s="14"/>
      <c r="H274" s="33"/>
    </row>
    <row r="275" ht="14.25" customHeight="1">
      <c r="G275" s="14"/>
      <c r="H275" s="33"/>
    </row>
    <row r="276" ht="14.25" customHeight="1">
      <c r="G276" s="14"/>
      <c r="H276" s="33"/>
    </row>
    <row r="277" ht="14.25" customHeight="1">
      <c r="G277" s="14"/>
      <c r="H277" s="33"/>
    </row>
    <row r="278" ht="14.25" customHeight="1">
      <c r="G278" s="14"/>
      <c r="H278" s="33"/>
    </row>
    <row r="279" ht="14.25" customHeight="1">
      <c r="G279" s="14"/>
      <c r="H279" s="33"/>
    </row>
    <row r="280" ht="14.25" customHeight="1">
      <c r="G280" s="14"/>
      <c r="H280" s="33"/>
    </row>
    <row r="281" ht="14.25" customHeight="1">
      <c r="G281" s="14"/>
      <c r="H281" s="33"/>
    </row>
    <row r="282" ht="14.25" customHeight="1">
      <c r="G282" s="14"/>
      <c r="H282" s="33"/>
    </row>
    <row r="283" ht="14.25" customHeight="1">
      <c r="G283" s="14"/>
      <c r="H283" s="33"/>
    </row>
    <row r="284" ht="14.25" customHeight="1">
      <c r="G284" s="14"/>
      <c r="H284" s="33"/>
    </row>
    <row r="285" ht="14.25" customHeight="1">
      <c r="G285" s="14"/>
      <c r="H285" s="33"/>
    </row>
    <row r="286" ht="14.25" customHeight="1">
      <c r="G286" s="14"/>
      <c r="H286" s="33"/>
    </row>
    <row r="287" ht="14.25" customHeight="1">
      <c r="G287" s="14"/>
      <c r="H287" s="33"/>
    </row>
    <row r="288" ht="14.25" customHeight="1">
      <c r="G288" s="14"/>
      <c r="H288" s="33"/>
    </row>
    <row r="289" ht="14.25" customHeight="1">
      <c r="G289" s="14"/>
      <c r="H289" s="33"/>
    </row>
    <row r="290" ht="14.25" customHeight="1">
      <c r="G290" s="14"/>
      <c r="H290" s="33"/>
    </row>
    <row r="291" ht="14.25" customHeight="1">
      <c r="G291" s="14"/>
      <c r="H291" s="33"/>
    </row>
    <row r="292" ht="14.25" customHeight="1">
      <c r="G292" s="14"/>
      <c r="H292" s="33"/>
    </row>
    <row r="293" ht="14.25" customHeight="1">
      <c r="G293" s="14"/>
      <c r="H293" s="33"/>
    </row>
    <row r="294" ht="14.25" customHeight="1">
      <c r="G294" s="14"/>
      <c r="H294" s="33"/>
    </row>
    <row r="295" ht="14.25" customHeight="1">
      <c r="G295" s="14"/>
      <c r="H295" s="33"/>
    </row>
    <row r="296" ht="14.25" customHeight="1">
      <c r="G296" s="14"/>
      <c r="H296" s="33"/>
    </row>
    <row r="297" ht="14.25" customHeight="1">
      <c r="G297" s="14"/>
      <c r="H297" s="33"/>
    </row>
    <row r="298" ht="14.25" customHeight="1">
      <c r="G298" s="14"/>
      <c r="H298" s="33"/>
    </row>
    <row r="299" ht="14.25" customHeight="1">
      <c r="G299" s="14"/>
      <c r="H299" s="33"/>
    </row>
    <row r="300" ht="14.25" customHeight="1">
      <c r="G300" s="14"/>
      <c r="H300" s="33"/>
    </row>
    <row r="301" ht="14.25" customHeight="1">
      <c r="G301" s="14"/>
      <c r="H301" s="33"/>
    </row>
    <row r="302" ht="14.25" customHeight="1">
      <c r="G302" s="14"/>
      <c r="H302" s="33"/>
    </row>
    <row r="303" ht="14.25" customHeight="1">
      <c r="G303" s="14"/>
      <c r="H303" s="33"/>
    </row>
    <row r="304" ht="14.25" customHeight="1">
      <c r="G304" s="14"/>
      <c r="H304" s="33"/>
    </row>
    <row r="305" ht="14.25" customHeight="1">
      <c r="G305" s="14"/>
      <c r="H305" s="33"/>
    </row>
    <row r="306" ht="14.25" customHeight="1">
      <c r="G306" s="14"/>
      <c r="H306" s="33"/>
    </row>
    <row r="307" ht="14.25" customHeight="1">
      <c r="G307" s="14"/>
      <c r="H307" s="33"/>
    </row>
    <row r="308" ht="14.25" customHeight="1">
      <c r="G308" s="14"/>
      <c r="H308" s="33"/>
    </row>
    <row r="309" ht="14.25" customHeight="1">
      <c r="G309" s="14"/>
      <c r="H309" s="33"/>
    </row>
    <row r="310" ht="14.25" customHeight="1">
      <c r="G310" s="14"/>
      <c r="H310" s="33"/>
    </row>
    <row r="311" ht="14.25" customHeight="1">
      <c r="G311" s="14"/>
      <c r="H311" s="33"/>
    </row>
    <row r="312" ht="14.25" customHeight="1">
      <c r="G312" s="14"/>
      <c r="H312" s="33"/>
    </row>
    <row r="313" ht="14.25" customHeight="1">
      <c r="G313" s="14"/>
      <c r="H313" s="33"/>
    </row>
    <row r="314" ht="14.25" customHeight="1">
      <c r="G314" s="14"/>
      <c r="H314" s="33"/>
    </row>
    <row r="315" ht="14.25" customHeight="1">
      <c r="G315" s="14"/>
      <c r="H315" s="33"/>
    </row>
    <row r="316" ht="14.25" customHeight="1">
      <c r="G316" s="14"/>
      <c r="H316" s="33"/>
    </row>
    <row r="317" ht="14.25" customHeight="1">
      <c r="G317" s="14"/>
      <c r="H317" s="33"/>
    </row>
    <row r="318" ht="14.25" customHeight="1">
      <c r="G318" s="14"/>
      <c r="H318" s="33"/>
    </row>
    <row r="319" ht="14.25" customHeight="1">
      <c r="G319" s="14"/>
      <c r="H319" s="33"/>
    </row>
    <row r="320" ht="14.25" customHeight="1">
      <c r="G320" s="14"/>
      <c r="H320" s="33"/>
    </row>
    <row r="321" ht="14.25" customHeight="1">
      <c r="G321" s="14"/>
      <c r="H321" s="33"/>
    </row>
    <row r="322" ht="14.25" customHeight="1">
      <c r="G322" s="14"/>
      <c r="H322" s="33"/>
    </row>
    <row r="323" ht="14.25" customHeight="1">
      <c r="G323" s="14"/>
      <c r="H323" s="33"/>
    </row>
    <row r="324" ht="14.25" customHeight="1">
      <c r="G324" s="14"/>
      <c r="H324" s="33"/>
    </row>
    <row r="325" ht="14.25" customHeight="1">
      <c r="G325" s="14"/>
      <c r="H325" s="33"/>
    </row>
    <row r="326" ht="14.25" customHeight="1">
      <c r="G326" s="14"/>
      <c r="H326" s="33"/>
    </row>
    <row r="327" ht="14.25" customHeight="1">
      <c r="G327" s="14"/>
      <c r="H327" s="33"/>
    </row>
    <row r="328" ht="14.25" customHeight="1">
      <c r="G328" s="14"/>
      <c r="H328" s="33"/>
    </row>
    <row r="329" ht="14.25" customHeight="1">
      <c r="G329" s="14"/>
      <c r="H329" s="33"/>
    </row>
    <row r="330" ht="14.25" customHeight="1">
      <c r="G330" s="14"/>
      <c r="H330" s="33"/>
    </row>
    <row r="331" ht="14.25" customHeight="1">
      <c r="G331" s="14"/>
      <c r="H331" s="33"/>
    </row>
    <row r="332" ht="14.25" customHeight="1">
      <c r="G332" s="14"/>
      <c r="H332" s="33"/>
    </row>
    <row r="333" ht="14.25" customHeight="1">
      <c r="G333" s="14"/>
      <c r="H333" s="33"/>
    </row>
    <row r="334" ht="14.25" customHeight="1">
      <c r="G334" s="14"/>
      <c r="H334" s="33"/>
    </row>
    <row r="335" ht="14.25" customHeight="1">
      <c r="G335" s="14"/>
      <c r="H335" s="33"/>
    </row>
    <row r="336" ht="14.25" customHeight="1">
      <c r="G336" s="14"/>
      <c r="H336" s="33"/>
    </row>
    <row r="337" ht="14.25" customHeight="1">
      <c r="G337" s="14"/>
      <c r="H337" s="33"/>
    </row>
    <row r="338" ht="14.25" customHeight="1">
      <c r="G338" s="14"/>
      <c r="H338" s="33"/>
    </row>
    <row r="339" ht="14.25" customHeight="1">
      <c r="G339" s="14"/>
      <c r="H339" s="33"/>
    </row>
    <row r="340" ht="14.25" customHeight="1">
      <c r="G340" s="14"/>
      <c r="H340" s="33"/>
    </row>
    <row r="341" ht="14.25" customHeight="1">
      <c r="G341" s="14"/>
      <c r="H341" s="33"/>
    </row>
    <row r="342" ht="14.25" customHeight="1">
      <c r="G342" s="14"/>
      <c r="H342" s="33"/>
    </row>
    <row r="343" ht="14.25" customHeight="1">
      <c r="G343" s="14"/>
      <c r="H343" s="33"/>
    </row>
    <row r="344" ht="14.25" customHeight="1">
      <c r="G344" s="14"/>
      <c r="H344" s="33"/>
    </row>
    <row r="345" ht="14.25" customHeight="1">
      <c r="G345" s="14"/>
      <c r="H345" s="33"/>
    </row>
    <row r="346" ht="14.25" customHeight="1">
      <c r="G346" s="14"/>
      <c r="H346" s="33"/>
    </row>
    <row r="347" ht="14.25" customHeight="1">
      <c r="G347" s="14"/>
      <c r="H347" s="33"/>
    </row>
    <row r="348" ht="14.25" customHeight="1">
      <c r="G348" s="14"/>
      <c r="H348" s="33"/>
    </row>
    <row r="349" ht="14.25" customHeight="1">
      <c r="G349" s="14"/>
      <c r="H349" s="33"/>
    </row>
    <row r="350" ht="14.25" customHeight="1">
      <c r="G350" s="14"/>
      <c r="H350" s="33"/>
    </row>
    <row r="351" ht="14.25" customHeight="1">
      <c r="G351" s="14"/>
      <c r="H351" s="33"/>
    </row>
    <row r="352" ht="14.25" customHeight="1">
      <c r="G352" s="14"/>
      <c r="H352" s="33"/>
    </row>
    <row r="353" ht="14.25" customHeight="1">
      <c r="G353" s="14"/>
      <c r="H353" s="33"/>
    </row>
    <row r="354" ht="14.25" customHeight="1">
      <c r="G354" s="14"/>
      <c r="H354" s="33"/>
    </row>
    <row r="355" ht="14.25" customHeight="1">
      <c r="G355" s="14"/>
      <c r="H355" s="33"/>
    </row>
    <row r="356" ht="14.25" customHeight="1">
      <c r="G356" s="14"/>
      <c r="H356" s="33"/>
    </row>
    <row r="357" ht="14.25" customHeight="1">
      <c r="G357" s="14"/>
      <c r="H357" s="33"/>
    </row>
    <row r="358" ht="14.25" customHeight="1">
      <c r="G358" s="14"/>
      <c r="H358" s="33"/>
    </row>
    <row r="359" ht="14.25" customHeight="1">
      <c r="G359" s="14"/>
      <c r="H359" s="33"/>
    </row>
    <row r="360" ht="14.25" customHeight="1">
      <c r="G360" s="14"/>
      <c r="H360" s="33"/>
    </row>
    <row r="361" ht="14.25" customHeight="1">
      <c r="G361" s="14"/>
      <c r="H361" s="33"/>
    </row>
    <row r="362" ht="14.25" customHeight="1">
      <c r="G362" s="14"/>
      <c r="H362" s="33"/>
    </row>
    <row r="363" ht="14.25" customHeight="1">
      <c r="G363" s="14"/>
      <c r="H363" s="33"/>
    </row>
    <row r="364" ht="14.25" customHeight="1">
      <c r="G364" s="14"/>
      <c r="H364" s="33"/>
    </row>
    <row r="365" ht="14.25" customHeight="1">
      <c r="G365" s="14"/>
      <c r="H365" s="33"/>
    </row>
    <row r="366" ht="14.25" customHeight="1">
      <c r="G366" s="14"/>
      <c r="H366" s="33"/>
    </row>
    <row r="367" ht="14.25" customHeight="1">
      <c r="G367" s="14"/>
      <c r="H367" s="33"/>
    </row>
    <row r="368" ht="14.25" customHeight="1">
      <c r="G368" s="14"/>
      <c r="H368" s="33"/>
    </row>
    <row r="369" ht="14.25" customHeight="1">
      <c r="G369" s="14"/>
      <c r="H369" s="33"/>
    </row>
    <row r="370" ht="14.25" customHeight="1">
      <c r="G370" s="14"/>
      <c r="H370" s="33"/>
    </row>
    <row r="371" ht="14.25" customHeight="1">
      <c r="G371" s="14"/>
      <c r="H371" s="33"/>
    </row>
    <row r="372" ht="14.25" customHeight="1">
      <c r="G372" s="14"/>
      <c r="H372" s="33"/>
    </row>
    <row r="373" ht="14.25" customHeight="1">
      <c r="G373" s="14"/>
      <c r="H373" s="33"/>
    </row>
    <row r="374" ht="14.25" customHeight="1">
      <c r="G374" s="14"/>
      <c r="H374" s="33"/>
    </row>
    <row r="375" ht="14.25" customHeight="1">
      <c r="G375" s="14"/>
      <c r="H375" s="33"/>
    </row>
    <row r="376" ht="14.25" customHeight="1">
      <c r="G376" s="14"/>
      <c r="H376" s="33"/>
    </row>
    <row r="377" ht="14.25" customHeight="1">
      <c r="G377" s="14"/>
      <c r="H377" s="33"/>
    </row>
    <row r="378" ht="14.25" customHeight="1">
      <c r="G378" s="14"/>
      <c r="H378" s="33"/>
    </row>
    <row r="379" ht="14.25" customHeight="1">
      <c r="G379" s="14"/>
      <c r="H379" s="33"/>
    </row>
    <row r="380" ht="14.25" customHeight="1">
      <c r="G380" s="14"/>
      <c r="H380" s="33"/>
    </row>
    <row r="381" ht="14.25" customHeight="1">
      <c r="G381" s="14"/>
      <c r="H381" s="33"/>
    </row>
    <row r="382" ht="14.25" customHeight="1">
      <c r="G382" s="14"/>
      <c r="H382" s="33"/>
    </row>
    <row r="383" ht="14.25" customHeight="1">
      <c r="G383" s="14"/>
      <c r="H383" s="33"/>
    </row>
    <row r="384" ht="14.25" customHeight="1">
      <c r="G384" s="14"/>
      <c r="H384" s="33"/>
    </row>
    <row r="385" ht="14.25" customHeight="1">
      <c r="G385" s="14"/>
      <c r="H385" s="33"/>
    </row>
    <row r="386" ht="14.25" customHeight="1">
      <c r="G386" s="14"/>
      <c r="H386" s="33"/>
    </row>
    <row r="387" ht="14.25" customHeight="1">
      <c r="G387" s="14"/>
      <c r="H387" s="33"/>
    </row>
    <row r="388" ht="14.25" customHeight="1">
      <c r="G388" s="14"/>
      <c r="H388" s="33"/>
    </row>
    <row r="389" ht="14.25" customHeight="1">
      <c r="G389" s="14"/>
      <c r="H389" s="33"/>
    </row>
    <row r="390" ht="14.25" customHeight="1">
      <c r="G390" s="14"/>
      <c r="H390" s="33"/>
    </row>
    <row r="391" ht="14.25" customHeight="1">
      <c r="G391" s="14"/>
      <c r="H391" s="33"/>
    </row>
    <row r="392" ht="14.25" customHeight="1">
      <c r="G392" s="14"/>
      <c r="H392" s="33"/>
    </row>
    <row r="393" ht="14.25" customHeight="1">
      <c r="G393" s="14"/>
      <c r="H393" s="33"/>
    </row>
    <row r="394" ht="14.25" customHeight="1">
      <c r="G394" s="14"/>
      <c r="H394" s="33"/>
    </row>
    <row r="395" ht="14.25" customHeight="1">
      <c r="G395" s="14"/>
      <c r="H395" s="33"/>
    </row>
    <row r="396" ht="14.25" customHeight="1">
      <c r="G396" s="14"/>
      <c r="H396" s="33"/>
    </row>
    <row r="397" ht="14.25" customHeight="1">
      <c r="G397" s="14"/>
      <c r="H397" s="33"/>
    </row>
    <row r="398" ht="14.25" customHeight="1">
      <c r="G398" s="14"/>
      <c r="H398" s="33"/>
    </row>
    <row r="399" ht="14.25" customHeight="1">
      <c r="G399" s="14"/>
      <c r="H399" s="33"/>
    </row>
    <row r="400" ht="14.25" customHeight="1">
      <c r="G400" s="14"/>
      <c r="H400" s="33"/>
    </row>
    <row r="401" ht="14.25" customHeight="1">
      <c r="G401" s="14"/>
      <c r="H401" s="33"/>
    </row>
    <row r="402" ht="14.25" customHeight="1">
      <c r="G402" s="14"/>
      <c r="H402" s="33"/>
    </row>
    <row r="403" ht="14.25" customHeight="1">
      <c r="G403" s="14"/>
      <c r="H403" s="33"/>
    </row>
    <row r="404" ht="14.25" customHeight="1">
      <c r="G404" s="14"/>
      <c r="H404" s="33"/>
    </row>
    <row r="405" ht="14.25" customHeight="1">
      <c r="G405" s="14"/>
      <c r="H405" s="33"/>
    </row>
    <row r="406" ht="14.25" customHeight="1">
      <c r="G406" s="14"/>
      <c r="H406" s="33"/>
    </row>
    <row r="407" ht="14.25" customHeight="1">
      <c r="G407" s="14"/>
      <c r="H407" s="33"/>
    </row>
    <row r="408" ht="14.25" customHeight="1">
      <c r="G408" s="14"/>
      <c r="H408" s="33"/>
    </row>
    <row r="409" ht="14.25" customHeight="1">
      <c r="G409" s="14"/>
      <c r="H409" s="33"/>
    </row>
    <row r="410" ht="14.25" customHeight="1">
      <c r="G410" s="14"/>
      <c r="H410" s="33"/>
    </row>
    <row r="411" ht="14.25" customHeight="1">
      <c r="G411" s="14"/>
      <c r="H411" s="33"/>
    </row>
    <row r="412" ht="14.25" customHeight="1">
      <c r="G412" s="14"/>
      <c r="H412" s="33"/>
    </row>
    <row r="413" ht="14.25" customHeight="1">
      <c r="G413" s="14"/>
      <c r="H413" s="33"/>
    </row>
    <row r="414" ht="14.25" customHeight="1">
      <c r="G414" s="14"/>
      <c r="H414" s="33"/>
    </row>
    <row r="415" ht="14.25" customHeight="1">
      <c r="G415" s="14"/>
      <c r="H415" s="33"/>
    </row>
    <row r="416" ht="14.25" customHeight="1">
      <c r="G416" s="14"/>
      <c r="H416" s="33"/>
    </row>
    <row r="417" ht="14.25" customHeight="1">
      <c r="G417" s="14"/>
      <c r="H417" s="33"/>
    </row>
    <row r="418" ht="14.25" customHeight="1">
      <c r="G418" s="14"/>
      <c r="H418" s="33"/>
    </row>
    <row r="419" ht="14.25" customHeight="1">
      <c r="G419" s="14"/>
      <c r="H419" s="33"/>
    </row>
    <row r="420" ht="14.25" customHeight="1">
      <c r="G420" s="14"/>
      <c r="H420" s="33"/>
    </row>
    <row r="421" ht="14.25" customHeight="1">
      <c r="G421" s="14"/>
      <c r="H421" s="33"/>
    </row>
    <row r="422" ht="14.25" customHeight="1">
      <c r="G422" s="14"/>
      <c r="H422" s="33"/>
    </row>
    <row r="423" ht="14.25" customHeight="1">
      <c r="G423" s="14"/>
      <c r="H423" s="33"/>
    </row>
    <row r="424" ht="14.25" customHeight="1">
      <c r="G424" s="14"/>
      <c r="H424" s="33"/>
    </row>
    <row r="425" ht="14.25" customHeight="1">
      <c r="G425" s="14"/>
      <c r="H425" s="33"/>
    </row>
    <row r="426" ht="14.25" customHeight="1">
      <c r="G426" s="14"/>
      <c r="H426" s="33"/>
    </row>
    <row r="427" ht="14.25" customHeight="1">
      <c r="G427" s="14"/>
      <c r="H427" s="33"/>
    </row>
    <row r="428" ht="14.25" customHeight="1">
      <c r="G428" s="14"/>
      <c r="H428" s="33"/>
    </row>
    <row r="429" ht="14.25" customHeight="1">
      <c r="G429" s="14"/>
      <c r="H429" s="33"/>
    </row>
    <row r="430" ht="14.25" customHeight="1">
      <c r="G430" s="14"/>
      <c r="H430" s="33"/>
    </row>
    <row r="431" ht="14.25" customHeight="1">
      <c r="G431" s="14"/>
      <c r="H431" s="33"/>
    </row>
    <row r="432" ht="14.25" customHeight="1">
      <c r="G432" s="14"/>
      <c r="H432" s="33"/>
    </row>
    <row r="433" ht="14.25" customHeight="1">
      <c r="G433" s="14"/>
      <c r="H433" s="33"/>
    </row>
    <row r="434" ht="14.25" customHeight="1">
      <c r="G434" s="14"/>
      <c r="H434" s="33"/>
    </row>
    <row r="435" ht="14.25" customHeight="1">
      <c r="G435" s="14"/>
      <c r="H435" s="33"/>
    </row>
    <row r="436" ht="14.25" customHeight="1">
      <c r="G436" s="14"/>
      <c r="H436" s="33"/>
    </row>
    <row r="437" ht="14.25" customHeight="1">
      <c r="G437" s="14"/>
      <c r="H437" s="33"/>
    </row>
    <row r="438" ht="14.25" customHeight="1">
      <c r="G438" s="14"/>
      <c r="H438" s="33"/>
    </row>
    <row r="439" ht="14.25" customHeight="1">
      <c r="G439" s="14"/>
      <c r="H439" s="33"/>
    </row>
    <row r="440" ht="14.25" customHeight="1">
      <c r="G440" s="14"/>
      <c r="H440" s="33"/>
    </row>
    <row r="441" ht="14.25" customHeight="1">
      <c r="G441" s="14"/>
      <c r="H441" s="33"/>
    </row>
    <row r="442" ht="14.25" customHeight="1">
      <c r="G442" s="14"/>
      <c r="H442" s="33"/>
    </row>
    <row r="443" ht="14.25" customHeight="1">
      <c r="G443" s="14"/>
      <c r="H443" s="33"/>
    </row>
    <row r="444" ht="14.25" customHeight="1">
      <c r="G444" s="14"/>
      <c r="H444" s="33"/>
    </row>
    <row r="445" ht="14.25" customHeight="1">
      <c r="G445" s="14"/>
      <c r="H445" s="33"/>
    </row>
    <row r="446" ht="14.25" customHeight="1">
      <c r="G446" s="14"/>
      <c r="H446" s="33"/>
    </row>
    <row r="447" ht="14.25" customHeight="1">
      <c r="G447" s="14"/>
      <c r="H447" s="33"/>
    </row>
    <row r="448" ht="14.25" customHeight="1">
      <c r="G448" s="14"/>
      <c r="H448" s="33"/>
    </row>
    <row r="449" ht="14.25" customHeight="1">
      <c r="G449" s="14"/>
      <c r="H449" s="33"/>
    </row>
    <row r="450" ht="14.25" customHeight="1">
      <c r="G450" s="14"/>
      <c r="H450" s="33"/>
    </row>
    <row r="451" ht="14.25" customHeight="1">
      <c r="G451" s="14"/>
      <c r="H451" s="33"/>
    </row>
    <row r="452" ht="14.25" customHeight="1">
      <c r="G452" s="14"/>
      <c r="H452" s="33"/>
    </row>
    <row r="453" ht="14.25" customHeight="1">
      <c r="G453" s="14"/>
      <c r="H453" s="33"/>
    </row>
    <row r="454" ht="14.25" customHeight="1">
      <c r="G454" s="14"/>
      <c r="H454" s="33"/>
    </row>
    <row r="455" ht="14.25" customHeight="1">
      <c r="G455" s="14"/>
      <c r="H455" s="33"/>
    </row>
    <row r="456" ht="14.25" customHeight="1">
      <c r="G456" s="14"/>
      <c r="H456" s="33"/>
    </row>
    <row r="457" ht="14.25" customHeight="1">
      <c r="G457" s="14"/>
      <c r="H457" s="33"/>
    </row>
    <row r="458" ht="14.25" customHeight="1">
      <c r="G458" s="14"/>
      <c r="H458" s="33"/>
    </row>
    <row r="459" ht="14.25" customHeight="1">
      <c r="G459" s="14"/>
      <c r="H459" s="33"/>
    </row>
    <row r="460" ht="14.25" customHeight="1">
      <c r="G460" s="14"/>
      <c r="H460" s="33"/>
    </row>
    <row r="461" ht="14.25" customHeight="1">
      <c r="G461" s="14"/>
      <c r="H461" s="33"/>
    </row>
    <row r="462" ht="14.25" customHeight="1">
      <c r="G462" s="14"/>
      <c r="H462" s="33"/>
    </row>
    <row r="463" ht="14.25" customHeight="1">
      <c r="G463" s="14"/>
      <c r="H463" s="33"/>
    </row>
    <row r="464" ht="14.25" customHeight="1">
      <c r="G464" s="14"/>
      <c r="H464" s="33"/>
    </row>
    <row r="465" ht="14.25" customHeight="1">
      <c r="G465" s="14"/>
      <c r="H465" s="33"/>
    </row>
    <row r="466" ht="14.25" customHeight="1">
      <c r="G466" s="14"/>
      <c r="H466" s="33"/>
    </row>
    <row r="467" ht="14.25" customHeight="1">
      <c r="G467" s="14"/>
      <c r="H467" s="33"/>
    </row>
    <row r="468" ht="14.25" customHeight="1">
      <c r="G468" s="14"/>
      <c r="H468" s="33"/>
    </row>
    <row r="469" ht="14.25" customHeight="1">
      <c r="G469" s="14"/>
      <c r="H469" s="33"/>
    </row>
    <row r="470" ht="14.25" customHeight="1">
      <c r="G470" s="14"/>
      <c r="H470" s="33"/>
    </row>
    <row r="471" ht="14.25" customHeight="1">
      <c r="G471" s="14"/>
      <c r="H471" s="33"/>
    </row>
    <row r="472" ht="14.25" customHeight="1">
      <c r="G472" s="14"/>
      <c r="H472" s="33"/>
    </row>
    <row r="473" ht="14.25" customHeight="1">
      <c r="G473" s="14"/>
      <c r="H473" s="33"/>
    </row>
    <row r="474" ht="14.25" customHeight="1">
      <c r="G474" s="14"/>
      <c r="H474" s="33"/>
    </row>
    <row r="475" ht="14.25" customHeight="1">
      <c r="G475" s="14"/>
      <c r="H475" s="33"/>
    </row>
    <row r="476" ht="14.25" customHeight="1">
      <c r="G476" s="14"/>
      <c r="H476" s="33"/>
    </row>
    <row r="477" ht="14.25" customHeight="1">
      <c r="G477" s="14"/>
      <c r="H477" s="33"/>
    </row>
    <row r="478" ht="14.25" customHeight="1">
      <c r="G478" s="14"/>
      <c r="H478" s="33"/>
    </row>
    <row r="479" ht="14.25" customHeight="1">
      <c r="G479" s="14"/>
      <c r="H479" s="33"/>
    </row>
    <row r="480" ht="14.25" customHeight="1">
      <c r="G480" s="14"/>
      <c r="H480" s="33"/>
    </row>
    <row r="481" ht="14.25" customHeight="1">
      <c r="G481" s="14"/>
      <c r="H481" s="33"/>
    </row>
    <row r="482" ht="14.25" customHeight="1">
      <c r="G482" s="14"/>
      <c r="H482" s="33"/>
    </row>
    <row r="483" ht="14.25" customHeight="1">
      <c r="G483" s="14"/>
      <c r="H483" s="33"/>
    </row>
    <row r="484" ht="14.25" customHeight="1">
      <c r="G484" s="14"/>
      <c r="H484" s="33"/>
    </row>
    <row r="485" ht="14.25" customHeight="1">
      <c r="G485" s="14"/>
      <c r="H485" s="33"/>
    </row>
    <row r="486" ht="14.25" customHeight="1">
      <c r="G486" s="14"/>
      <c r="H486" s="33"/>
    </row>
    <row r="487" ht="14.25" customHeight="1">
      <c r="G487" s="14"/>
      <c r="H487" s="33"/>
    </row>
    <row r="488" ht="14.25" customHeight="1">
      <c r="G488" s="14"/>
      <c r="H488" s="33"/>
    </row>
    <row r="489" ht="14.25" customHeight="1">
      <c r="G489" s="14"/>
      <c r="H489" s="33"/>
    </row>
    <row r="490" ht="14.25" customHeight="1">
      <c r="G490" s="14"/>
      <c r="H490" s="33"/>
    </row>
    <row r="491" ht="14.25" customHeight="1">
      <c r="G491" s="14"/>
      <c r="H491" s="33"/>
    </row>
    <row r="492" ht="14.25" customHeight="1">
      <c r="G492" s="14"/>
      <c r="H492" s="33"/>
    </row>
    <row r="493" ht="14.25" customHeight="1">
      <c r="G493" s="14"/>
      <c r="H493" s="33"/>
    </row>
    <row r="494" ht="14.25" customHeight="1">
      <c r="G494" s="14"/>
      <c r="H494" s="33"/>
    </row>
    <row r="495" ht="14.25" customHeight="1">
      <c r="G495" s="14"/>
      <c r="H495" s="33"/>
    </row>
    <row r="496" ht="14.25" customHeight="1">
      <c r="G496" s="14"/>
      <c r="H496" s="33"/>
    </row>
    <row r="497" ht="14.25" customHeight="1">
      <c r="G497" s="14"/>
      <c r="H497" s="33"/>
    </row>
    <row r="498" ht="14.25" customHeight="1">
      <c r="G498" s="14"/>
      <c r="H498" s="33"/>
    </row>
    <row r="499" ht="14.25" customHeight="1">
      <c r="G499" s="14"/>
      <c r="H499" s="33"/>
    </row>
    <row r="500" ht="14.25" customHeight="1">
      <c r="G500" s="14"/>
      <c r="H500" s="33"/>
    </row>
    <row r="501" ht="14.25" customHeight="1">
      <c r="G501" s="14"/>
      <c r="H501" s="33"/>
    </row>
    <row r="502" ht="14.25" customHeight="1">
      <c r="G502" s="14"/>
      <c r="H502" s="33"/>
    </row>
    <row r="503" ht="14.25" customHeight="1">
      <c r="G503" s="14"/>
      <c r="H503" s="33"/>
    </row>
    <row r="504" ht="14.25" customHeight="1">
      <c r="G504" s="14"/>
      <c r="H504" s="33"/>
    </row>
    <row r="505" ht="14.25" customHeight="1">
      <c r="G505" s="14"/>
      <c r="H505" s="33"/>
    </row>
    <row r="506" ht="14.25" customHeight="1">
      <c r="G506" s="14"/>
      <c r="H506" s="33"/>
    </row>
    <row r="507" ht="14.25" customHeight="1">
      <c r="G507" s="14"/>
      <c r="H507" s="33"/>
    </row>
    <row r="508" ht="14.25" customHeight="1">
      <c r="G508" s="14"/>
      <c r="H508" s="33"/>
    </row>
    <row r="509" ht="14.25" customHeight="1">
      <c r="G509" s="14"/>
      <c r="H509" s="33"/>
    </row>
    <row r="510" ht="14.25" customHeight="1">
      <c r="G510" s="14"/>
      <c r="H510" s="33"/>
    </row>
    <row r="511" ht="14.25" customHeight="1">
      <c r="G511" s="14"/>
      <c r="H511" s="33"/>
    </row>
    <row r="512" ht="14.25" customHeight="1">
      <c r="G512" s="14"/>
      <c r="H512" s="33"/>
    </row>
    <row r="513" ht="14.25" customHeight="1">
      <c r="G513" s="14"/>
      <c r="H513" s="33"/>
    </row>
    <row r="514" ht="14.25" customHeight="1">
      <c r="G514" s="14"/>
      <c r="H514" s="33"/>
    </row>
    <row r="515" ht="14.25" customHeight="1">
      <c r="G515" s="14"/>
      <c r="H515" s="33"/>
    </row>
    <row r="516" ht="14.25" customHeight="1">
      <c r="G516" s="14"/>
      <c r="H516" s="33"/>
    </row>
    <row r="517" ht="14.25" customHeight="1">
      <c r="G517" s="14"/>
      <c r="H517" s="33"/>
    </row>
    <row r="518" ht="14.25" customHeight="1">
      <c r="G518" s="14"/>
      <c r="H518" s="33"/>
    </row>
    <row r="519" ht="14.25" customHeight="1">
      <c r="G519" s="14"/>
      <c r="H519" s="33"/>
    </row>
    <row r="520" ht="14.25" customHeight="1">
      <c r="G520" s="14"/>
      <c r="H520" s="33"/>
    </row>
    <row r="521" ht="14.25" customHeight="1">
      <c r="G521" s="14"/>
      <c r="H521" s="33"/>
    </row>
    <row r="522" ht="14.25" customHeight="1">
      <c r="G522" s="14"/>
      <c r="H522" s="33"/>
    </row>
    <row r="523" ht="14.25" customHeight="1">
      <c r="G523" s="14"/>
      <c r="H523" s="33"/>
    </row>
    <row r="524" ht="14.25" customHeight="1">
      <c r="G524" s="14"/>
      <c r="H524" s="33"/>
    </row>
    <row r="525" ht="14.25" customHeight="1">
      <c r="G525" s="14"/>
      <c r="H525" s="33"/>
    </row>
    <row r="526" ht="14.25" customHeight="1">
      <c r="G526" s="14"/>
      <c r="H526" s="33"/>
    </row>
    <row r="527" ht="14.25" customHeight="1">
      <c r="G527" s="14"/>
      <c r="H527" s="33"/>
    </row>
    <row r="528" ht="14.25" customHeight="1">
      <c r="G528" s="14"/>
      <c r="H528" s="33"/>
    </row>
    <row r="529" ht="14.25" customHeight="1">
      <c r="G529" s="14"/>
      <c r="H529" s="33"/>
    </row>
    <row r="530" ht="14.25" customHeight="1">
      <c r="G530" s="14"/>
      <c r="H530" s="33"/>
    </row>
    <row r="531" ht="14.25" customHeight="1">
      <c r="G531" s="14"/>
      <c r="H531" s="33"/>
    </row>
    <row r="532" ht="14.25" customHeight="1">
      <c r="G532" s="14"/>
      <c r="H532" s="33"/>
    </row>
    <row r="533" ht="14.25" customHeight="1">
      <c r="G533" s="14"/>
      <c r="H533" s="33"/>
    </row>
    <row r="534" ht="14.25" customHeight="1">
      <c r="G534" s="14"/>
      <c r="H534" s="33"/>
    </row>
    <row r="535" ht="14.25" customHeight="1">
      <c r="G535" s="14"/>
      <c r="H535" s="33"/>
    </row>
    <row r="536" ht="14.25" customHeight="1">
      <c r="G536" s="14"/>
      <c r="H536" s="33"/>
    </row>
    <row r="537" ht="14.25" customHeight="1">
      <c r="G537" s="14"/>
      <c r="H537" s="33"/>
    </row>
    <row r="538" ht="14.25" customHeight="1">
      <c r="G538" s="14"/>
      <c r="H538" s="33"/>
    </row>
    <row r="539" ht="14.25" customHeight="1">
      <c r="G539" s="14"/>
      <c r="H539" s="33"/>
    </row>
    <row r="540" ht="14.25" customHeight="1">
      <c r="G540" s="14"/>
      <c r="H540" s="33"/>
    </row>
    <row r="541" ht="14.25" customHeight="1">
      <c r="G541" s="14"/>
      <c r="H541" s="33"/>
    </row>
    <row r="542" ht="14.25" customHeight="1">
      <c r="G542" s="14"/>
      <c r="H542" s="33"/>
    </row>
    <row r="543" ht="14.25" customHeight="1">
      <c r="G543" s="14"/>
      <c r="H543" s="33"/>
    </row>
    <row r="544" ht="14.25" customHeight="1">
      <c r="G544" s="14"/>
      <c r="H544" s="33"/>
    </row>
    <row r="545" ht="14.25" customHeight="1">
      <c r="G545" s="14"/>
      <c r="H545" s="33"/>
    </row>
    <row r="546" ht="14.25" customHeight="1">
      <c r="G546" s="14"/>
      <c r="H546" s="33"/>
    </row>
    <row r="547" ht="14.25" customHeight="1">
      <c r="G547" s="14"/>
      <c r="H547" s="33"/>
    </row>
    <row r="548" ht="14.25" customHeight="1">
      <c r="G548" s="14"/>
      <c r="H548" s="33"/>
    </row>
    <row r="549" ht="14.25" customHeight="1">
      <c r="G549" s="14"/>
      <c r="H549" s="33"/>
    </row>
    <row r="550" ht="14.25" customHeight="1">
      <c r="G550" s="14"/>
      <c r="H550" s="33"/>
    </row>
    <row r="551" ht="14.25" customHeight="1">
      <c r="G551" s="14"/>
      <c r="H551" s="33"/>
    </row>
    <row r="552" ht="14.25" customHeight="1">
      <c r="G552" s="14"/>
      <c r="H552" s="33"/>
    </row>
    <row r="553" ht="14.25" customHeight="1">
      <c r="G553" s="14"/>
      <c r="H553" s="33"/>
    </row>
    <row r="554" ht="14.25" customHeight="1">
      <c r="G554" s="14"/>
      <c r="H554" s="33"/>
    </row>
    <row r="555" ht="14.25" customHeight="1">
      <c r="G555" s="14"/>
      <c r="H555" s="33"/>
    </row>
    <row r="556" ht="14.25" customHeight="1">
      <c r="G556" s="14"/>
      <c r="H556" s="33"/>
    </row>
    <row r="557" ht="14.25" customHeight="1">
      <c r="G557" s="14"/>
      <c r="H557" s="33"/>
    </row>
    <row r="558" ht="14.25" customHeight="1">
      <c r="G558" s="14"/>
      <c r="H558" s="33"/>
    </row>
    <row r="559" ht="14.25" customHeight="1">
      <c r="G559" s="14"/>
      <c r="H559" s="33"/>
    </row>
    <row r="560" ht="14.25" customHeight="1">
      <c r="G560" s="14"/>
      <c r="H560" s="33"/>
    </row>
    <row r="561" ht="14.25" customHeight="1">
      <c r="G561" s="14"/>
      <c r="H561" s="33"/>
    </row>
    <row r="562" ht="14.25" customHeight="1">
      <c r="G562" s="14"/>
      <c r="H562" s="33"/>
    </row>
    <row r="563" ht="14.25" customHeight="1">
      <c r="G563" s="14"/>
      <c r="H563" s="33"/>
    </row>
    <row r="564" ht="14.25" customHeight="1">
      <c r="G564" s="14"/>
      <c r="H564" s="33"/>
    </row>
    <row r="565" ht="14.25" customHeight="1">
      <c r="G565" s="14"/>
      <c r="H565" s="33"/>
    </row>
    <row r="566" ht="14.25" customHeight="1">
      <c r="G566" s="14"/>
      <c r="H566" s="33"/>
    </row>
    <row r="567" ht="14.25" customHeight="1">
      <c r="G567" s="14"/>
      <c r="H567" s="33"/>
    </row>
    <row r="568" ht="14.25" customHeight="1">
      <c r="G568" s="14"/>
      <c r="H568" s="33"/>
    </row>
    <row r="569" ht="14.25" customHeight="1">
      <c r="G569" s="14"/>
      <c r="H569" s="33"/>
    </row>
    <row r="570" ht="14.25" customHeight="1">
      <c r="G570" s="14"/>
      <c r="H570" s="33"/>
    </row>
    <row r="571" ht="14.25" customHeight="1">
      <c r="G571" s="14"/>
      <c r="H571" s="33"/>
    </row>
    <row r="572" ht="14.25" customHeight="1">
      <c r="G572" s="14"/>
      <c r="H572" s="33"/>
    </row>
    <row r="573" ht="14.25" customHeight="1">
      <c r="G573" s="14"/>
      <c r="H573" s="33"/>
    </row>
    <row r="574" ht="14.25" customHeight="1">
      <c r="G574" s="14"/>
      <c r="H574" s="33"/>
    </row>
    <row r="575" ht="14.25" customHeight="1">
      <c r="G575" s="14"/>
      <c r="H575" s="33"/>
    </row>
    <row r="576" ht="14.25" customHeight="1">
      <c r="G576" s="14"/>
      <c r="H576" s="33"/>
    </row>
    <row r="577" ht="14.25" customHeight="1">
      <c r="G577" s="14"/>
      <c r="H577" s="33"/>
    </row>
    <row r="578" ht="14.25" customHeight="1">
      <c r="G578" s="14"/>
      <c r="H578" s="33"/>
    </row>
    <row r="579" ht="14.25" customHeight="1">
      <c r="G579" s="14"/>
      <c r="H579" s="33"/>
    </row>
    <row r="580" ht="14.25" customHeight="1">
      <c r="G580" s="14"/>
      <c r="H580" s="33"/>
    </row>
    <row r="581" ht="14.25" customHeight="1">
      <c r="G581" s="14"/>
      <c r="H581" s="33"/>
    </row>
    <row r="582" ht="14.25" customHeight="1">
      <c r="G582" s="14"/>
      <c r="H582" s="33"/>
    </row>
    <row r="583" ht="14.25" customHeight="1">
      <c r="G583" s="14"/>
      <c r="H583" s="33"/>
    </row>
    <row r="584" ht="14.25" customHeight="1">
      <c r="G584" s="14"/>
      <c r="H584" s="33"/>
    </row>
    <row r="585" ht="14.25" customHeight="1">
      <c r="G585" s="14"/>
      <c r="H585" s="33"/>
    </row>
    <row r="586" ht="14.25" customHeight="1">
      <c r="G586" s="14"/>
      <c r="H586" s="33"/>
    </row>
    <row r="587" ht="14.25" customHeight="1">
      <c r="G587" s="14"/>
      <c r="H587" s="33"/>
    </row>
    <row r="588" ht="14.25" customHeight="1">
      <c r="G588" s="14"/>
      <c r="H588" s="33"/>
    </row>
    <row r="589" ht="14.25" customHeight="1">
      <c r="G589" s="14"/>
      <c r="H589" s="33"/>
    </row>
    <row r="590" ht="14.25" customHeight="1">
      <c r="G590" s="14"/>
      <c r="H590" s="33"/>
    </row>
    <row r="591" ht="14.25" customHeight="1">
      <c r="G591" s="14"/>
      <c r="H591" s="33"/>
    </row>
    <row r="592" ht="14.25" customHeight="1">
      <c r="G592" s="14"/>
      <c r="H592" s="33"/>
    </row>
    <row r="593" ht="14.25" customHeight="1">
      <c r="G593" s="14"/>
      <c r="H593" s="33"/>
    </row>
    <row r="594" ht="14.25" customHeight="1">
      <c r="G594" s="14"/>
      <c r="H594" s="33"/>
    </row>
    <row r="595" ht="14.25" customHeight="1">
      <c r="G595" s="14"/>
      <c r="H595" s="33"/>
    </row>
    <row r="596" ht="14.25" customHeight="1">
      <c r="G596" s="14"/>
      <c r="H596" s="33"/>
    </row>
    <row r="597" ht="14.25" customHeight="1">
      <c r="G597" s="14"/>
      <c r="H597" s="33"/>
    </row>
    <row r="598" ht="14.25" customHeight="1">
      <c r="G598" s="14"/>
      <c r="H598" s="33"/>
    </row>
    <row r="599" ht="14.25" customHeight="1">
      <c r="G599" s="14"/>
      <c r="H599" s="33"/>
    </row>
    <row r="600" ht="14.25" customHeight="1">
      <c r="G600" s="14"/>
      <c r="H600" s="33"/>
    </row>
    <row r="601" ht="14.25" customHeight="1">
      <c r="G601" s="14"/>
      <c r="H601" s="33"/>
    </row>
    <row r="602" ht="14.25" customHeight="1">
      <c r="G602" s="14"/>
      <c r="H602" s="33"/>
    </row>
    <row r="603" ht="14.25" customHeight="1">
      <c r="G603" s="14"/>
      <c r="H603" s="33"/>
    </row>
    <row r="604" ht="14.25" customHeight="1">
      <c r="G604" s="14"/>
      <c r="H604" s="33"/>
    </row>
    <row r="605" ht="14.25" customHeight="1">
      <c r="G605" s="14"/>
      <c r="H605" s="33"/>
    </row>
    <row r="606" ht="14.25" customHeight="1">
      <c r="G606" s="14"/>
      <c r="H606" s="33"/>
    </row>
    <row r="607" ht="14.25" customHeight="1">
      <c r="G607" s="14"/>
      <c r="H607" s="33"/>
    </row>
    <row r="608" ht="14.25" customHeight="1">
      <c r="G608" s="14"/>
      <c r="H608" s="33"/>
    </row>
    <row r="609" ht="14.25" customHeight="1">
      <c r="G609" s="14"/>
      <c r="H609" s="33"/>
    </row>
    <row r="610" ht="14.25" customHeight="1">
      <c r="G610" s="14"/>
      <c r="H610" s="33"/>
    </row>
    <row r="611" ht="14.25" customHeight="1">
      <c r="G611" s="14"/>
      <c r="H611" s="33"/>
    </row>
    <row r="612" ht="14.25" customHeight="1">
      <c r="G612" s="14"/>
      <c r="H612" s="33"/>
    </row>
    <row r="613" ht="14.25" customHeight="1">
      <c r="G613" s="14"/>
      <c r="H613" s="33"/>
    </row>
    <row r="614" ht="14.25" customHeight="1">
      <c r="G614" s="14"/>
      <c r="H614" s="33"/>
    </row>
    <row r="615" ht="14.25" customHeight="1">
      <c r="G615" s="14"/>
      <c r="H615" s="33"/>
    </row>
    <row r="616" ht="14.25" customHeight="1">
      <c r="G616" s="14"/>
      <c r="H616" s="33"/>
    </row>
    <row r="617" ht="14.25" customHeight="1">
      <c r="G617" s="14"/>
      <c r="H617" s="33"/>
    </row>
    <row r="618" ht="14.25" customHeight="1">
      <c r="G618" s="14"/>
      <c r="H618" s="33"/>
    </row>
    <row r="619" ht="14.25" customHeight="1">
      <c r="G619" s="14"/>
      <c r="H619" s="33"/>
    </row>
    <row r="620" ht="14.25" customHeight="1">
      <c r="G620" s="14"/>
      <c r="H620" s="33"/>
    </row>
    <row r="621" ht="14.25" customHeight="1">
      <c r="G621" s="14"/>
      <c r="H621" s="33"/>
    </row>
    <row r="622" ht="14.25" customHeight="1">
      <c r="G622" s="14"/>
      <c r="H622" s="33"/>
    </row>
    <row r="623" ht="14.25" customHeight="1">
      <c r="G623" s="14"/>
      <c r="H623" s="33"/>
    </row>
    <row r="624" ht="14.25" customHeight="1">
      <c r="G624" s="14"/>
      <c r="H624" s="33"/>
    </row>
    <row r="625" ht="14.25" customHeight="1">
      <c r="G625" s="14"/>
      <c r="H625" s="33"/>
    </row>
    <row r="626" ht="14.25" customHeight="1">
      <c r="G626" s="14"/>
      <c r="H626" s="33"/>
    </row>
    <row r="627" ht="14.25" customHeight="1">
      <c r="G627" s="14"/>
      <c r="H627" s="33"/>
    </row>
    <row r="628" ht="14.25" customHeight="1">
      <c r="G628" s="14"/>
      <c r="H628" s="33"/>
    </row>
    <row r="629" ht="14.25" customHeight="1">
      <c r="G629" s="14"/>
      <c r="H629" s="33"/>
    </row>
    <row r="630" ht="14.25" customHeight="1">
      <c r="G630" s="14"/>
      <c r="H630" s="33"/>
    </row>
    <row r="631" ht="14.25" customHeight="1">
      <c r="G631" s="14"/>
      <c r="H631" s="33"/>
    </row>
    <row r="632" ht="14.25" customHeight="1">
      <c r="G632" s="14"/>
      <c r="H632" s="33"/>
    </row>
    <row r="633" ht="14.25" customHeight="1">
      <c r="G633" s="14"/>
      <c r="H633" s="33"/>
    </row>
    <row r="634" ht="14.25" customHeight="1">
      <c r="G634" s="14"/>
      <c r="H634" s="33"/>
    </row>
    <row r="635" ht="14.25" customHeight="1">
      <c r="G635" s="14"/>
      <c r="H635" s="33"/>
    </row>
    <row r="636" ht="14.25" customHeight="1">
      <c r="G636" s="14"/>
      <c r="H636" s="33"/>
    </row>
    <row r="637" ht="14.25" customHeight="1">
      <c r="G637" s="14"/>
      <c r="H637" s="33"/>
    </row>
    <row r="638" ht="14.25" customHeight="1">
      <c r="G638" s="14"/>
      <c r="H638" s="33"/>
    </row>
    <row r="639" ht="14.25" customHeight="1">
      <c r="G639" s="14"/>
      <c r="H639" s="33"/>
    </row>
    <row r="640" ht="14.25" customHeight="1">
      <c r="G640" s="14"/>
      <c r="H640" s="33"/>
    </row>
    <row r="641" ht="14.25" customHeight="1">
      <c r="G641" s="14"/>
      <c r="H641" s="33"/>
    </row>
    <row r="642" ht="14.25" customHeight="1">
      <c r="G642" s="14"/>
      <c r="H642" s="33"/>
    </row>
    <row r="643" ht="14.25" customHeight="1">
      <c r="G643" s="14"/>
      <c r="H643" s="33"/>
    </row>
    <row r="644" ht="14.25" customHeight="1">
      <c r="G644" s="14"/>
      <c r="H644" s="33"/>
    </row>
    <row r="645" ht="14.25" customHeight="1">
      <c r="G645" s="14"/>
      <c r="H645" s="33"/>
    </row>
    <row r="646" ht="14.25" customHeight="1">
      <c r="G646" s="14"/>
      <c r="H646" s="33"/>
    </row>
    <row r="647" ht="14.25" customHeight="1">
      <c r="G647" s="14"/>
      <c r="H647" s="33"/>
    </row>
    <row r="648" ht="14.25" customHeight="1">
      <c r="G648" s="14"/>
      <c r="H648" s="33"/>
    </row>
    <row r="649" ht="14.25" customHeight="1">
      <c r="G649" s="14"/>
      <c r="H649" s="33"/>
    </row>
    <row r="650" ht="14.25" customHeight="1">
      <c r="G650" s="14"/>
      <c r="H650" s="33"/>
    </row>
    <row r="651" ht="14.25" customHeight="1">
      <c r="G651" s="14"/>
      <c r="H651" s="33"/>
    </row>
    <row r="652" ht="14.25" customHeight="1">
      <c r="G652" s="14"/>
      <c r="H652" s="33"/>
    </row>
    <row r="653" ht="14.25" customHeight="1">
      <c r="G653" s="14"/>
      <c r="H653" s="33"/>
    </row>
    <row r="654" ht="14.25" customHeight="1">
      <c r="G654" s="14"/>
      <c r="H654" s="33"/>
    </row>
    <row r="655" ht="14.25" customHeight="1">
      <c r="G655" s="14"/>
      <c r="H655" s="33"/>
    </row>
    <row r="656" ht="14.25" customHeight="1">
      <c r="G656" s="14"/>
      <c r="H656" s="33"/>
    </row>
    <row r="657" ht="14.25" customHeight="1">
      <c r="G657" s="14"/>
      <c r="H657" s="33"/>
    </row>
    <row r="658" ht="14.25" customHeight="1">
      <c r="G658" s="14"/>
      <c r="H658" s="33"/>
    </row>
    <row r="659" ht="14.25" customHeight="1">
      <c r="G659" s="14"/>
      <c r="H659" s="33"/>
    </row>
    <row r="660" ht="14.25" customHeight="1">
      <c r="G660" s="14"/>
      <c r="H660" s="33"/>
    </row>
    <row r="661" ht="14.25" customHeight="1">
      <c r="G661" s="14"/>
      <c r="H661" s="33"/>
    </row>
    <row r="662" ht="14.25" customHeight="1">
      <c r="G662" s="14"/>
      <c r="H662" s="33"/>
    </row>
    <row r="663" ht="14.25" customHeight="1">
      <c r="G663" s="14"/>
      <c r="H663" s="33"/>
    </row>
    <row r="664" ht="14.25" customHeight="1">
      <c r="G664" s="14"/>
      <c r="H664" s="33"/>
    </row>
    <row r="665" ht="14.25" customHeight="1">
      <c r="G665" s="14"/>
      <c r="H665" s="33"/>
    </row>
    <row r="666" ht="14.25" customHeight="1">
      <c r="G666" s="14"/>
      <c r="H666" s="33"/>
    </row>
    <row r="667" ht="14.25" customHeight="1">
      <c r="G667" s="14"/>
      <c r="H667" s="33"/>
    </row>
    <row r="668" ht="14.25" customHeight="1">
      <c r="G668" s="14"/>
      <c r="H668" s="33"/>
    </row>
    <row r="669" ht="14.25" customHeight="1">
      <c r="G669" s="14"/>
      <c r="H669" s="33"/>
    </row>
    <row r="670" ht="14.25" customHeight="1">
      <c r="G670" s="14"/>
      <c r="H670" s="33"/>
    </row>
    <row r="671" ht="14.25" customHeight="1">
      <c r="G671" s="14"/>
      <c r="H671" s="33"/>
    </row>
    <row r="672" ht="14.25" customHeight="1">
      <c r="G672" s="14"/>
      <c r="H672" s="33"/>
    </row>
    <row r="673" ht="14.25" customHeight="1">
      <c r="G673" s="14"/>
      <c r="H673" s="33"/>
    </row>
    <row r="674" ht="14.25" customHeight="1">
      <c r="G674" s="14"/>
      <c r="H674" s="33"/>
    </row>
    <row r="675" ht="14.25" customHeight="1">
      <c r="G675" s="14"/>
      <c r="H675" s="33"/>
    </row>
    <row r="676" ht="14.25" customHeight="1">
      <c r="G676" s="14"/>
      <c r="H676" s="33"/>
    </row>
    <row r="677" ht="14.25" customHeight="1">
      <c r="G677" s="14"/>
      <c r="H677" s="33"/>
    </row>
    <row r="678" ht="14.25" customHeight="1">
      <c r="G678" s="14"/>
      <c r="H678" s="33"/>
    </row>
    <row r="679" ht="14.25" customHeight="1">
      <c r="G679" s="14"/>
      <c r="H679" s="33"/>
    </row>
    <row r="680" ht="14.25" customHeight="1">
      <c r="G680" s="14"/>
      <c r="H680" s="33"/>
    </row>
    <row r="681" ht="14.25" customHeight="1">
      <c r="G681" s="14"/>
      <c r="H681" s="33"/>
    </row>
    <row r="682" ht="14.25" customHeight="1">
      <c r="G682" s="14"/>
      <c r="H682" s="33"/>
    </row>
    <row r="683" ht="14.25" customHeight="1">
      <c r="G683" s="14"/>
      <c r="H683" s="33"/>
    </row>
    <row r="684" ht="14.25" customHeight="1">
      <c r="G684" s="14"/>
      <c r="H684" s="33"/>
    </row>
    <row r="685" ht="14.25" customHeight="1">
      <c r="G685" s="14"/>
      <c r="H685" s="33"/>
    </row>
    <row r="686" ht="14.25" customHeight="1">
      <c r="G686" s="14"/>
      <c r="H686" s="33"/>
    </row>
    <row r="687" ht="14.25" customHeight="1">
      <c r="G687" s="14"/>
      <c r="H687" s="33"/>
    </row>
    <row r="688" ht="14.25" customHeight="1">
      <c r="G688" s="14"/>
      <c r="H688" s="33"/>
    </row>
    <row r="689" ht="14.25" customHeight="1">
      <c r="G689" s="14"/>
      <c r="H689" s="33"/>
    </row>
    <row r="690" ht="14.25" customHeight="1">
      <c r="G690" s="14"/>
      <c r="H690" s="33"/>
    </row>
    <row r="691" ht="14.25" customHeight="1">
      <c r="G691" s="14"/>
      <c r="H691" s="33"/>
    </row>
    <row r="692" ht="14.25" customHeight="1">
      <c r="G692" s="14"/>
      <c r="H692" s="33"/>
    </row>
    <row r="693" ht="14.25" customHeight="1">
      <c r="G693" s="14"/>
      <c r="H693" s="33"/>
    </row>
    <row r="694" ht="14.25" customHeight="1">
      <c r="G694" s="14"/>
      <c r="H694" s="33"/>
    </row>
    <row r="695" ht="14.25" customHeight="1">
      <c r="G695" s="14"/>
      <c r="H695" s="33"/>
    </row>
    <row r="696" ht="14.25" customHeight="1">
      <c r="G696" s="14"/>
      <c r="H696" s="33"/>
    </row>
    <row r="697" ht="14.25" customHeight="1">
      <c r="G697" s="14"/>
      <c r="H697" s="33"/>
    </row>
    <row r="698" ht="14.25" customHeight="1">
      <c r="G698" s="14"/>
      <c r="H698" s="33"/>
    </row>
    <row r="699" ht="14.25" customHeight="1">
      <c r="G699" s="14"/>
      <c r="H699" s="33"/>
    </row>
    <row r="700" ht="14.25" customHeight="1">
      <c r="G700" s="14"/>
      <c r="H700" s="33"/>
    </row>
    <row r="701" ht="14.25" customHeight="1">
      <c r="G701" s="14"/>
      <c r="H701" s="33"/>
    </row>
    <row r="702" ht="14.25" customHeight="1">
      <c r="G702" s="14"/>
      <c r="H702" s="33"/>
    </row>
    <row r="703" ht="14.25" customHeight="1">
      <c r="G703" s="14"/>
      <c r="H703" s="33"/>
    </row>
    <row r="704" ht="14.25" customHeight="1">
      <c r="G704" s="14"/>
      <c r="H704" s="33"/>
    </row>
    <row r="705" ht="14.25" customHeight="1">
      <c r="G705" s="14"/>
      <c r="H705" s="33"/>
    </row>
    <row r="706" ht="14.25" customHeight="1">
      <c r="G706" s="14"/>
      <c r="H706" s="33"/>
    </row>
    <row r="707" ht="14.25" customHeight="1">
      <c r="G707" s="14"/>
      <c r="H707" s="33"/>
    </row>
    <row r="708" ht="14.25" customHeight="1">
      <c r="G708" s="14"/>
      <c r="H708" s="33"/>
    </row>
    <row r="709" ht="14.25" customHeight="1">
      <c r="G709" s="14"/>
      <c r="H709" s="33"/>
    </row>
    <row r="710" ht="14.25" customHeight="1">
      <c r="G710" s="14"/>
      <c r="H710" s="33"/>
    </row>
    <row r="711" ht="14.25" customHeight="1">
      <c r="G711" s="14"/>
      <c r="H711" s="33"/>
    </row>
    <row r="712" ht="14.25" customHeight="1">
      <c r="G712" s="14"/>
      <c r="H712" s="33"/>
    </row>
    <row r="713" ht="14.25" customHeight="1">
      <c r="G713" s="14"/>
      <c r="H713" s="33"/>
    </row>
    <row r="714" ht="14.25" customHeight="1">
      <c r="G714" s="14"/>
      <c r="H714" s="33"/>
    </row>
    <row r="715" ht="14.25" customHeight="1">
      <c r="G715" s="14"/>
      <c r="H715" s="33"/>
    </row>
    <row r="716" ht="14.25" customHeight="1">
      <c r="G716" s="14"/>
      <c r="H716" s="33"/>
    </row>
    <row r="717" ht="14.25" customHeight="1">
      <c r="G717" s="14"/>
      <c r="H717" s="33"/>
    </row>
    <row r="718" ht="14.25" customHeight="1">
      <c r="G718" s="14"/>
      <c r="H718" s="33"/>
    </row>
    <row r="719" ht="14.25" customHeight="1">
      <c r="G719" s="14"/>
      <c r="H719" s="33"/>
    </row>
    <row r="720" ht="14.25" customHeight="1">
      <c r="G720" s="14"/>
      <c r="H720" s="33"/>
    </row>
    <row r="721" ht="14.25" customHeight="1">
      <c r="G721" s="14"/>
      <c r="H721" s="33"/>
    </row>
    <row r="722" ht="14.25" customHeight="1">
      <c r="G722" s="14"/>
      <c r="H722" s="33"/>
    </row>
    <row r="723" ht="14.25" customHeight="1">
      <c r="G723" s="14"/>
      <c r="H723" s="33"/>
    </row>
    <row r="724" ht="14.25" customHeight="1">
      <c r="G724" s="14"/>
      <c r="H724" s="33"/>
    </row>
    <row r="725" ht="14.25" customHeight="1">
      <c r="G725" s="14"/>
      <c r="H725" s="33"/>
    </row>
    <row r="726" ht="14.25" customHeight="1">
      <c r="G726" s="14"/>
      <c r="H726" s="33"/>
    </row>
    <row r="727" ht="14.25" customHeight="1">
      <c r="G727" s="14"/>
      <c r="H727" s="33"/>
    </row>
    <row r="728" ht="14.25" customHeight="1">
      <c r="G728" s="14"/>
      <c r="H728" s="33"/>
    </row>
    <row r="729" ht="14.25" customHeight="1">
      <c r="G729" s="14"/>
      <c r="H729" s="33"/>
    </row>
    <row r="730" ht="14.25" customHeight="1">
      <c r="G730" s="14"/>
      <c r="H730" s="33"/>
    </row>
    <row r="731" ht="14.25" customHeight="1">
      <c r="G731" s="14"/>
      <c r="H731" s="33"/>
    </row>
    <row r="732" ht="14.25" customHeight="1">
      <c r="G732" s="14"/>
      <c r="H732" s="33"/>
    </row>
    <row r="733" ht="14.25" customHeight="1">
      <c r="G733" s="14"/>
      <c r="H733" s="33"/>
    </row>
    <row r="734" ht="14.25" customHeight="1">
      <c r="G734" s="14"/>
      <c r="H734" s="33"/>
    </row>
    <row r="735" ht="14.25" customHeight="1">
      <c r="G735" s="14"/>
      <c r="H735" s="33"/>
    </row>
    <row r="736" ht="14.25" customHeight="1">
      <c r="G736" s="14"/>
      <c r="H736" s="33"/>
    </row>
    <row r="737" ht="14.25" customHeight="1">
      <c r="G737" s="14"/>
      <c r="H737" s="33"/>
    </row>
    <row r="738" ht="14.25" customHeight="1">
      <c r="G738" s="14"/>
      <c r="H738" s="33"/>
    </row>
    <row r="739" ht="14.25" customHeight="1">
      <c r="G739" s="14"/>
      <c r="H739" s="33"/>
    </row>
    <row r="740" ht="14.25" customHeight="1">
      <c r="G740" s="14"/>
      <c r="H740" s="33"/>
    </row>
    <row r="741" ht="14.25" customHeight="1">
      <c r="G741" s="14"/>
      <c r="H741" s="33"/>
    </row>
    <row r="742" ht="14.25" customHeight="1">
      <c r="G742" s="14"/>
      <c r="H742" s="33"/>
    </row>
    <row r="743" ht="14.25" customHeight="1">
      <c r="G743" s="14"/>
      <c r="H743" s="33"/>
    </row>
    <row r="744" ht="14.25" customHeight="1">
      <c r="G744" s="14"/>
      <c r="H744" s="33"/>
    </row>
    <row r="745" ht="14.25" customHeight="1">
      <c r="G745" s="14"/>
      <c r="H745" s="33"/>
    </row>
    <row r="746" ht="14.25" customHeight="1">
      <c r="G746" s="14"/>
      <c r="H746" s="33"/>
    </row>
    <row r="747" ht="14.25" customHeight="1">
      <c r="G747" s="14"/>
      <c r="H747" s="33"/>
    </row>
    <row r="748" ht="14.25" customHeight="1">
      <c r="G748" s="14"/>
      <c r="H748" s="33"/>
    </row>
    <row r="749" ht="14.25" customHeight="1">
      <c r="G749" s="14"/>
      <c r="H749" s="33"/>
    </row>
    <row r="750" ht="14.25" customHeight="1">
      <c r="G750" s="14"/>
      <c r="H750" s="33"/>
    </row>
    <row r="751" ht="14.25" customHeight="1">
      <c r="G751" s="14"/>
      <c r="H751" s="33"/>
    </row>
    <row r="752" ht="14.25" customHeight="1">
      <c r="G752" s="14"/>
      <c r="H752" s="33"/>
    </row>
    <row r="753" ht="14.25" customHeight="1">
      <c r="G753" s="14"/>
      <c r="H753" s="33"/>
    </row>
    <row r="754" ht="14.25" customHeight="1">
      <c r="G754" s="14"/>
      <c r="H754" s="33"/>
    </row>
    <row r="755" ht="14.25" customHeight="1">
      <c r="G755" s="14"/>
      <c r="H755" s="33"/>
    </row>
    <row r="756" ht="14.25" customHeight="1">
      <c r="G756" s="14"/>
      <c r="H756" s="33"/>
    </row>
    <row r="757" ht="14.25" customHeight="1">
      <c r="G757" s="14"/>
      <c r="H757" s="33"/>
    </row>
    <row r="758" ht="14.25" customHeight="1">
      <c r="G758" s="14"/>
      <c r="H758" s="33"/>
    </row>
    <row r="759" ht="14.25" customHeight="1">
      <c r="G759" s="14"/>
      <c r="H759" s="33"/>
    </row>
    <row r="760" ht="14.25" customHeight="1">
      <c r="G760" s="14"/>
      <c r="H760" s="33"/>
    </row>
    <row r="761" ht="14.25" customHeight="1">
      <c r="G761" s="14"/>
      <c r="H761" s="33"/>
    </row>
    <row r="762" ht="14.25" customHeight="1">
      <c r="G762" s="14"/>
      <c r="H762" s="33"/>
    </row>
    <row r="763" ht="14.25" customHeight="1">
      <c r="G763" s="14"/>
      <c r="H763" s="33"/>
    </row>
    <row r="764" ht="14.25" customHeight="1">
      <c r="G764" s="14"/>
      <c r="H764" s="33"/>
    </row>
    <row r="765" ht="14.25" customHeight="1">
      <c r="G765" s="14"/>
      <c r="H765" s="33"/>
    </row>
    <row r="766" ht="14.25" customHeight="1">
      <c r="G766" s="14"/>
      <c r="H766" s="33"/>
    </row>
    <row r="767" ht="14.25" customHeight="1">
      <c r="G767" s="14"/>
      <c r="H767" s="33"/>
    </row>
    <row r="768" ht="14.25" customHeight="1">
      <c r="G768" s="14"/>
      <c r="H768" s="33"/>
    </row>
    <row r="769" ht="14.25" customHeight="1">
      <c r="G769" s="14"/>
      <c r="H769" s="33"/>
    </row>
    <row r="770" ht="14.25" customHeight="1">
      <c r="G770" s="14"/>
      <c r="H770" s="33"/>
    </row>
    <row r="771" ht="14.25" customHeight="1">
      <c r="G771" s="14"/>
      <c r="H771" s="33"/>
    </row>
    <row r="772" ht="14.25" customHeight="1">
      <c r="G772" s="14"/>
      <c r="H772" s="33"/>
    </row>
    <row r="773" ht="14.25" customHeight="1">
      <c r="G773" s="14"/>
      <c r="H773" s="33"/>
    </row>
    <row r="774" ht="14.25" customHeight="1">
      <c r="G774" s="14"/>
      <c r="H774" s="33"/>
    </row>
    <row r="775" ht="14.25" customHeight="1">
      <c r="G775" s="14"/>
      <c r="H775" s="33"/>
    </row>
    <row r="776" ht="14.25" customHeight="1">
      <c r="G776" s="14"/>
      <c r="H776" s="33"/>
    </row>
    <row r="777" ht="14.25" customHeight="1">
      <c r="G777" s="14"/>
      <c r="H777" s="33"/>
    </row>
    <row r="778" ht="14.25" customHeight="1">
      <c r="G778" s="14"/>
      <c r="H778" s="33"/>
    </row>
    <row r="779" ht="14.25" customHeight="1">
      <c r="G779" s="14"/>
      <c r="H779" s="33"/>
    </row>
    <row r="780" ht="14.25" customHeight="1">
      <c r="G780" s="14"/>
      <c r="H780" s="33"/>
    </row>
    <row r="781" ht="14.25" customHeight="1">
      <c r="G781" s="14"/>
      <c r="H781" s="33"/>
    </row>
    <row r="782" ht="14.25" customHeight="1">
      <c r="G782" s="14"/>
      <c r="H782" s="33"/>
    </row>
    <row r="783" ht="14.25" customHeight="1">
      <c r="G783" s="14"/>
      <c r="H783" s="33"/>
    </row>
    <row r="784" ht="14.25" customHeight="1">
      <c r="G784" s="14"/>
      <c r="H784" s="33"/>
    </row>
    <row r="785" ht="14.25" customHeight="1">
      <c r="G785" s="14"/>
      <c r="H785" s="33"/>
    </row>
    <row r="786" ht="14.25" customHeight="1">
      <c r="G786" s="14"/>
      <c r="H786" s="33"/>
    </row>
    <row r="787" ht="14.25" customHeight="1">
      <c r="G787" s="14"/>
      <c r="H787" s="33"/>
    </row>
    <row r="788" ht="14.25" customHeight="1">
      <c r="G788" s="14"/>
      <c r="H788" s="33"/>
    </row>
    <row r="789" ht="14.25" customHeight="1">
      <c r="G789" s="14"/>
      <c r="H789" s="33"/>
    </row>
    <row r="790" ht="14.25" customHeight="1">
      <c r="G790" s="14"/>
      <c r="H790" s="33"/>
    </row>
    <row r="791" ht="14.25" customHeight="1">
      <c r="G791" s="14"/>
      <c r="H791" s="33"/>
    </row>
    <row r="792" ht="14.25" customHeight="1">
      <c r="G792" s="14"/>
      <c r="H792" s="33"/>
    </row>
    <row r="793" ht="14.25" customHeight="1">
      <c r="G793" s="14"/>
      <c r="H793" s="33"/>
    </row>
    <row r="794" ht="14.25" customHeight="1">
      <c r="G794" s="14"/>
      <c r="H794" s="33"/>
    </row>
    <row r="795" ht="14.25" customHeight="1">
      <c r="G795" s="14"/>
      <c r="H795" s="33"/>
    </row>
    <row r="796" ht="14.25" customHeight="1">
      <c r="G796" s="14"/>
      <c r="H796" s="33"/>
    </row>
    <row r="797" ht="14.25" customHeight="1">
      <c r="G797" s="14"/>
      <c r="H797" s="33"/>
    </row>
    <row r="798" ht="14.25" customHeight="1">
      <c r="G798" s="14"/>
      <c r="H798" s="33"/>
    </row>
    <row r="799" ht="14.25" customHeight="1">
      <c r="G799" s="14"/>
      <c r="H799" s="33"/>
    </row>
    <row r="800" ht="14.25" customHeight="1">
      <c r="G800" s="14"/>
      <c r="H800" s="33"/>
    </row>
    <row r="801" ht="14.25" customHeight="1">
      <c r="G801" s="14"/>
      <c r="H801" s="33"/>
    </row>
    <row r="802" ht="14.25" customHeight="1">
      <c r="G802" s="14"/>
      <c r="H802" s="33"/>
    </row>
    <row r="803" ht="14.25" customHeight="1">
      <c r="G803" s="14"/>
      <c r="H803" s="33"/>
    </row>
    <row r="804" ht="14.25" customHeight="1">
      <c r="G804" s="14"/>
      <c r="H804" s="33"/>
    </row>
    <row r="805" ht="14.25" customHeight="1">
      <c r="G805" s="14"/>
      <c r="H805" s="33"/>
    </row>
    <row r="806" ht="14.25" customHeight="1">
      <c r="G806" s="14"/>
      <c r="H806" s="33"/>
    </row>
    <row r="807" ht="14.25" customHeight="1">
      <c r="G807" s="14"/>
      <c r="H807" s="33"/>
    </row>
    <row r="808" ht="14.25" customHeight="1">
      <c r="G808" s="14"/>
      <c r="H808" s="33"/>
    </row>
    <row r="809" ht="14.25" customHeight="1">
      <c r="G809" s="14"/>
      <c r="H809" s="33"/>
    </row>
    <row r="810" ht="14.25" customHeight="1">
      <c r="G810" s="14"/>
      <c r="H810" s="33"/>
    </row>
    <row r="811" ht="14.25" customHeight="1">
      <c r="G811" s="14"/>
      <c r="H811" s="33"/>
    </row>
    <row r="812" ht="14.25" customHeight="1">
      <c r="G812" s="14"/>
      <c r="H812" s="33"/>
    </row>
    <row r="813" ht="14.25" customHeight="1">
      <c r="G813" s="14"/>
      <c r="H813" s="33"/>
    </row>
    <row r="814" ht="14.25" customHeight="1">
      <c r="G814" s="14"/>
      <c r="H814" s="33"/>
    </row>
    <row r="815" ht="14.25" customHeight="1">
      <c r="G815" s="14"/>
      <c r="H815" s="33"/>
    </row>
    <row r="816" ht="14.25" customHeight="1">
      <c r="G816" s="14"/>
      <c r="H816" s="33"/>
    </row>
    <row r="817" ht="14.25" customHeight="1">
      <c r="G817" s="14"/>
      <c r="H817" s="33"/>
    </row>
    <row r="818" ht="14.25" customHeight="1">
      <c r="G818" s="14"/>
      <c r="H818" s="33"/>
    </row>
    <row r="819" ht="14.25" customHeight="1">
      <c r="G819" s="14"/>
      <c r="H819" s="33"/>
    </row>
    <row r="820" ht="14.25" customHeight="1">
      <c r="G820" s="14"/>
      <c r="H820" s="33"/>
    </row>
    <row r="821" ht="14.25" customHeight="1">
      <c r="G821" s="14"/>
      <c r="H821" s="33"/>
    </row>
    <row r="822" ht="14.25" customHeight="1">
      <c r="G822" s="14"/>
      <c r="H822" s="33"/>
    </row>
    <row r="823" ht="14.25" customHeight="1">
      <c r="G823" s="14"/>
      <c r="H823" s="33"/>
    </row>
    <row r="824" ht="14.25" customHeight="1">
      <c r="G824" s="14"/>
      <c r="H824" s="33"/>
    </row>
    <row r="825" ht="14.25" customHeight="1">
      <c r="G825" s="14"/>
      <c r="H825" s="33"/>
    </row>
    <row r="826" ht="14.25" customHeight="1">
      <c r="G826" s="14"/>
      <c r="H826" s="33"/>
    </row>
    <row r="827" ht="14.25" customHeight="1">
      <c r="G827" s="14"/>
      <c r="H827" s="33"/>
    </row>
    <row r="828" ht="14.25" customHeight="1">
      <c r="G828" s="14"/>
      <c r="H828" s="33"/>
    </row>
    <row r="829" ht="14.25" customHeight="1">
      <c r="G829" s="14"/>
      <c r="H829" s="33"/>
    </row>
    <row r="830" ht="14.25" customHeight="1">
      <c r="G830" s="14"/>
      <c r="H830" s="33"/>
    </row>
    <row r="831" ht="14.25" customHeight="1">
      <c r="G831" s="14"/>
      <c r="H831" s="33"/>
    </row>
    <row r="832" ht="14.25" customHeight="1">
      <c r="G832" s="14"/>
      <c r="H832" s="33"/>
    </row>
    <row r="833" ht="14.25" customHeight="1">
      <c r="G833" s="14"/>
      <c r="H833" s="33"/>
    </row>
    <row r="834" ht="14.25" customHeight="1">
      <c r="G834" s="14"/>
      <c r="H834" s="33"/>
    </row>
    <row r="835" ht="14.25" customHeight="1">
      <c r="G835" s="14"/>
      <c r="H835" s="33"/>
    </row>
    <row r="836" ht="14.25" customHeight="1">
      <c r="G836" s="14"/>
      <c r="H836" s="33"/>
    </row>
    <row r="837" ht="14.25" customHeight="1">
      <c r="G837" s="14"/>
      <c r="H837" s="33"/>
    </row>
    <row r="838" ht="14.25" customHeight="1">
      <c r="G838" s="14"/>
      <c r="H838" s="33"/>
    </row>
    <row r="839" ht="14.25" customHeight="1">
      <c r="G839" s="14"/>
      <c r="H839" s="33"/>
    </row>
    <row r="840" ht="14.25" customHeight="1">
      <c r="G840" s="14"/>
      <c r="H840" s="33"/>
    </row>
    <row r="841" ht="14.25" customHeight="1">
      <c r="G841" s="14"/>
      <c r="H841" s="33"/>
    </row>
    <row r="842" ht="14.25" customHeight="1">
      <c r="G842" s="14"/>
      <c r="H842" s="33"/>
    </row>
    <row r="843" ht="14.25" customHeight="1">
      <c r="G843" s="14"/>
      <c r="H843" s="33"/>
    </row>
    <row r="844" ht="14.25" customHeight="1">
      <c r="G844" s="14"/>
      <c r="H844" s="33"/>
    </row>
    <row r="845" ht="14.25" customHeight="1">
      <c r="G845" s="14"/>
      <c r="H845" s="33"/>
    </row>
    <row r="846" ht="14.25" customHeight="1">
      <c r="G846" s="14"/>
      <c r="H846" s="33"/>
    </row>
    <row r="847" ht="14.25" customHeight="1">
      <c r="G847" s="14"/>
      <c r="H847" s="33"/>
    </row>
    <row r="848" ht="14.25" customHeight="1">
      <c r="G848" s="14"/>
      <c r="H848" s="33"/>
    </row>
    <row r="849" ht="14.25" customHeight="1">
      <c r="G849" s="14"/>
      <c r="H849" s="33"/>
    </row>
    <row r="850" ht="14.25" customHeight="1">
      <c r="G850" s="14"/>
      <c r="H850" s="33"/>
    </row>
    <row r="851" ht="14.25" customHeight="1">
      <c r="G851" s="14"/>
      <c r="H851" s="33"/>
    </row>
    <row r="852" ht="14.25" customHeight="1">
      <c r="G852" s="14"/>
      <c r="H852" s="33"/>
    </row>
    <row r="853" ht="14.25" customHeight="1">
      <c r="G853" s="14"/>
      <c r="H853" s="33"/>
    </row>
    <row r="854" ht="14.25" customHeight="1">
      <c r="G854" s="14"/>
      <c r="H854" s="33"/>
    </row>
    <row r="855" ht="14.25" customHeight="1">
      <c r="G855" s="14"/>
      <c r="H855" s="33"/>
    </row>
    <row r="856" ht="14.25" customHeight="1">
      <c r="G856" s="14"/>
      <c r="H856" s="33"/>
    </row>
    <row r="857" ht="14.25" customHeight="1">
      <c r="G857" s="14"/>
      <c r="H857" s="33"/>
    </row>
    <row r="858" ht="14.25" customHeight="1">
      <c r="G858" s="14"/>
      <c r="H858" s="33"/>
    </row>
    <row r="859" ht="14.25" customHeight="1">
      <c r="G859" s="14"/>
      <c r="H859" s="33"/>
    </row>
    <row r="860" ht="14.25" customHeight="1">
      <c r="G860" s="14"/>
      <c r="H860" s="33"/>
    </row>
    <row r="861" ht="14.25" customHeight="1">
      <c r="G861" s="14"/>
      <c r="H861" s="33"/>
    </row>
    <row r="862" ht="14.25" customHeight="1">
      <c r="G862" s="14"/>
      <c r="H862" s="33"/>
    </row>
    <row r="863" ht="14.25" customHeight="1">
      <c r="G863" s="14"/>
      <c r="H863" s="33"/>
    </row>
    <row r="864" ht="14.25" customHeight="1">
      <c r="G864" s="14"/>
      <c r="H864" s="33"/>
    </row>
    <row r="865" ht="14.25" customHeight="1">
      <c r="G865" s="14"/>
      <c r="H865" s="33"/>
    </row>
    <row r="866" ht="14.25" customHeight="1">
      <c r="G866" s="14"/>
      <c r="H866" s="33"/>
    </row>
    <row r="867" ht="14.25" customHeight="1">
      <c r="G867" s="14"/>
      <c r="H867" s="33"/>
    </row>
    <row r="868" ht="14.25" customHeight="1">
      <c r="G868" s="14"/>
      <c r="H868" s="33"/>
    </row>
    <row r="869" ht="14.25" customHeight="1">
      <c r="G869" s="14"/>
      <c r="H869" s="33"/>
    </row>
    <row r="870" ht="14.25" customHeight="1">
      <c r="G870" s="14"/>
      <c r="H870" s="33"/>
    </row>
    <row r="871" ht="14.25" customHeight="1">
      <c r="G871" s="14"/>
      <c r="H871" s="33"/>
    </row>
    <row r="872" ht="14.25" customHeight="1">
      <c r="G872" s="14"/>
      <c r="H872" s="33"/>
    </row>
    <row r="873" ht="14.25" customHeight="1">
      <c r="G873" s="14"/>
      <c r="H873" s="33"/>
    </row>
    <row r="874" ht="14.25" customHeight="1">
      <c r="G874" s="14"/>
      <c r="H874" s="33"/>
    </row>
    <row r="875" ht="14.25" customHeight="1">
      <c r="G875" s="14"/>
      <c r="H875" s="33"/>
    </row>
    <row r="876" ht="14.25" customHeight="1">
      <c r="G876" s="14"/>
      <c r="H876" s="33"/>
    </row>
    <row r="877" ht="14.25" customHeight="1">
      <c r="G877" s="14"/>
      <c r="H877" s="33"/>
    </row>
    <row r="878" ht="14.25" customHeight="1">
      <c r="G878" s="14"/>
      <c r="H878" s="33"/>
    </row>
    <row r="879" ht="14.25" customHeight="1">
      <c r="G879" s="14"/>
      <c r="H879" s="33"/>
    </row>
    <row r="880" ht="14.25" customHeight="1">
      <c r="G880" s="14"/>
      <c r="H880" s="33"/>
    </row>
    <row r="881" ht="14.25" customHeight="1">
      <c r="G881" s="14"/>
      <c r="H881" s="33"/>
    </row>
    <row r="882" ht="14.25" customHeight="1">
      <c r="G882" s="14"/>
      <c r="H882" s="33"/>
    </row>
    <row r="883" ht="14.25" customHeight="1">
      <c r="G883" s="14"/>
      <c r="H883" s="33"/>
    </row>
    <row r="884" ht="14.25" customHeight="1">
      <c r="G884" s="14"/>
      <c r="H884" s="33"/>
    </row>
    <row r="885" ht="14.25" customHeight="1">
      <c r="G885" s="14"/>
      <c r="H885" s="33"/>
    </row>
    <row r="886" ht="14.25" customHeight="1">
      <c r="G886" s="14"/>
      <c r="H886" s="33"/>
    </row>
    <row r="887" ht="14.25" customHeight="1">
      <c r="G887" s="14"/>
      <c r="H887" s="33"/>
    </row>
    <row r="888" ht="14.25" customHeight="1">
      <c r="G888" s="14"/>
      <c r="H888" s="33"/>
    </row>
    <row r="889" ht="14.25" customHeight="1">
      <c r="G889" s="14"/>
      <c r="H889" s="33"/>
    </row>
    <row r="890" ht="14.25" customHeight="1">
      <c r="G890" s="14"/>
      <c r="H890" s="33"/>
    </row>
    <row r="891" ht="14.25" customHeight="1">
      <c r="G891" s="14"/>
      <c r="H891" s="33"/>
    </row>
    <row r="892" ht="14.25" customHeight="1">
      <c r="G892" s="14"/>
      <c r="H892" s="33"/>
    </row>
    <row r="893" ht="14.25" customHeight="1">
      <c r="G893" s="14"/>
      <c r="H893" s="33"/>
    </row>
    <row r="894" ht="14.25" customHeight="1">
      <c r="G894" s="14"/>
      <c r="H894" s="33"/>
    </row>
    <row r="895" ht="14.25" customHeight="1">
      <c r="G895" s="14"/>
      <c r="H895" s="33"/>
    </row>
    <row r="896" ht="14.25" customHeight="1">
      <c r="G896" s="14"/>
      <c r="H896" s="33"/>
    </row>
    <row r="897" ht="14.25" customHeight="1">
      <c r="G897" s="14"/>
      <c r="H897" s="33"/>
    </row>
    <row r="898" ht="14.25" customHeight="1">
      <c r="G898" s="14"/>
      <c r="H898" s="33"/>
    </row>
    <row r="899" ht="14.25" customHeight="1">
      <c r="G899" s="14"/>
      <c r="H899" s="33"/>
    </row>
    <row r="900" ht="14.25" customHeight="1">
      <c r="G900" s="14"/>
      <c r="H900" s="33"/>
    </row>
    <row r="901" ht="14.25" customHeight="1">
      <c r="G901" s="14"/>
      <c r="H901" s="33"/>
    </row>
    <row r="902" ht="14.25" customHeight="1">
      <c r="G902" s="14"/>
      <c r="H902" s="33"/>
    </row>
    <row r="903" ht="14.25" customHeight="1">
      <c r="G903" s="14"/>
      <c r="H903" s="33"/>
    </row>
    <row r="904" ht="14.25" customHeight="1">
      <c r="G904" s="14"/>
      <c r="H904" s="33"/>
    </row>
    <row r="905" ht="14.25" customHeight="1">
      <c r="G905" s="14"/>
      <c r="H905" s="33"/>
    </row>
    <row r="906" ht="14.25" customHeight="1">
      <c r="G906" s="14"/>
      <c r="H906" s="33"/>
    </row>
    <row r="907" ht="14.25" customHeight="1">
      <c r="G907" s="14"/>
      <c r="H907" s="33"/>
    </row>
    <row r="908" ht="14.25" customHeight="1">
      <c r="G908" s="14"/>
      <c r="H908" s="33"/>
    </row>
    <row r="909" ht="14.25" customHeight="1">
      <c r="G909" s="14"/>
      <c r="H909" s="33"/>
    </row>
    <row r="910" ht="14.25" customHeight="1">
      <c r="G910" s="14"/>
      <c r="H910" s="33"/>
    </row>
    <row r="911" ht="14.25" customHeight="1">
      <c r="G911" s="14"/>
      <c r="H911" s="33"/>
    </row>
    <row r="912" ht="14.25" customHeight="1">
      <c r="G912" s="14"/>
      <c r="H912" s="33"/>
    </row>
    <row r="913" ht="14.25" customHeight="1">
      <c r="G913" s="14"/>
      <c r="H913" s="33"/>
    </row>
    <row r="914" ht="14.25" customHeight="1">
      <c r="G914" s="14"/>
      <c r="H914" s="33"/>
    </row>
    <row r="915" ht="14.25" customHeight="1">
      <c r="G915" s="14"/>
      <c r="H915" s="33"/>
    </row>
    <row r="916" ht="14.25" customHeight="1">
      <c r="G916" s="14"/>
      <c r="H916" s="33"/>
    </row>
    <row r="917" ht="14.25" customHeight="1">
      <c r="G917" s="14"/>
      <c r="H917" s="33"/>
    </row>
    <row r="918" ht="14.25" customHeight="1">
      <c r="G918" s="14"/>
      <c r="H918" s="33"/>
    </row>
    <row r="919" ht="14.25" customHeight="1">
      <c r="G919" s="14"/>
      <c r="H919" s="33"/>
    </row>
    <row r="920" ht="14.25" customHeight="1">
      <c r="G920" s="14"/>
      <c r="H920" s="33"/>
    </row>
    <row r="921" ht="14.25" customHeight="1">
      <c r="G921" s="14"/>
      <c r="H921" s="33"/>
    </row>
    <row r="922" ht="14.25" customHeight="1">
      <c r="G922" s="14"/>
      <c r="H922" s="33"/>
    </row>
    <row r="923" ht="14.25" customHeight="1">
      <c r="G923" s="14"/>
      <c r="H923" s="33"/>
    </row>
    <row r="924" ht="14.25" customHeight="1">
      <c r="G924" s="14"/>
      <c r="H924" s="33"/>
    </row>
    <row r="925" ht="14.25" customHeight="1">
      <c r="G925" s="14"/>
      <c r="H925" s="33"/>
    </row>
    <row r="926" ht="14.25" customHeight="1">
      <c r="G926" s="14"/>
      <c r="H926" s="33"/>
    </row>
    <row r="927" ht="14.25" customHeight="1">
      <c r="G927" s="14"/>
      <c r="H927" s="33"/>
    </row>
    <row r="928" ht="14.25" customHeight="1">
      <c r="G928" s="14"/>
      <c r="H928" s="33"/>
    </row>
    <row r="929" ht="14.25" customHeight="1">
      <c r="G929" s="14"/>
      <c r="H929" s="33"/>
    </row>
    <row r="930" ht="14.25" customHeight="1">
      <c r="G930" s="14"/>
      <c r="H930" s="33"/>
    </row>
    <row r="931" ht="14.25" customHeight="1">
      <c r="G931" s="14"/>
      <c r="H931" s="33"/>
    </row>
    <row r="932" ht="14.25" customHeight="1">
      <c r="G932" s="14"/>
      <c r="H932" s="33"/>
    </row>
    <row r="933" ht="14.25" customHeight="1">
      <c r="G933" s="14"/>
      <c r="H933" s="33"/>
    </row>
    <row r="934" ht="14.25" customHeight="1">
      <c r="G934" s="14"/>
      <c r="H934" s="33"/>
    </row>
    <row r="935" ht="14.25" customHeight="1">
      <c r="G935" s="14"/>
      <c r="H935" s="33"/>
    </row>
    <row r="936" ht="14.25" customHeight="1">
      <c r="G936" s="14"/>
      <c r="H936" s="33"/>
    </row>
    <row r="937" ht="14.25" customHeight="1">
      <c r="G937" s="14"/>
      <c r="H937" s="33"/>
    </row>
    <row r="938" ht="14.25" customHeight="1">
      <c r="G938" s="14"/>
      <c r="H938" s="33"/>
    </row>
    <row r="939" ht="14.25" customHeight="1">
      <c r="G939" s="14"/>
      <c r="H939" s="33"/>
    </row>
    <row r="940" ht="14.25" customHeight="1">
      <c r="G940" s="14"/>
      <c r="H940" s="33"/>
    </row>
    <row r="941" ht="14.25" customHeight="1">
      <c r="G941" s="14"/>
      <c r="H941" s="33"/>
    </row>
    <row r="942" ht="14.25" customHeight="1">
      <c r="G942" s="14"/>
      <c r="H942" s="33"/>
    </row>
    <row r="943" ht="14.25" customHeight="1">
      <c r="G943" s="14"/>
      <c r="H943" s="33"/>
    </row>
    <row r="944" ht="14.25" customHeight="1">
      <c r="G944" s="14"/>
      <c r="H944" s="33"/>
    </row>
    <row r="945" ht="14.25" customHeight="1">
      <c r="G945" s="14"/>
      <c r="H945" s="33"/>
    </row>
    <row r="946" ht="14.25" customHeight="1">
      <c r="G946" s="14"/>
      <c r="H946" s="33"/>
    </row>
    <row r="947" ht="14.25" customHeight="1">
      <c r="G947" s="14"/>
      <c r="H947" s="33"/>
    </row>
    <row r="948" ht="14.25" customHeight="1">
      <c r="G948" s="14"/>
      <c r="H948" s="33"/>
    </row>
    <row r="949" ht="14.25" customHeight="1">
      <c r="G949" s="14"/>
      <c r="H949" s="33"/>
    </row>
    <row r="950" ht="14.25" customHeight="1">
      <c r="G950" s="14"/>
      <c r="H950" s="33"/>
    </row>
    <row r="951" ht="14.25" customHeight="1">
      <c r="G951" s="14"/>
      <c r="H951" s="33"/>
    </row>
    <row r="952" ht="14.25" customHeight="1">
      <c r="G952" s="14"/>
      <c r="H952" s="33"/>
    </row>
    <row r="953" ht="14.25" customHeight="1">
      <c r="G953" s="14"/>
      <c r="H953" s="33"/>
    </row>
    <row r="954" ht="14.25" customHeight="1">
      <c r="G954" s="14"/>
      <c r="H954" s="33"/>
    </row>
    <row r="955" ht="14.25" customHeight="1">
      <c r="G955" s="14"/>
      <c r="H955" s="33"/>
    </row>
    <row r="956" ht="14.25" customHeight="1">
      <c r="G956" s="14"/>
      <c r="H956" s="33"/>
    </row>
    <row r="957" ht="14.25" customHeight="1">
      <c r="G957" s="14"/>
      <c r="H957" s="33"/>
    </row>
    <row r="958" ht="14.25" customHeight="1">
      <c r="G958" s="14"/>
      <c r="H958" s="33"/>
    </row>
    <row r="959" ht="14.25" customHeight="1">
      <c r="G959" s="14"/>
      <c r="H959" s="33"/>
    </row>
    <row r="960" ht="14.25" customHeight="1">
      <c r="G960" s="14"/>
      <c r="H960" s="33"/>
    </row>
    <row r="961" ht="14.25" customHeight="1">
      <c r="G961" s="14"/>
      <c r="H961" s="33"/>
    </row>
    <row r="962" ht="14.25" customHeight="1">
      <c r="G962" s="14"/>
      <c r="H962" s="33"/>
    </row>
    <row r="963" ht="14.25" customHeight="1">
      <c r="G963" s="14"/>
      <c r="H963" s="33"/>
    </row>
    <row r="964" ht="14.25" customHeight="1">
      <c r="G964" s="14"/>
      <c r="H964" s="33"/>
    </row>
    <row r="965" ht="14.25" customHeight="1">
      <c r="G965" s="14"/>
      <c r="H965" s="33"/>
    </row>
    <row r="966" ht="14.25" customHeight="1">
      <c r="G966" s="14"/>
      <c r="H966" s="33"/>
    </row>
    <row r="967" ht="14.25" customHeight="1">
      <c r="G967" s="14"/>
      <c r="H967" s="33"/>
    </row>
    <row r="968" ht="14.25" customHeight="1">
      <c r="G968" s="14"/>
      <c r="H968" s="33"/>
    </row>
    <row r="969" ht="14.25" customHeight="1">
      <c r="G969" s="14"/>
      <c r="H969" s="33"/>
    </row>
    <row r="970" ht="14.25" customHeight="1">
      <c r="G970" s="14"/>
      <c r="H970" s="33"/>
    </row>
    <row r="971" ht="14.25" customHeight="1">
      <c r="G971" s="14"/>
      <c r="H971" s="33"/>
    </row>
    <row r="972" ht="14.25" customHeight="1">
      <c r="G972" s="14"/>
      <c r="H972" s="33"/>
    </row>
    <row r="973" ht="14.25" customHeight="1">
      <c r="G973" s="14"/>
      <c r="H973" s="33"/>
    </row>
    <row r="974" ht="14.25" customHeight="1">
      <c r="G974" s="14"/>
      <c r="H974" s="33"/>
    </row>
    <row r="975" ht="14.25" customHeight="1">
      <c r="G975" s="14"/>
      <c r="H975" s="33"/>
    </row>
    <row r="976" ht="14.25" customHeight="1">
      <c r="G976" s="14"/>
      <c r="H976" s="33"/>
    </row>
    <row r="977" ht="14.25" customHeight="1">
      <c r="G977" s="14"/>
      <c r="H977" s="33"/>
    </row>
    <row r="978" ht="14.25" customHeight="1">
      <c r="G978" s="14"/>
      <c r="H978" s="33"/>
    </row>
    <row r="979" ht="14.25" customHeight="1">
      <c r="G979" s="14"/>
      <c r="H979" s="33"/>
    </row>
    <row r="980" ht="14.25" customHeight="1">
      <c r="G980" s="14"/>
      <c r="H980" s="33"/>
    </row>
    <row r="981" ht="14.25" customHeight="1">
      <c r="G981" s="14"/>
      <c r="H981" s="33"/>
    </row>
    <row r="982" ht="14.25" customHeight="1">
      <c r="G982" s="14"/>
      <c r="H982" s="33"/>
    </row>
    <row r="983" ht="14.25" customHeight="1">
      <c r="G983" s="14"/>
      <c r="H983" s="33"/>
    </row>
    <row r="984" ht="14.25" customHeight="1">
      <c r="G984" s="14"/>
      <c r="H984" s="33"/>
    </row>
    <row r="985" ht="14.25" customHeight="1">
      <c r="G985" s="14"/>
      <c r="H985" s="33"/>
    </row>
    <row r="986" ht="14.25" customHeight="1">
      <c r="G986" s="14"/>
      <c r="H986" s="33"/>
    </row>
    <row r="987" ht="14.25" customHeight="1">
      <c r="G987" s="14"/>
      <c r="H987" s="33"/>
    </row>
    <row r="988" ht="14.25" customHeight="1">
      <c r="G988" s="14"/>
      <c r="H988" s="33"/>
    </row>
    <row r="989" ht="14.25" customHeight="1">
      <c r="G989" s="14"/>
      <c r="H989" s="33"/>
    </row>
    <row r="990" ht="14.25" customHeight="1">
      <c r="G990" s="14"/>
      <c r="H990" s="33"/>
    </row>
    <row r="991" ht="14.25" customHeight="1">
      <c r="G991" s="14"/>
      <c r="H991" s="33"/>
    </row>
    <row r="992" ht="14.25" customHeight="1">
      <c r="G992" s="14"/>
      <c r="H992" s="33"/>
    </row>
    <row r="993" ht="14.25" customHeight="1">
      <c r="G993" s="14"/>
      <c r="H993" s="33"/>
    </row>
    <row r="994" ht="14.25" customHeight="1">
      <c r="G994" s="14"/>
      <c r="H994" s="33"/>
    </row>
    <row r="995" ht="14.25" customHeight="1">
      <c r="G995" s="14"/>
      <c r="H995" s="33"/>
    </row>
    <row r="996" ht="14.25" customHeight="1">
      <c r="G996" s="14"/>
      <c r="H996" s="33"/>
    </row>
    <row r="997" ht="14.25" customHeight="1">
      <c r="G997" s="14"/>
      <c r="H997" s="33"/>
    </row>
    <row r="998" ht="14.25" customHeight="1">
      <c r="G998" s="14"/>
      <c r="H998" s="33"/>
    </row>
    <row r="999" ht="14.25" customHeight="1">
      <c r="G999" s="14"/>
      <c r="H999" s="33"/>
    </row>
    <row r="1000" ht="14.25" customHeight="1">
      <c r="G1000" s="14"/>
      <c r="H1000" s="33"/>
    </row>
  </sheetData>
  <mergeCells count="4">
    <mergeCell ref="A2:B2"/>
    <mergeCell ref="G33:G34"/>
    <mergeCell ref="H33:H34"/>
    <mergeCell ref="A59:B59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0.29"/>
    <col customWidth="1" min="3" max="3" width="30.14"/>
    <col customWidth="1" min="4" max="4" width="16.86"/>
    <col customWidth="1" min="5" max="5" width="20.57"/>
    <col customWidth="1" min="6" max="6" width="26.14"/>
    <col customWidth="1" min="7" max="7" width="19.57"/>
    <col customWidth="1" min="8" max="8" width="26.57"/>
    <col customWidth="1" min="9" max="9" width="15.29"/>
    <col customWidth="1" min="10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ht="14.25" customHeight="1">
      <c r="A2" s="3" t="s">
        <v>8</v>
      </c>
      <c r="B2" s="4"/>
      <c r="C2" s="5"/>
      <c r="D2" s="5"/>
      <c r="E2" s="5"/>
      <c r="F2" s="5"/>
      <c r="G2" s="6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8" t="s">
        <v>9</v>
      </c>
      <c r="B3" s="8" t="s">
        <v>10</v>
      </c>
      <c r="C3" s="9"/>
      <c r="D3" s="9"/>
      <c r="E3" s="9"/>
      <c r="F3" s="9"/>
      <c r="G3" s="10"/>
      <c r="H3" s="11"/>
    </row>
    <row r="4" ht="14.25" customHeight="1">
      <c r="A4" s="9" t="s">
        <v>11</v>
      </c>
      <c r="B4" s="9" t="s">
        <v>12</v>
      </c>
      <c r="C4" s="9"/>
      <c r="D4" s="9"/>
      <c r="E4" s="9"/>
      <c r="F4" s="9"/>
      <c r="G4" s="10"/>
      <c r="H4" s="11"/>
    </row>
    <row r="5" ht="14.25" customHeight="1">
      <c r="A5" s="34" t="s">
        <v>13</v>
      </c>
      <c r="B5" s="35" t="s">
        <v>14</v>
      </c>
      <c r="C5" s="34"/>
      <c r="D5" s="34"/>
      <c r="E5" s="34" t="s">
        <v>171</v>
      </c>
      <c r="F5" s="34" t="s">
        <v>172</v>
      </c>
      <c r="G5" s="36"/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14.25" customHeight="1">
      <c r="A6" s="34" t="s">
        <v>16</v>
      </c>
      <c r="B6" s="34" t="s">
        <v>17</v>
      </c>
      <c r="C6" s="34"/>
      <c r="D6" s="34"/>
      <c r="E6" s="34" t="s">
        <v>171</v>
      </c>
      <c r="F6" s="34" t="s">
        <v>172</v>
      </c>
      <c r="G6" s="36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14.25" customHeight="1">
      <c r="A7" s="9" t="s">
        <v>18</v>
      </c>
      <c r="B7" s="9" t="s">
        <v>19</v>
      </c>
      <c r="C7" s="9"/>
      <c r="D7" s="9"/>
      <c r="E7" s="9"/>
      <c r="F7" s="9"/>
      <c r="G7" s="10"/>
      <c r="H7" s="11"/>
    </row>
    <row r="8" ht="14.25" customHeight="1">
      <c r="A8" s="9" t="s">
        <v>20</v>
      </c>
      <c r="B8" s="9" t="s">
        <v>21</v>
      </c>
      <c r="C8" s="9"/>
      <c r="D8" s="9"/>
      <c r="E8" s="9"/>
      <c r="F8" s="9"/>
      <c r="G8" s="10"/>
      <c r="H8" s="11"/>
    </row>
    <row r="9" ht="14.25" customHeight="1">
      <c r="A9" s="9" t="s">
        <v>22</v>
      </c>
      <c r="B9" s="9" t="s">
        <v>23</v>
      </c>
      <c r="C9" s="9"/>
      <c r="D9" s="9"/>
      <c r="E9" s="9"/>
      <c r="F9" s="9"/>
      <c r="G9" s="10"/>
      <c r="H9" s="11"/>
    </row>
    <row r="10" ht="14.25" customHeight="1">
      <c r="A10" s="9" t="s">
        <v>24</v>
      </c>
      <c r="B10" s="9" t="s">
        <v>25</v>
      </c>
      <c r="C10" s="9"/>
      <c r="D10" s="9"/>
      <c r="E10" s="9"/>
      <c r="F10" s="9"/>
      <c r="G10" s="10"/>
      <c r="H10" s="11"/>
    </row>
    <row r="11" ht="14.25" customHeight="1">
      <c r="A11" s="9" t="s">
        <v>26</v>
      </c>
      <c r="B11" s="9" t="s">
        <v>27</v>
      </c>
      <c r="C11" s="9"/>
      <c r="D11" s="9"/>
      <c r="E11" s="9"/>
      <c r="F11" s="9"/>
      <c r="G11" s="10"/>
      <c r="H11" s="11"/>
    </row>
    <row r="12" ht="14.25" customHeight="1">
      <c r="A12" s="34" t="s">
        <v>28</v>
      </c>
      <c r="B12" s="34" t="s">
        <v>29</v>
      </c>
      <c r="C12" s="34"/>
      <c r="D12" s="34"/>
      <c r="E12" s="34"/>
      <c r="F12" s="34"/>
      <c r="G12" s="36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ht="14.25" customHeight="1">
      <c r="A13" s="34" t="s">
        <v>30</v>
      </c>
      <c r="B13" s="34" t="s">
        <v>31</v>
      </c>
      <c r="C13" s="34" t="s">
        <v>32</v>
      </c>
      <c r="D13" s="34"/>
      <c r="E13" s="34"/>
      <c r="F13" s="34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ht="14.25" customHeight="1">
      <c r="A14" s="9" t="s">
        <v>33</v>
      </c>
      <c r="B14" s="9" t="s">
        <v>34</v>
      </c>
      <c r="C14" s="9" t="s">
        <v>35</v>
      </c>
      <c r="D14" s="9"/>
      <c r="E14" s="9"/>
      <c r="F14" s="9"/>
      <c r="G14" s="10"/>
      <c r="H14" s="11"/>
    </row>
    <row r="15" ht="14.25" customHeight="1">
      <c r="A15" s="9" t="s">
        <v>36</v>
      </c>
      <c r="B15" s="9" t="s">
        <v>37</v>
      </c>
      <c r="C15" s="9" t="s">
        <v>38</v>
      </c>
      <c r="D15" s="9"/>
      <c r="E15" s="9"/>
      <c r="F15" s="9"/>
      <c r="G15" s="10"/>
      <c r="H15" s="11"/>
    </row>
    <row r="16" ht="14.25" customHeight="1">
      <c r="A16" s="34" t="s">
        <v>39</v>
      </c>
      <c r="B16" s="34" t="s">
        <v>40</v>
      </c>
      <c r="C16" s="34"/>
      <c r="D16" s="34" t="s">
        <v>41</v>
      </c>
      <c r="E16" s="34"/>
      <c r="F16" s="34" t="s">
        <v>172</v>
      </c>
      <c r="G16" s="36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ht="14.25" customHeight="1">
      <c r="A17" s="39" t="s">
        <v>42</v>
      </c>
      <c r="B17" s="40" t="s">
        <v>43</v>
      </c>
      <c r="C17" s="41" t="s">
        <v>44</v>
      </c>
      <c r="D17" s="42" t="s">
        <v>45</v>
      </c>
      <c r="E17" s="42"/>
      <c r="F17" s="41" t="s">
        <v>46</v>
      </c>
      <c r="G17" s="43">
        <f>H17/1.35</f>
        <v>3343784</v>
      </c>
      <c r="H17" s="44">
        <f>1677527.55+2836580.85</f>
        <v>4514108.4</v>
      </c>
    </row>
    <row r="18" ht="14.25" customHeight="1">
      <c r="A18" s="8" t="s">
        <v>47</v>
      </c>
      <c r="B18" s="8" t="s">
        <v>48</v>
      </c>
      <c r="C18" s="8"/>
      <c r="D18" s="8"/>
      <c r="E18" s="8"/>
      <c r="F18" s="8"/>
      <c r="G18" s="15"/>
      <c r="H18" s="1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9" t="s">
        <v>49</v>
      </c>
      <c r="B19" s="13" t="s">
        <v>50</v>
      </c>
      <c r="C19" s="9" t="s">
        <v>51</v>
      </c>
      <c r="D19" s="9"/>
      <c r="E19" s="9"/>
      <c r="F19" s="9"/>
      <c r="G19" s="10"/>
      <c r="H19" s="11"/>
    </row>
    <row r="20" ht="14.25" customHeight="1">
      <c r="A20" s="9" t="s">
        <v>52</v>
      </c>
      <c r="B20" s="9" t="s">
        <v>53</v>
      </c>
      <c r="C20" s="9"/>
      <c r="D20" s="9"/>
      <c r="E20" s="9"/>
      <c r="F20" s="9"/>
      <c r="G20" s="10"/>
      <c r="H20" s="11"/>
    </row>
    <row r="21" ht="14.25" customHeight="1">
      <c r="A21" s="9" t="s">
        <v>54</v>
      </c>
      <c r="B21" s="9" t="s">
        <v>55</v>
      </c>
      <c r="C21" s="9"/>
      <c r="D21" s="9"/>
      <c r="E21" s="9"/>
      <c r="F21" s="9"/>
      <c r="G21" s="10"/>
      <c r="H21" s="11"/>
    </row>
    <row r="22" ht="14.25" customHeight="1">
      <c r="A22" s="9" t="s">
        <v>56</v>
      </c>
      <c r="B22" s="12" t="s">
        <v>57</v>
      </c>
      <c r="C22" s="9"/>
      <c r="D22" s="9"/>
      <c r="E22" s="9"/>
      <c r="F22" s="9"/>
      <c r="G22" s="10"/>
      <c r="H22" s="11"/>
    </row>
    <row r="23" ht="14.25" customHeight="1">
      <c r="A23" s="34" t="s">
        <v>58</v>
      </c>
      <c r="B23" s="35" t="s">
        <v>59</v>
      </c>
      <c r="C23" s="34"/>
      <c r="D23" s="34"/>
      <c r="E23" s="34"/>
      <c r="F23" s="34" t="s">
        <v>173</v>
      </c>
      <c r="G23" s="36"/>
      <c r="H23" s="37"/>
    </row>
    <row r="24" ht="14.25" customHeight="1">
      <c r="A24" s="34" t="s">
        <v>60</v>
      </c>
      <c r="B24" s="34" t="s">
        <v>61</v>
      </c>
      <c r="C24" s="34"/>
      <c r="D24" s="34"/>
      <c r="E24" s="34"/>
      <c r="F24" s="34" t="s">
        <v>173</v>
      </c>
      <c r="G24" s="36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14.25" customHeight="1">
      <c r="A25" s="34" t="s">
        <v>62</v>
      </c>
      <c r="B25" s="34" t="s">
        <v>63</v>
      </c>
      <c r="C25" s="34"/>
      <c r="D25" s="34"/>
      <c r="E25" s="34"/>
      <c r="F25" s="34" t="s">
        <v>173</v>
      </c>
      <c r="G25" s="36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14.25" customHeight="1">
      <c r="A26" s="45" t="s">
        <v>64</v>
      </c>
      <c r="B26" s="45" t="s">
        <v>65</v>
      </c>
      <c r="C26" s="45"/>
      <c r="D26" s="45"/>
      <c r="E26" s="45"/>
      <c r="F26" s="45" t="s">
        <v>66</v>
      </c>
      <c r="G26" s="46"/>
      <c r="H26" s="47"/>
    </row>
    <row r="27" ht="14.25" customHeight="1">
      <c r="A27" s="8" t="s">
        <v>67</v>
      </c>
      <c r="B27" s="8" t="s">
        <v>68</v>
      </c>
      <c r="C27" s="9"/>
      <c r="D27" s="9"/>
      <c r="E27" s="9"/>
      <c r="F27" s="9"/>
      <c r="G27" s="10"/>
      <c r="H27" s="11"/>
    </row>
    <row r="28" ht="14.25" customHeight="1">
      <c r="A28" s="34" t="s">
        <v>69</v>
      </c>
      <c r="B28" s="48" t="s">
        <v>70</v>
      </c>
      <c r="C28" s="34"/>
      <c r="D28" s="34"/>
      <c r="E28" s="34"/>
      <c r="F28" s="34" t="s">
        <v>174</v>
      </c>
      <c r="G28" s="36"/>
      <c r="H28" s="37"/>
    </row>
    <row r="29" ht="14.25" customHeight="1">
      <c r="A29" s="49" t="s">
        <v>71</v>
      </c>
      <c r="B29" s="50" t="s">
        <v>72</v>
      </c>
      <c r="C29" s="49"/>
      <c r="D29" s="49"/>
      <c r="E29" s="49"/>
      <c r="F29" s="49"/>
      <c r="G29" s="51"/>
      <c r="H29" s="52"/>
    </row>
    <row r="30" ht="14.25" customHeight="1">
      <c r="A30" s="34" t="s">
        <v>73</v>
      </c>
      <c r="B30" s="48" t="s">
        <v>74</v>
      </c>
      <c r="C30" s="34"/>
      <c r="D30" s="34"/>
      <c r="E30" s="34"/>
      <c r="F30" s="34" t="s">
        <v>174</v>
      </c>
      <c r="G30" s="36"/>
      <c r="H30" s="37"/>
    </row>
    <row r="31" ht="14.25" customHeight="1">
      <c r="A31" s="49" t="s">
        <v>75</v>
      </c>
      <c r="B31" s="50" t="s">
        <v>76</v>
      </c>
      <c r="C31" s="49"/>
      <c r="D31" s="49"/>
      <c r="E31" s="49"/>
      <c r="F31" s="49"/>
      <c r="G31" s="51"/>
      <c r="H31" s="52"/>
    </row>
    <row r="32" ht="14.25" customHeight="1">
      <c r="A32" s="8" t="s">
        <v>77</v>
      </c>
      <c r="B32" s="18" t="s">
        <v>78</v>
      </c>
      <c r="C32" s="9"/>
      <c r="D32" s="9"/>
      <c r="E32" s="9"/>
      <c r="F32" s="9"/>
      <c r="G32" s="10"/>
      <c r="H32" s="11"/>
    </row>
    <row r="33" ht="14.25" customHeight="1">
      <c r="A33" s="42" t="s">
        <v>79</v>
      </c>
      <c r="B33" s="53" t="s">
        <v>80</v>
      </c>
      <c r="C33" s="42" t="s">
        <v>81</v>
      </c>
      <c r="D33" s="42" t="s">
        <v>82</v>
      </c>
      <c r="E33" s="42" t="s">
        <v>83</v>
      </c>
      <c r="F33" s="41" t="s">
        <v>84</v>
      </c>
      <c r="G33" s="54">
        <f>H33/2</f>
        <v>7942400</v>
      </c>
      <c r="H33" s="54">
        <f>7942400*2</f>
        <v>15884800</v>
      </c>
      <c r="I33" s="20"/>
      <c r="J33" s="21"/>
    </row>
    <row r="34" ht="14.25" customHeight="1">
      <c r="A34" s="42" t="s">
        <v>85</v>
      </c>
      <c r="B34" s="53" t="s">
        <v>86</v>
      </c>
      <c r="C34" s="42"/>
      <c r="D34" s="42" t="s">
        <v>82</v>
      </c>
      <c r="E34" s="42" t="s">
        <v>83</v>
      </c>
      <c r="F34" s="41" t="s">
        <v>87</v>
      </c>
      <c r="G34" s="22"/>
      <c r="H34" s="22"/>
    </row>
    <row r="35" ht="14.25" customHeight="1">
      <c r="A35" s="9" t="s">
        <v>88</v>
      </c>
      <c r="B35" s="17" t="s">
        <v>89</v>
      </c>
      <c r="C35" s="9"/>
      <c r="D35" s="9"/>
      <c r="E35" s="9"/>
      <c r="F35" s="9"/>
      <c r="G35" s="10"/>
      <c r="H35" s="11"/>
    </row>
    <row r="36" ht="14.25" customHeight="1">
      <c r="A36" s="9" t="s">
        <v>90</v>
      </c>
      <c r="B36" s="13" t="s">
        <v>91</v>
      </c>
      <c r="C36" s="9"/>
      <c r="D36" s="9"/>
      <c r="E36" s="9"/>
      <c r="F36" s="9"/>
      <c r="G36" s="10"/>
      <c r="H36" s="11"/>
    </row>
    <row r="37" ht="14.25" customHeight="1">
      <c r="A37" s="8" t="s">
        <v>92</v>
      </c>
      <c r="B37" s="18" t="s">
        <v>93</v>
      </c>
      <c r="C37" s="9"/>
      <c r="D37" s="9"/>
      <c r="E37" s="9"/>
      <c r="F37" s="9"/>
      <c r="G37" s="10"/>
      <c r="H37" s="11"/>
    </row>
    <row r="38" ht="14.25" customHeight="1">
      <c r="A38" s="9" t="s">
        <v>94</v>
      </c>
      <c r="B38" s="12" t="s">
        <v>95</v>
      </c>
      <c r="C38" s="9"/>
      <c r="D38" s="9"/>
      <c r="E38" s="9"/>
      <c r="F38" s="9"/>
      <c r="G38" s="10"/>
      <c r="H38" s="11"/>
    </row>
    <row r="39" ht="14.25" customHeight="1">
      <c r="A39" s="9" t="s">
        <v>96</v>
      </c>
      <c r="B39" s="12" t="s">
        <v>97</v>
      </c>
      <c r="C39" s="9"/>
      <c r="D39" s="9"/>
      <c r="E39" s="9"/>
      <c r="F39" s="9"/>
      <c r="G39" s="10"/>
      <c r="H39" s="11"/>
    </row>
    <row r="40" ht="14.25" customHeight="1">
      <c r="A40" s="9" t="s">
        <v>98</v>
      </c>
      <c r="B40" s="12" t="s">
        <v>99</v>
      </c>
      <c r="C40" s="9"/>
      <c r="D40" s="9"/>
      <c r="E40" s="9"/>
      <c r="F40" s="9"/>
      <c r="G40" s="10"/>
      <c r="H40" s="11"/>
    </row>
    <row r="41" ht="14.25" customHeight="1">
      <c r="A41" s="9" t="s">
        <v>100</v>
      </c>
      <c r="B41" s="18" t="s">
        <v>101</v>
      </c>
      <c r="C41" s="9"/>
      <c r="D41" s="9"/>
      <c r="E41" s="9"/>
      <c r="F41" s="9"/>
      <c r="G41" s="10"/>
      <c r="H41" s="11"/>
    </row>
    <row r="42" ht="14.25" customHeight="1">
      <c r="A42" s="9" t="s">
        <v>102</v>
      </c>
      <c r="B42" s="12" t="s">
        <v>103</v>
      </c>
      <c r="C42" s="9"/>
      <c r="D42" s="9"/>
      <c r="E42" s="9"/>
      <c r="F42" s="9"/>
      <c r="G42" s="10"/>
      <c r="H42" s="11"/>
    </row>
    <row r="43" ht="14.25" customHeight="1">
      <c r="A43" s="9" t="s">
        <v>104</v>
      </c>
      <c r="B43" s="12" t="s">
        <v>105</v>
      </c>
      <c r="C43" s="9"/>
      <c r="D43" s="9"/>
      <c r="E43" s="9"/>
      <c r="F43" s="9"/>
      <c r="G43" s="10"/>
      <c r="H43" s="11"/>
    </row>
    <row r="44" ht="14.25" customHeight="1">
      <c r="A44" s="9" t="s">
        <v>106</v>
      </c>
      <c r="B44" s="18" t="s">
        <v>107</v>
      </c>
      <c r="C44" s="9"/>
      <c r="D44" s="9"/>
      <c r="E44" s="9"/>
      <c r="F44" s="9"/>
      <c r="G44" s="10"/>
      <c r="H44" s="11"/>
    </row>
    <row r="45" ht="14.25" customHeight="1">
      <c r="A45" s="9" t="s">
        <v>108</v>
      </c>
      <c r="B45" s="12" t="s">
        <v>109</v>
      </c>
      <c r="C45" s="9"/>
      <c r="D45" s="9"/>
      <c r="E45" s="9"/>
      <c r="F45" s="9"/>
      <c r="G45" s="10"/>
      <c r="H45" s="11"/>
    </row>
    <row r="46" ht="14.25" customHeight="1">
      <c r="A46" s="9" t="s">
        <v>110</v>
      </c>
      <c r="B46" s="12" t="s">
        <v>111</v>
      </c>
      <c r="C46" s="9"/>
      <c r="D46" s="9"/>
      <c r="E46" s="9"/>
      <c r="F46" s="9"/>
      <c r="G46" s="10"/>
      <c r="H46" s="11"/>
    </row>
    <row r="47" ht="14.25" customHeight="1">
      <c r="A47" s="9" t="s">
        <v>112</v>
      </c>
      <c r="B47" s="12" t="s">
        <v>113</v>
      </c>
      <c r="C47" s="9"/>
      <c r="D47" s="9"/>
      <c r="E47" s="9"/>
      <c r="F47" s="9"/>
      <c r="G47" s="10"/>
      <c r="H47" s="11"/>
    </row>
    <row r="48" ht="14.25" customHeight="1">
      <c r="A48" s="9" t="s">
        <v>114</v>
      </c>
      <c r="B48" s="12" t="s">
        <v>115</v>
      </c>
      <c r="C48" s="9"/>
      <c r="D48" s="9"/>
      <c r="E48" s="9"/>
      <c r="F48" s="9"/>
      <c r="G48" s="10"/>
      <c r="H48" s="11"/>
    </row>
    <row r="49" ht="14.25" customHeight="1">
      <c r="A49" s="9" t="s">
        <v>116</v>
      </c>
      <c r="B49" s="12" t="s">
        <v>117</v>
      </c>
      <c r="C49" s="9"/>
      <c r="D49" s="9"/>
      <c r="E49" s="9"/>
      <c r="F49" s="9"/>
      <c r="G49" s="10"/>
      <c r="H49" s="11"/>
    </row>
    <row r="50" ht="14.25" customHeight="1">
      <c r="A50" s="9" t="s">
        <v>118</v>
      </c>
      <c r="B50" s="12" t="s">
        <v>119</v>
      </c>
      <c r="C50" s="9"/>
      <c r="D50" s="9"/>
      <c r="E50" s="9"/>
      <c r="F50" s="9"/>
      <c r="G50" s="10"/>
      <c r="H50" s="11"/>
    </row>
    <row r="51" ht="14.25" customHeight="1">
      <c r="A51" s="9" t="s">
        <v>120</v>
      </c>
      <c r="B51" s="12" t="s">
        <v>99</v>
      </c>
      <c r="C51" s="9"/>
      <c r="D51" s="9"/>
      <c r="E51" s="9"/>
      <c r="F51" s="9"/>
      <c r="G51" s="10"/>
      <c r="H51" s="11"/>
    </row>
    <row r="52" ht="14.25" customHeight="1">
      <c r="A52" s="9" t="s">
        <v>121</v>
      </c>
      <c r="B52" s="12" t="s">
        <v>122</v>
      </c>
      <c r="C52" s="9"/>
      <c r="D52" s="9"/>
      <c r="E52" s="9"/>
      <c r="F52" s="9"/>
      <c r="G52" s="10"/>
      <c r="H52" s="11"/>
    </row>
    <row r="53" ht="14.25" customHeight="1">
      <c r="A53" s="9" t="s">
        <v>123</v>
      </c>
      <c r="B53" s="12" t="s">
        <v>124</v>
      </c>
      <c r="C53" s="9"/>
      <c r="D53" s="9"/>
      <c r="E53" s="9"/>
      <c r="F53" s="9"/>
      <c r="G53" s="10"/>
      <c r="H53" s="11"/>
    </row>
    <row r="54" ht="14.25" customHeight="1">
      <c r="A54" s="9" t="s">
        <v>125</v>
      </c>
      <c r="B54" s="12" t="s">
        <v>126</v>
      </c>
      <c r="C54" s="9"/>
      <c r="D54" s="9"/>
      <c r="E54" s="9"/>
      <c r="F54" s="9"/>
      <c r="G54" s="10"/>
      <c r="H54" s="11"/>
    </row>
    <row r="55" ht="14.25" customHeight="1">
      <c r="A55" s="9" t="s">
        <v>127</v>
      </c>
      <c r="B55" s="18" t="s">
        <v>128</v>
      </c>
      <c r="C55" s="9"/>
      <c r="D55" s="9"/>
      <c r="E55" s="9"/>
      <c r="F55" s="9"/>
      <c r="G55" s="10"/>
      <c r="H55" s="11"/>
    </row>
    <row r="56" ht="14.25" customHeight="1">
      <c r="A56" s="9" t="s">
        <v>129</v>
      </c>
      <c r="B56" s="12" t="s">
        <v>130</v>
      </c>
      <c r="C56" s="9"/>
      <c r="D56" s="9"/>
      <c r="E56" s="9"/>
      <c r="F56" s="9"/>
      <c r="G56" s="10"/>
      <c r="H56" s="11"/>
    </row>
    <row r="57" ht="14.25" customHeight="1">
      <c r="A57" s="9" t="s">
        <v>131</v>
      </c>
      <c r="B57" s="12" t="s">
        <v>132</v>
      </c>
      <c r="C57" s="9"/>
      <c r="D57" s="9"/>
      <c r="E57" s="9"/>
      <c r="F57" s="9"/>
      <c r="G57" s="10"/>
      <c r="H57" s="11"/>
    </row>
    <row r="58" ht="14.25" customHeight="1">
      <c r="A58" s="9" t="s">
        <v>133</v>
      </c>
      <c r="B58" s="9" t="s">
        <v>134</v>
      </c>
      <c r="C58" s="9"/>
      <c r="D58" s="9"/>
      <c r="E58" s="9"/>
      <c r="F58" s="9"/>
      <c r="G58" s="10"/>
      <c r="H58" s="11"/>
    </row>
    <row r="59" ht="14.25" customHeight="1">
      <c r="A59" s="23" t="s">
        <v>135</v>
      </c>
      <c r="B59" s="4"/>
      <c r="C59" s="24"/>
      <c r="D59" s="24"/>
      <c r="E59" s="24"/>
      <c r="F59" s="24"/>
      <c r="G59" s="24"/>
      <c r="H59" s="11"/>
    </row>
    <row r="60" ht="14.25" customHeight="1">
      <c r="A60" s="11">
        <v>1.0</v>
      </c>
      <c r="B60" s="17" t="s">
        <v>136</v>
      </c>
      <c r="C60" s="12"/>
      <c r="D60" s="12">
        <v>2.863</v>
      </c>
      <c r="E60" s="9"/>
      <c r="F60" s="9"/>
      <c r="G60" s="10"/>
      <c r="H60" s="11"/>
    </row>
    <row r="61" ht="14.25" customHeight="1">
      <c r="A61" s="25" t="s">
        <v>11</v>
      </c>
      <c r="B61" s="26" t="s">
        <v>137</v>
      </c>
      <c r="C61" s="26" t="s">
        <v>138</v>
      </c>
      <c r="D61" s="27">
        <v>468.0</v>
      </c>
      <c r="E61" s="9" t="s">
        <v>139</v>
      </c>
      <c r="F61" s="13" t="s">
        <v>175</v>
      </c>
      <c r="G61" s="10">
        <f>137900*468*12.5*0.065</f>
        <v>52436475</v>
      </c>
      <c r="H61" s="28">
        <f t="shared" ref="H61:H74" si="1">G61*1.35</f>
        <v>70789241.25</v>
      </c>
      <c r="I61" s="20"/>
    </row>
    <row r="62" ht="14.25" customHeight="1">
      <c r="A62" s="25" t="s">
        <v>13</v>
      </c>
      <c r="B62" s="26" t="s">
        <v>141</v>
      </c>
      <c r="C62" s="27" t="s">
        <v>142</v>
      </c>
      <c r="D62" s="27">
        <v>3870.0</v>
      </c>
      <c r="E62" s="9" t="s">
        <v>139</v>
      </c>
      <c r="F62" s="9" t="s">
        <v>143</v>
      </c>
      <c r="G62" s="10">
        <f>2890*D62</f>
        <v>11184300</v>
      </c>
      <c r="H62" s="28">
        <f t="shared" si="1"/>
        <v>15098805</v>
      </c>
    </row>
    <row r="63" ht="14.25" customHeight="1">
      <c r="A63" s="25" t="s">
        <v>16</v>
      </c>
      <c r="B63" s="26" t="s">
        <v>144</v>
      </c>
      <c r="C63" s="27" t="s">
        <v>145</v>
      </c>
      <c r="D63" s="27">
        <v>30960.0</v>
      </c>
      <c r="E63" s="9" t="s">
        <v>139</v>
      </c>
      <c r="F63" s="13" t="s">
        <v>146</v>
      </c>
      <c r="G63" s="10">
        <f>11.765*126500</f>
        <v>1488272.5</v>
      </c>
      <c r="H63" s="28">
        <f t="shared" si="1"/>
        <v>2009167.875</v>
      </c>
    </row>
    <row r="64" ht="14.25" customHeight="1">
      <c r="A64" s="25" t="s">
        <v>18</v>
      </c>
      <c r="B64" s="26" t="s">
        <v>147</v>
      </c>
      <c r="C64" s="27"/>
      <c r="D64" s="27">
        <v>7740.0</v>
      </c>
      <c r="E64" s="9" t="s">
        <v>139</v>
      </c>
      <c r="F64" s="13" t="s">
        <v>148</v>
      </c>
      <c r="G64" s="10">
        <f>59.5*229200</f>
        <v>13637400</v>
      </c>
      <c r="H64" s="28">
        <f t="shared" si="1"/>
        <v>18410490</v>
      </c>
    </row>
    <row r="65" ht="14.25" customHeight="1">
      <c r="A65" s="25" t="s">
        <v>22</v>
      </c>
      <c r="B65" s="26" t="s">
        <v>149</v>
      </c>
      <c r="C65" s="27"/>
      <c r="D65" s="27">
        <v>936.0</v>
      </c>
      <c r="E65" s="9" t="s">
        <v>139</v>
      </c>
      <c r="F65" s="13" t="s">
        <v>150</v>
      </c>
      <c r="G65" s="10">
        <f>189500*27.612</f>
        <v>5232474</v>
      </c>
      <c r="H65" s="28">
        <f t="shared" si="1"/>
        <v>7063839.9</v>
      </c>
    </row>
    <row r="66" ht="14.25" customHeight="1">
      <c r="A66" s="25" t="s">
        <v>24</v>
      </c>
      <c r="B66" s="26" t="s">
        <v>151</v>
      </c>
      <c r="C66" s="27"/>
      <c r="D66" s="27">
        <v>7740.0</v>
      </c>
      <c r="E66" s="9" t="s">
        <v>139</v>
      </c>
      <c r="F66" s="13" t="s">
        <v>152</v>
      </c>
      <c r="G66" s="10">
        <f>10.5264*139800</f>
        <v>1471590.72</v>
      </c>
      <c r="H66" s="28">
        <f t="shared" si="1"/>
        <v>1986647.472</v>
      </c>
    </row>
    <row r="67" ht="14.25" customHeight="1">
      <c r="A67" s="11" t="s">
        <v>26</v>
      </c>
      <c r="B67" s="17" t="s">
        <v>153</v>
      </c>
      <c r="C67" s="12"/>
      <c r="D67" s="12">
        <v>7740.0</v>
      </c>
      <c r="E67" s="9" t="s">
        <v>139</v>
      </c>
      <c r="F67" s="9"/>
      <c r="G67" s="10">
        <f>7740*96</f>
        <v>743040</v>
      </c>
      <c r="H67" s="28">
        <f t="shared" si="1"/>
        <v>1003104</v>
      </c>
    </row>
    <row r="68" ht="14.25" customHeight="1">
      <c r="A68" s="11">
        <v>2.0</v>
      </c>
      <c r="B68" s="17" t="s">
        <v>154</v>
      </c>
      <c r="C68" s="12" t="s">
        <v>155</v>
      </c>
      <c r="D68" s="12">
        <v>1.0</v>
      </c>
      <c r="E68" s="9"/>
      <c r="F68" s="9"/>
      <c r="G68" s="10"/>
      <c r="H68" s="28">
        <f t="shared" si="1"/>
        <v>0</v>
      </c>
    </row>
    <row r="69" ht="14.25" customHeight="1">
      <c r="A69" s="11">
        <v>3.0</v>
      </c>
      <c r="B69" s="17" t="s">
        <v>156</v>
      </c>
      <c r="C69" s="17" t="s">
        <v>157</v>
      </c>
      <c r="D69" s="12">
        <v>1.0</v>
      </c>
      <c r="E69" s="9" t="s">
        <v>139</v>
      </c>
      <c r="F69" s="9"/>
      <c r="G69" s="10">
        <f t="shared" ref="G69:G71" si="2">3096000*D69</f>
        <v>3096000</v>
      </c>
      <c r="H69" s="28">
        <f t="shared" si="1"/>
        <v>4179600</v>
      </c>
    </row>
    <row r="70" ht="14.25" customHeight="1">
      <c r="A70" s="11">
        <v>4.0</v>
      </c>
      <c r="B70" s="17" t="s">
        <v>158</v>
      </c>
      <c r="C70" s="17" t="s">
        <v>157</v>
      </c>
      <c r="D70" s="12">
        <v>3.0</v>
      </c>
      <c r="E70" s="9" t="s">
        <v>139</v>
      </c>
      <c r="F70" s="9"/>
      <c r="G70" s="10">
        <f t="shared" si="2"/>
        <v>9288000</v>
      </c>
      <c r="H70" s="28">
        <f t="shared" si="1"/>
        <v>12538800</v>
      </c>
    </row>
    <row r="71" ht="14.25" customHeight="1">
      <c r="A71" s="11">
        <v>5.0</v>
      </c>
      <c r="B71" s="17" t="s">
        <v>159</v>
      </c>
      <c r="C71" s="17" t="s">
        <v>157</v>
      </c>
      <c r="D71" s="12">
        <v>2.0</v>
      </c>
      <c r="E71" s="9" t="s">
        <v>139</v>
      </c>
      <c r="F71" s="9"/>
      <c r="G71" s="10">
        <f t="shared" si="2"/>
        <v>6192000</v>
      </c>
      <c r="H71" s="28">
        <f t="shared" si="1"/>
        <v>8359200</v>
      </c>
    </row>
    <row r="72" ht="14.25" customHeight="1">
      <c r="A72" s="11">
        <v>6.0</v>
      </c>
      <c r="B72" s="17" t="s">
        <v>158</v>
      </c>
      <c r="C72" s="17" t="s">
        <v>160</v>
      </c>
      <c r="D72" s="12">
        <v>1.0</v>
      </c>
      <c r="E72" s="9" t="s">
        <v>139</v>
      </c>
      <c r="F72" s="9"/>
      <c r="G72" s="10">
        <v>2470000.0</v>
      </c>
      <c r="H72" s="28">
        <f t="shared" si="1"/>
        <v>3334500</v>
      </c>
    </row>
    <row r="73" ht="14.25" customHeight="1">
      <c r="A73" s="11">
        <v>7.0</v>
      </c>
      <c r="B73" s="17" t="s">
        <v>159</v>
      </c>
      <c r="C73" s="17" t="s">
        <v>160</v>
      </c>
      <c r="D73" s="12">
        <v>1.0</v>
      </c>
      <c r="E73" s="9" t="s">
        <v>139</v>
      </c>
      <c r="F73" s="9"/>
      <c r="G73" s="10">
        <v>2470000.0</v>
      </c>
      <c r="H73" s="28">
        <f t="shared" si="1"/>
        <v>3334500</v>
      </c>
    </row>
    <row r="74" ht="14.25" customHeight="1">
      <c r="A74" s="11">
        <v>8.0</v>
      </c>
      <c r="B74" s="17" t="s">
        <v>161</v>
      </c>
      <c r="C74" s="12" t="s">
        <v>162</v>
      </c>
      <c r="D74" s="12">
        <v>4.0</v>
      </c>
      <c r="E74" s="9" t="s">
        <v>139</v>
      </c>
      <c r="F74" s="9"/>
      <c r="G74" s="10">
        <f>168000*D74</f>
        <v>672000</v>
      </c>
      <c r="H74" s="28">
        <f t="shared" si="1"/>
        <v>907200</v>
      </c>
    </row>
    <row r="75" ht="14.25" customHeight="1">
      <c r="A75" s="11">
        <v>9.0</v>
      </c>
      <c r="B75" s="17" t="s">
        <v>163</v>
      </c>
      <c r="C75" s="9"/>
      <c r="D75" s="9"/>
      <c r="E75" s="9"/>
      <c r="F75" s="9"/>
      <c r="G75" s="10"/>
      <c r="H75" s="11"/>
    </row>
    <row r="76" ht="14.25" customHeight="1">
      <c r="A76" s="25" t="s">
        <v>164</v>
      </c>
      <c r="B76" s="26" t="s">
        <v>165</v>
      </c>
      <c r="C76" s="29" t="s">
        <v>166</v>
      </c>
      <c r="D76" s="29"/>
      <c r="E76" s="29"/>
      <c r="F76" s="9"/>
      <c r="G76" s="10"/>
      <c r="H76" s="11"/>
    </row>
    <row r="77" ht="14.25" customHeight="1">
      <c r="A77" s="25" t="s">
        <v>167</v>
      </c>
      <c r="B77" s="26" t="s">
        <v>168</v>
      </c>
      <c r="C77" s="29"/>
      <c r="D77" s="29"/>
      <c r="E77" s="29"/>
      <c r="F77" s="9"/>
      <c r="G77" s="10"/>
      <c r="H77" s="11"/>
    </row>
    <row r="78" ht="14.25" customHeight="1">
      <c r="A78" s="7"/>
      <c r="B78" s="30" t="s">
        <v>169</v>
      </c>
      <c r="C78" s="7"/>
      <c r="D78" s="7"/>
      <c r="E78" s="7"/>
      <c r="F78" s="7"/>
      <c r="G78" s="31">
        <f t="shared" ref="G78:H78" si="3">SUM(G2:G77)</f>
        <v>121667736.2</v>
      </c>
      <c r="H78" s="31">
        <f t="shared" si="3"/>
        <v>169414003.9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 t="s">
        <v>170</v>
      </c>
      <c r="C79" s="7"/>
      <c r="D79" s="7"/>
      <c r="E79" s="7"/>
      <c r="F79" s="7"/>
      <c r="G79" s="31"/>
      <c r="H79" s="32">
        <f>1-G78/H78</f>
        <v>0.2818318827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G80" s="14"/>
      <c r="H80" s="33"/>
    </row>
    <row r="81" ht="14.25" customHeight="1">
      <c r="G81" s="14"/>
      <c r="H81" s="33"/>
    </row>
    <row r="82" ht="14.25" customHeight="1">
      <c r="G82" s="14"/>
      <c r="H82" s="33"/>
    </row>
    <row r="83" ht="14.25" customHeight="1">
      <c r="G83" s="14"/>
      <c r="H83" s="33"/>
    </row>
    <row r="84" ht="14.25" customHeight="1">
      <c r="G84" s="14"/>
      <c r="H84" s="33"/>
    </row>
    <row r="85" ht="14.25" customHeight="1">
      <c r="G85" s="14"/>
      <c r="H85" s="33"/>
    </row>
    <row r="86" ht="14.25" customHeight="1">
      <c r="G86" s="14"/>
      <c r="H86" s="33"/>
    </row>
    <row r="87" ht="14.25" customHeight="1">
      <c r="G87" s="14"/>
      <c r="H87" s="33"/>
    </row>
    <row r="88" ht="14.25" customHeight="1">
      <c r="G88" s="14"/>
      <c r="H88" s="33"/>
    </row>
    <row r="89" ht="14.25" customHeight="1">
      <c r="G89" s="14"/>
      <c r="H89" s="33"/>
    </row>
    <row r="90" ht="14.25" customHeight="1">
      <c r="G90" s="14"/>
      <c r="H90" s="33"/>
    </row>
    <row r="91" ht="14.25" customHeight="1">
      <c r="G91" s="14"/>
      <c r="H91" s="33"/>
    </row>
    <row r="92" ht="14.25" customHeight="1">
      <c r="G92" s="14"/>
      <c r="H92" s="33"/>
    </row>
    <row r="93" ht="14.25" customHeight="1">
      <c r="G93" s="14"/>
      <c r="H93" s="33"/>
    </row>
    <row r="94" ht="14.25" customHeight="1">
      <c r="G94" s="14"/>
      <c r="H94" s="33"/>
    </row>
    <row r="95" ht="14.25" customHeight="1">
      <c r="G95" s="14"/>
      <c r="H95" s="33"/>
    </row>
    <row r="96" ht="14.25" customHeight="1">
      <c r="G96" s="14"/>
      <c r="H96" s="33"/>
    </row>
    <row r="97" ht="14.25" customHeight="1">
      <c r="G97" s="14"/>
      <c r="H97" s="33"/>
    </row>
    <row r="98" ht="14.25" customHeight="1">
      <c r="G98" s="14"/>
      <c r="H98" s="33"/>
    </row>
    <row r="99" ht="14.25" customHeight="1">
      <c r="G99" s="14"/>
      <c r="H99" s="33"/>
    </row>
    <row r="100" ht="14.25" customHeight="1">
      <c r="G100" s="14"/>
      <c r="H100" s="33"/>
    </row>
    <row r="101" ht="14.25" customHeight="1">
      <c r="G101" s="14"/>
      <c r="H101" s="33"/>
    </row>
    <row r="102" ht="14.25" customHeight="1">
      <c r="G102" s="14"/>
      <c r="H102" s="33"/>
    </row>
    <row r="103" ht="14.25" customHeight="1">
      <c r="G103" s="14"/>
      <c r="H103" s="33"/>
    </row>
    <row r="104" ht="14.25" customHeight="1">
      <c r="G104" s="14"/>
      <c r="H104" s="33"/>
    </row>
    <row r="105" ht="14.25" customHeight="1">
      <c r="G105" s="14"/>
      <c r="H105" s="33"/>
    </row>
    <row r="106" ht="14.25" customHeight="1">
      <c r="G106" s="14"/>
      <c r="H106" s="33"/>
    </row>
    <row r="107" ht="14.25" customHeight="1">
      <c r="G107" s="14"/>
      <c r="H107" s="33"/>
    </row>
    <row r="108" ht="14.25" customHeight="1">
      <c r="G108" s="14"/>
      <c r="H108" s="33"/>
    </row>
    <row r="109" ht="14.25" customHeight="1">
      <c r="G109" s="14"/>
      <c r="H109" s="33"/>
    </row>
    <row r="110" ht="14.25" customHeight="1">
      <c r="G110" s="14"/>
      <c r="H110" s="33"/>
    </row>
    <row r="111" ht="14.25" customHeight="1">
      <c r="G111" s="14"/>
      <c r="H111" s="33"/>
    </row>
    <row r="112" ht="14.25" customHeight="1">
      <c r="G112" s="14"/>
      <c r="H112" s="33"/>
    </row>
    <row r="113" ht="14.25" customHeight="1">
      <c r="G113" s="14"/>
      <c r="H113" s="33"/>
    </row>
    <row r="114" ht="14.25" customHeight="1">
      <c r="G114" s="14"/>
      <c r="H114" s="33"/>
    </row>
    <row r="115" ht="14.25" customHeight="1">
      <c r="G115" s="14"/>
      <c r="H115" s="33"/>
    </row>
    <row r="116" ht="14.25" customHeight="1">
      <c r="G116" s="14"/>
      <c r="H116" s="33"/>
    </row>
    <row r="117" ht="14.25" customHeight="1">
      <c r="G117" s="14"/>
      <c r="H117" s="33"/>
    </row>
    <row r="118" ht="14.25" customHeight="1">
      <c r="G118" s="14"/>
      <c r="H118" s="33"/>
    </row>
    <row r="119" ht="14.25" customHeight="1">
      <c r="G119" s="14"/>
      <c r="H119" s="33"/>
    </row>
    <row r="120" ht="14.25" customHeight="1">
      <c r="G120" s="14"/>
      <c r="H120" s="33"/>
    </row>
    <row r="121" ht="14.25" customHeight="1">
      <c r="G121" s="14"/>
      <c r="H121" s="33"/>
    </row>
    <row r="122" ht="14.25" customHeight="1">
      <c r="G122" s="14"/>
      <c r="H122" s="33"/>
    </row>
    <row r="123" ht="14.25" customHeight="1">
      <c r="G123" s="14"/>
      <c r="H123" s="33"/>
    </row>
    <row r="124" ht="14.25" customHeight="1">
      <c r="G124" s="14"/>
      <c r="H124" s="33"/>
    </row>
    <row r="125" ht="14.25" customHeight="1">
      <c r="G125" s="14"/>
      <c r="H125" s="33"/>
    </row>
    <row r="126" ht="14.25" customHeight="1">
      <c r="G126" s="14"/>
      <c r="H126" s="33"/>
    </row>
    <row r="127" ht="14.25" customHeight="1">
      <c r="G127" s="14"/>
      <c r="H127" s="33"/>
    </row>
    <row r="128" ht="14.25" customHeight="1">
      <c r="G128" s="14"/>
      <c r="H128" s="33"/>
    </row>
    <row r="129" ht="14.25" customHeight="1">
      <c r="G129" s="14"/>
      <c r="H129" s="33"/>
    </row>
    <row r="130" ht="14.25" customHeight="1">
      <c r="G130" s="14"/>
      <c r="H130" s="33"/>
    </row>
    <row r="131" ht="14.25" customHeight="1">
      <c r="G131" s="14"/>
      <c r="H131" s="33"/>
    </row>
    <row r="132" ht="14.25" customHeight="1">
      <c r="G132" s="14"/>
      <c r="H132" s="33"/>
    </row>
    <row r="133" ht="14.25" customHeight="1">
      <c r="G133" s="14"/>
      <c r="H133" s="33"/>
    </row>
    <row r="134" ht="14.25" customHeight="1">
      <c r="G134" s="14"/>
      <c r="H134" s="33"/>
    </row>
    <row r="135" ht="14.25" customHeight="1">
      <c r="G135" s="14"/>
      <c r="H135" s="33"/>
    </row>
    <row r="136" ht="14.25" customHeight="1">
      <c r="G136" s="14"/>
      <c r="H136" s="33"/>
    </row>
    <row r="137" ht="14.25" customHeight="1">
      <c r="G137" s="14"/>
      <c r="H137" s="33"/>
    </row>
    <row r="138" ht="14.25" customHeight="1">
      <c r="G138" s="14"/>
      <c r="H138" s="33"/>
    </row>
    <row r="139" ht="14.25" customHeight="1">
      <c r="G139" s="14"/>
      <c r="H139" s="33"/>
    </row>
    <row r="140" ht="14.25" customHeight="1">
      <c r="G140" s="14"/>
      <c r="H140" s="33"/>
    </row>
    <row r="141" ht="14.25" customHeight="1">
      <c r="G141" s="14"/>
      <c r="H141" s="33"/>
    </row>
    <row r="142" ht="14.25" customHeight="1">
      <c r="G142" s="14"/>
      <c r="H142" s="33"/>
    </row>
    <row r="143" ht="14.25" customHeight="1">
      <c r="G143" s="14"/>
      <c r="H143" s="33"/>
    </row>
    <row r="144" ht="14.25" customHeight="1">
      <c r="G144" s="14"/>
      <c r="H144" s="33"/>
    </row>
    <row r="145" ht="14.25" customHeight="1">
      <c r="G145" s="14"/>
      <c r="H145" s="33"/>
    </row>
    <row r="146" ht="14.25" customHeight="1">
      <c r="G146" s="14"/>
      <c r="H146" s="33"/>
    </row>
    <row r="147" ht="14.25" customHeight="1">
      <c r="G147" s="14"/>
      <c r="H147" s="33"/>
    </row>
    <row r="148" ht="14.25" customHeight="1">
      <c r="G148" s="14"/>
      <c r="H148" s="33"/>
    </row>
    <row r="149" ht="14.25" customHeight="1">
      <c r="G149" s="14"/>
      <c r="H149" s="33"/>
    </row>
    <row r="150" ht="14.25" customHeight="1">
      <c r="G150" s="14"/>
      <c r="H150" s="33"/>
    </row>
    <row r="151" ht="14.25" customHeight="1">
      <c r="G151" s="14"/>
      <c r="H151" s="33"/>
    </row>
    <row r="152" ht="14.25" customHeight="1">
      <c r="G152" s="14"/>
      <c r="H152" s="33"/>
    </row>
    <row r="153" ht="14.25" customHeight="1">
      <c r="G153" s="14"/>
      <c r="H153" s="33"/>
    </row>
    <row r="154" ht="14.25" customHeight="1">
      <c r="G154" s="14"/>
      <c r="H154" s="33"/>
    </row>
    <row r="155" ht="14.25" customHeight="1">
      <c r="G155" s="14"/>
      <c r="H155" s="33"/>
    </row>
    <row r="156" ht="14.25" customHeight="1">
      <c r="G156" s="14"/>
      <c r="H156" s="33"/>
    </row>
    <row r="157" ht="14.25" customHeight="1">
      <c r="G157" s="14"/>
      <c r="H157" s="33"/>
    </row>
    <row r="158" ht="14.25" customHeight="1">
      <c r="G158" s="14"/>
      <c r="H158" s="33"/>
    </row>
    <row r="159" ht="14.25" customHeight="1">
      <c r="G159" s="14"/>
      <c r="H159" s="33"/>
    </row>
    <row r="160" ht="14.25" customHeight="1">
      <c r="G160" s="14"/>
      <c r="H160" s="33"/>
    </row>
    <row r="161" ht="14.25" customHeight="1">
      <c r="G161" s="14"/>
      <c r="H161" s="33"/>
    </row>
    <row r="162" ht="14.25" customHeight="1">
      <c r="G162" s="14"/>
      <c r="H162" s="33"/>
    </row>
    <row r="163" ht="14.25" customHeight="1">
      <c r="G163" s="14"/>
      <c r="H163" s="33"/>
    </row>
    <row r="164" ht="14.25" customHeight="1">
      <c r="G164" s="14"/>
      <c r="H164" s="33"/>
    </row>
    <row r="165" ht="14.25" customHeight="1">
      <c r="G165" s="14"/>
      <c r="H165" s="33"/>
    </row>
    <row r="166" ht="14.25" customHeight="1">
      <c r="G166" s="14"/>
      <c r="H166" s="33"/>
    </row>
    <row r="167" ht="14.25" customHeight="1">
      <c r="G167" s="14"/>
      <c r="H167" s="33"/>
    </row>
    <row r="168" ht="14.25" customHeight="1">
      <c r="G168" s="14"/>
      <c r="H168" s="33"/>
    </row>
    <row r="169" ht="14.25" customHeight="1">
      <c r="G169" s="14"/>
      <c r="H169" s="33"/>
    </row>
    <row r="170" ht="14.25" customHeight="1">
      <c r="G170" s="14"/>
      <c r="H170" s="33"/>
    </row>
    <row r="171" ht="14.25" customHeight="1">
      <c r="G171" s="14"/>
      <c r="H171" s="33"/>
    </row>
    <row r="172" ht="14.25" customHeight="1">
      <c r="G172" s="14"/>
      <c r="H172" s="33"/>
    </row>
    <row r="173" ht="14.25" customHeight="1">
      <c r="G173" s="14"/>
      <c r="H173" s="33"/>
    </row>
    <row r="174" ht="14.25" customHeight="1">
      <c r="G174" s="14"/>
      <c r="H174" s="33"/>
    </row>
    <row r="175" ht="14.25" customHeight="1">
      <c r="G175" s="14"/>
      <c r="H175" s="33"/>
    </row>
    <row r="176" ht="14.25" customHeight="1">
      <c r="G176" s="14"/>
      <c r="H176" s="33"/>
    </row>
    <row r="177" ht="14.25" customHeight="1">
      <c r="G177" s="14"/>
      <c r="H177" s="33"/>
    </row>
    <row r="178" ht="14.25" customHeight="1">
      <c r="G178" s="14"/>
      <c r="H178" s="33"/>
    </row>
    <row r="179" ht="14.25" customHeight="1">
      <c r="G179" s="14"/>
      <c r="H179" s="33"/>
    </row>
    <row r="180" ht="14.25" customHeight="1">
      <c r="G180" s="14"/>
      <c r="H180" s="33"/>
    </row>
    <row r="181" ht="14.25" customHeight="1">
      <c r="G181" s="14"/>
      <c r="H181" s="33"/>
    </row>
    <row r="182" ht="14.25" customHeight="1">
      <c r="G182" s="14"/>
      <c r="H182" s="33"/>
    </row>
    <row r="183" ht="14.25" customHeight="1">
      <c r="G183" s="14"/>
      <c r="H183" s="33"/>
    </row>
    <row r="184" ht="14.25" customHeight="1">
      <c r="G184" s="14"/>
      <c r="H184" s="33"/>
    </row>
    <row r="185" ht="14.25" customHeight="1">
      <c r="G185" s="14"/>
      <c r="H185" s="33"/>
    </row>
    <row r="186" ht="14.25" customHeight="1">
      <c r="G186" s="14"/>
      <c r="H186" s="33"/>
    </row>
    <row r="187" ht="14.25" customHeight="1">
      <c r="G187" s="14"/>
      <c r="H187" s="33"/>
    </row>
    <row r="188" ht="14.25" customHeight="1">
      <c r="G188" s="14"/>
      <c r="H188" s="33"/>
    </row>
    <row r="189" ht="14.25" customHeight="1">
      <c r="G189" s="14"/>
      <c r="H189" s="33"/>
    </row>
    <row r="190" ht="14.25" customHeight="1">
      <c r="G190" s="14"/>
      <c r="H190" s="33"/>
    </row>
    <row r="191" ht="14.25" customHeight="1">
      <c r="G191" s="14"/>
      <c r="H191" s="33"/>
    </row>
    <row r="192" ht="14.25" customHeight="1">
      <c r="G192" s="14"/>
      <c r="H192" s="33"/>
    </row>
    <row r="193" ht="14.25" customHeight="1">
      <c r="G193" s="14"/>
      <c r="H193" s="33"/>
    </row>
    <row r="194" ht="14.25" customHeight="1">
      <c r="G194" s="14"/>
      <c r="H194" s="33"/>
    </row>
    <row r="195" ht="14.25" customHeight="1">
      <c r="G195" s="14"/>
      <c r="H195" s="33"/>
    </row>
    <row r="196" ht="14.25" customHeight="1">
      <c r="G196" s="14"/>
      <c r="H196" s="33"/>
    </row>
    <row r="197" ht="14.25" customHeight="1">
      <c r="G197" s="14"/>
      <c r="H197" s="33"/>
    </row>
    <row r="198" ht="14.25" customHeight="1">
      <c r="G198" s="14"/>
      <c r="H198" s="33"/>
    </row>
    <row r="199" ht="14.25" customHeight="1">
      <c r="G199" s="14"/>
      <c r="H199" s="33"/>
    </row>
    <row r="200" ht="14.25" customHeight="1">
      <c r="G200" s="14"/>
      <c r="H200" s="33"/>
    </row>
    <row r="201" ht="14.25" customHeight="1">
      <c r="G201" s="14"/>
      <c r="H201" s="33"/>
    </row>
    <row r="202" ht="14.25" customHeight="1">
      <c r="G202" s="14"/>
      <c r="H202" s="33"/>
    </row>
    <row r="203" ht="14.25" customHeight="1">
      <c r="G203" s="14"/>
      <c r="H203" s="33"/>
    </row>
    <row r="204" ht="14.25" customHeight="1">
      <c r="G204" s="14"/>
      <c r="H204" s="33"/>
    </row>
    <row r="205" ht="14.25" customHeight="1">
      <c r="G205" s="14"/>
      <c r="H205" s="33"/>
    </row>
    <row r="206" ht="14.25" customHeight="1">
      <c r="G206" s="14"/>
      <c r="H206" s="33"/>
    </row>
    <row r="207" ht="14.25" customHeight="1">
      <c r="G207" s="14"/>
      <c r="H207" s="33"/>
    </row>
    <row r="208" ht="14.25" customHeight="1">
      <c r="G208" s="14"/>
      <c r="H208" s="33"/>
    </row>
    <row r="209" ht="14.25" customHeight="1">
      <c r="G209" s="14"/>
      <c r="H209" s="33"/>
    </row>
    <row r="210" ht="14.25" customHeight="1">
      <c r="G210" s="14"/>
      <c r="H210" s="33"/>
    </row>
    <row r="211" ht="14.25" customHeight="1">
      <c r="G211" s="14"/>
      <c r="H211" s="33"/>
    </row>
    <row r="212" ht="14.25" customHeight="1">
      <c r="G212" s="14"/>
      <c r="H212" s="33"/>
    </row>
    <row r="213" ht="14.25" customHeight="1">
      <c r="G213" s="14"/>
      <c r="H213" s="33"/>
    </row>
    <row r="214" ht="14.25" customHeight="1">
      <c r="G214" s="14"/>
      <c r="H214" s="33"/>
    </row>
    <row r="215" ht="14.25" customHeight="1">
      <c r="G215" s="14"/>
      <c r="H215" s="33"/>
    </row>
    <row r="216" ht="14.25" customHeight="1">
      <c r="G216" s="14"/>
      <c r="H216" s="33"/>
    </row>
    <row r="217" ht="14.25" customHeight="1">
      <c r="G217" s="14"/>
      <c r="H217" s="33"/>
    </row>
    <row r="218" ht="14.25" customHeight="1">
      <c r="G218" s="14"/>
      <c r="H218" s="33"/>
    </row>
    <row r="219" ht="14.25" customHeight="1">
      <c r="G219" s="14"/>
      <c r="H219" s="33"/>
    </row>
    <row r="220" ht="14.25" customHeight="1">
      <c r="G220" s="14"/>
      <c r="H220" s="33"/>
    </row>
    <row r="221" ht="14.25" customHeight="1">
      <c r="G221" s="14"/>
      <c r="H221" s="33"/>
    </row>
    <row r="222" ht="14.25" customHeight="1">
      <c r="G222" s="14"/>
      <c r="H222" s="33"/>
    </row>
    <row r="223" ht="14.25" customHeight="1">
      <c r="G223" s="14"/>
      <c r="H223" s="33"/>
    </row>
    <row r="224" ht="14.25" customHeight="1">
      <c r="G224" s="14"/>
      <c r="H224" s="33"/>
    </row>
    <row r="225" ht="14.25" customHeight="1">
      <c r="G225" s="14"/>
      <c r="H225" s="33"/>
    </row>
    <row r="226" ht="14.25" customHeight="1">
      <c r="G226" s="14"/>
      <c r="H226" s="33"/>
    </row>
    <row r="227" ht="14.25" customHeight="1">
      <c r="G227" s="14"/>
      <c r="H227" s="33"/>
    </row>
    <row r="228" ht="14.25" customHeight="1">
      <c r="G228" s="14"/>
      <c r="H228" s="33"/>
    </row>
    <row r="229" ht="14.25" customHeight="1">
      <c r="G229" s="14"/>
      <c r="H229" s="33"/>
    </row>
    <row r="230" ht="14.25" customHeight="1">
      <c r="G230" s="14"/>
      <c r="H230" s="33"/>
    </row>
    <row r="231" ht="14.25" customHeight="1">
      <c r="G231" s="14"/>
      <c r="H231" s="33"/>
    </row>
    <row r="232" ht="14.25" customHeight="1">
      <c r="G232" s="14"/>
      <c r="H232" s="33"/>
    </row>
    <row r="233" ht="14.25" customHeight="1">
      <c r="G233" s="14"/>
      <c r="H233" s="33"/>
    </row>
    <row r="234" ht="14.25" customHeight="1">
      <c r="G234" s="14"/>
      <c r="H234" s="33"/>
    </row>
    <row r="235" ht="14.25" customHeight="1">
      <c r="G235" s="14"/>
      <c r="H235" s="33"/>
    </row>
    <row r="236" ht="14.25" customHeight="1">
      <c r="G236" s="14"/>
      <c r="H236" s="33"/>
    </row>
    <row r="237" ht="14.25" customHeight="1">
      <c r="G237" s="14"/>
      <c r="H237" s="33"/>
    </row>
    <row r="238" ht="14.25" customHeight="1">
      <c r="G238" s="14"/>
      <c r="H238" s="33"/>
    </row>
    <row r="239" ht="14.25" customHeight="1">
      <c r="G239" s="14"/>
      <c r="H239" s="33"/>
    </row>
    <row r="240" ht="14.25" customHeight="1">
      <c r="G240" s="14"/>
      <c r="H240" s="33"/>
    </row>
    <row r="241" ht="14.25" customHeight="1">
      <c r="G241" s="14"/>
      <c r="H241" s="33"/>
    </row>
    <row r="242" ht="14.25" customHeight="1">
      <c r="G242" s="14"/>
      <c r="H242" s="33"/>
    </row>
    <row r="243" ht="14.25" customHeight="1">
      <c r="G243" s="14"/>
      <c r="H243" s="33"/>
    </row>
    <row r="244" ht="14.25" customHeight="1">
      <c r="G244" s="14"/>
      <c r="H244" s="33"/>
    </row>
    <row r="245" ht="14.25" customHeight="1">
      <c r="G245" s="14"/>
      <c r="H245" s="33"/>
    </row>
    <row r="246" ht="14.25" customHeight="1">
      <c r="G246" s="14"/>
      <c r="H246" s="33"/>
    </row>
    <row r="247" ht="14.25" customHeight="1">
      <c r="G247" s="14"/>
      <c r="H247" s="33"/>
    </row>
    <row r="248" ht="14.25" customHeight="1">
      <c r="G248" s="14"/>
      <c r="H248" s="33"/>
    </row>
    <row r="249" ht="14.25" customHeight="1">
      <c r="G249" s="14"/>
      <c r="H249" s="33"/>
    </row>
    <row r="250" ht="14.25" customHeight="1">
      <c r="G250" s="14"/>
      <c r="H250" s="33"/>
    </row>
    <row r="251" ht="14.25" customHeight="1">
      <c r="G251" s="14"/>
      <c r="H251" s="33"/>
    </row>
    <row r="252" ht="14.25" customHeight="1">
      <c r="G252" s="14"/>
      <c r="H252" s="33"/>
    </row>
    <row r="253" ht="14.25" customHeight="1">
      <c r="G253" s="14"/>
      <c r="H253" s="33"/>
    </row>
    <row r="254" ht="14.25" customHeight="1">
      <c r="G254" s="14"/>
      <c r="H254" s="33"/>
    </row>
    <row r="255" ht="14.25" customHeight="1">
      <c r="G255" s="14"/>
      <c r="H255" s="33"/>
    </row>
    <row r="256" ht="14.25" customHeight="1">
      <c r="G256" s="14"/>
      <c r="H256" s="33"/>
    </row>
    <row r="257" ht="14.25" customHeight="1">
      <c r="G257" s="14"/>
      <c r="H257" s="33"/>
    </row>
    <row r="258" ht="14.25" customHeight="1">
      <c r="G258" s="14"/>
      <c r="H258" s="33"/>
    </row>
    <row r="259" ht="14.25" customHeight="1">
      <c r="G259" s="14"/>
      <c r="H259" s="33"/>
    </row>
    <row r="260" ht="14.25" customHeight="1">
      <c r="G260" s="14"/>
      <c r="H260" s="33"/>
    </row>
    <row r="261" ht="14.25" customHeight="1">
      <c r="G261" s="14"/>
      <c r="H261" s="33"/>
    </row>
    <row r="262" ht="14.25" customHeight="1">
      <c r="G262" s="14"/>
      <c r="H262" s="33"/>
    </row>
    <row r="263" ht="14.25" customHeight="1">
      <c r="G263" s="14"/>
      <c r="H263" s="33"/>
    </row>
    <row r="264" ht="14.25" customHeight="1">
      <c r="G264" s="14"/>
      <c r="H264" s="33"/>
    </row>
    <row r="265" ht="14.25" customHeight="1">
      <c r="G265" s="14"/>
      <c r="H265" s="33"/>
    </row>
    <row r="266" ht="14.25" customHeight="1">
      <c r="G266" s="14"/>
      <c r="H266" s="33"/>
    </row>
    <row r="267" ht="14.25" customHeight="1">
      <c r="G267" s="14"/>
      <c r="H267" s="33"/>
    </row>
    <row r="268" ht="14.25" customHeight="1">
      <c r="G268" s="14"/>
      <c r="H268" s="33"/>
    </row>
    <row r="269" ht="14.25" customHeight="1">
      <c r="G269" s="14"/>
      <c r="H269" s="33"/>
    </row>
    <row r="270" ht="14.25" customHeight="1">
      <c r="G270" s="14"/>
      <c r="H270" s="33"/>
    </row>
    <row r="271" ht="14.25" customHeight="1">
      <c r="G271" s="14"/>
      <c r="H271" s="33"/>
    </row>
    <row r="272" ht="14.25" customHeight="1">
      <c r="G272" s="14"/>
      <c r="H272" s="33"/>
    </row>
    <row r="273" ht="14.25" customHeight="1">
      <c r="G273" s="14"/>
      <c r="H273" s="33"/>
    </row>
    <row r="274" ht="14.25" customHeight="1">
      <c r="G274" s="14"/>
      <c r="H274" s="33"/>
    </row>
    <row r="275" ht="14.25" customHeight="1">
      <c r="G275" s="14"/>
      <c r="H275" s="33"/>
    </row>
    <row r="276" ht="14.25" customHeight="1">
      <c r="G276" s="14"/>
      <c r="H276" s="33"/>
    </row>
    <row r="277" ht="14.25" customHeight="1">
      <c r="G277" s="14"/>
      <c r="H277" s="33"/>
    </row>
    <row r="278" ht="14.25" customHeight="1">
      <c r="G278" s="14"/>
      <c r="H278" s="33"/>
    </row>
    <row r="279" ht="14.25" customHeight="1">
      <c r="G279" s="14"/>
      <c r="H279" s="33"/>
    </row>
    <row r="280" ht="14.25" customHeight="1">
      <c r="G280" s="14"/>
      <c r="H280" s="33"/>
    </row>
    <row r="281" ht="14.25" customHeight="1">
      <c r="G281" s="14"/>
      <c r="H281" s="33"/>
    </row>
    <row r="282" ht="14.25" customHeight="1">
      <c r="G282" s="14"/>
      <c r="H282" s="33"/>
    </row>
    <row r="283" ht="14.25" customHeight="1">
      <c r="G283" s="14"/>
      <c r="H283" s="33"/>
    </row>
    <row r="284" ht="14.25" customHeight="1">
      <c r="G284" s="14"/>
      <c r="H284" s="33"/>
    </row>
    <row r="285" ht="14.25" customHeight="1">
      <c r="G285" s="14"/>
      <c r="H285" s="33"/>
    </row>
    <row r="286" ht="14.25" customHeight="1">
      <c r="G286" s="14"/>
      <c r="H286" s="33"/>
    </row>
    <row r="287" ht="14.25" customHeight="1">
      <c r="G287" s="14"/>
      <c r="H287" s="33"/>
    </row>
    <row r="288" ht="14.25" customHeight="1">
      <c r="G288" s="14"/>
      <c r="H288" s="33"/>
    </row>
    <row r="289" ht="14.25" customHeight="1">
      <c r="G289" s="14"/>
      <c r="H289" s="33"/>
    </row>
    <row r="290" ht="14.25" customHeight="1">
      <c r="G290" s="14"/>
      <c r="H290" s="33"/>
    </row>
    <row r="291" ht="14.25" customHeight="1">
      <c r="G291" s="14"/>
      <c r="H291" s="33"/>
    </row>
    <row r="292" ht="14.25" customHeight="1">
      <c r="G292" s="14"/>
      <c r="H292" s="33"/>
    </row>
    <row r="293" ht="14.25" customHeight="1">
      <c r="G293" s="14"/>
      <c r="H293" s="33"/>
    </row>
    <row r="294" ht="14.25" customHeight="1">
      <c r="G294" s="14"/>
      <c r="H294" s="33"/>
    </row>
    <row r="295" ht="14.25" customHeight="1">
      <c r="G295" s="14"/>
      <c r="H295" s="33"/>
    </row>
    <row r="296" ht="14.25" customHeight="1">
      <c r="G296" s="14"/>
      <c r="H296" s="33"/>
    </row>
    <row r="297" ht="14.25" customHeight="1">
      <c r="G297" s="14"/>
      <c r="H297" s="33"/>
    </row>
    <row r="298" ht="14.25" customHeight="1">
      <c r="G298" s="14"/>
      <c r="H298" s="33"/>
    </row>
    <row r="299" ht="14.25" customHeight="1">
      <c r="G299" s="14"/>
      <c r="H299" s="33"/>
    </row>
    <row r="300" ht="14.25" customHeight="1">
      <c r="G300" s="14"/>
      <c r="H300" s="33"/>
    </row>
    <row r="301" ht="14.25" customHeight="1">
      <c r="G301" s="14"/>
      <c r="H301" s="33"/>
    </row>
    <row r="302" ht="14.25" customHeight="1">
      <c r="G302" s="14"/>
      <c r="H302" s="33"/>
    </row>
    <row r="303" ht="14.25" customHeight="1">
      <c r="G303" s="14"/>
      <c r="H303" s="33"/>
    </row>
    <row r="304" ht="14.25" customHeight="1">
      <c r="G304" s="14"/>
      <c r="H304" s="33"/>
    </row>
    <row r="305" ht="14.25" customHeight="1">
      <c r="G305" s="14"/>
      <c r="H305" s="33"/>
    </row>
    <row r="306" ht="14.25" customHeight="1">
      <c r="G306" s="14"/>
      <c r="H306" s="33"/>
    </row>
    <row r="307" ht="14.25" customHeight="1">
      <c r="G307" s="14"/>
      <c r="H307" s="33"/>
    </row>
    <row r="308" ht="14.25" customHeight="1">
      <c r="G308" s="14"/>
      <c r="H308" s="33"/>
    </row>
    <row r="309" ht="14.25" customHeight="1">
      <c r="G309" s="14"/>
      <c r="H309" s="33"/>
    </row>
    <row r="310" ht="14.25" customHeight="1">
      <c r="G310" s="14"/>
      <c r="H310" s="33"/>
    </row>
    <row r="311" ht="14.25" customHeight="1">
      <c r="G311" s="14"/>
      <c r="H311" s="33"/>
    </row>
    <row r="312" ht="14.25" customHeight="1">
      <c r="G312" s="14"/>
      <c r="H312" s="33"/>
    </row>
    <row r="313" ht="14.25" customHeight="1">
      <c r="G313" s="14"/>
      <c r="H313" s="33"/>
    </row>
    <row r="314" ht="14.25" customHeight="1">
      <c r="G314" s="14"/>
      <c r="H314" s="33"/>
    </row>
    <row r="315" ht="14.25" customHeight="1">
      <c r="G315" s="14"/>
      <c r="H315" s="33"/>
    </row>
    <row r="316" ht="14.25" customHeight="1">
      <c r="G316" s="14"/>
      <c r="H316" s="33"/>
    </row>
    <row r="317" ht="14.25" customHeight="1">
      <c r="G317" s="14"/>
      <c r="H317" s="33"/>
    </row>
    <row r="318" ht="14.25" customHeight="1">
      <c r="G318" s="14"/>
      <c r="H318" s="33"/>
    </row>
    <row r="319" ht="14.25" customHeight="1">
      <c r="G319" s="14"/>
      <c r="H319" s="33"/>
    </row>
    <row r="320" ht="14.25" customHeight="1">
      <c r="G320" s="14"/>
      <c r="H320" s="33"/>
    </row>
    <row r="321" ht="14.25" customHeight="1">
      <c r="G321" s="14"/>
      <c r="H321" s="33"/>
    </row>
    <row r="322" ht="14.25" customHeight="1">
      <c r="G322" s="14"/>
      <c r="H322" s="33"/>
    </row>
    <row r="323" ht="14.25" customHeight="1">
      <c r="G323" s="14"/>
      <c r="H323" s="33"/>
    </row>
    <row r="324" ht="14.25" customHeight="1">
      <c r="G324" s="14"/>
      <c r="H324" s="33"/>
    </row>
    <row r="325" ht="14.25" customHeight="1">
      <c r="G325" s="14"/>
      <c r="H325" s="33"/>
    </row>
    <row r="326" ht="14.25" customHeight="1">
      <c r="G326" s="14"/>
      <c r="H326" s="33"/>
    </row>
    <row r="327" ht="14.25" customHeight="1">
      <c r="G327" s="14"/>
      <c r="H327" s="33"/>
    </row>
    <row r="328" ht="14.25" customHeight="1">
      <c r="G328" s="14"/>
      <c r="H328" s="33"/>
    </row>
    <row r="329" ht="14.25" customHeight="1">
      <c r="G329" s="14"/>
      <c r="H329" s="33"/>
    </row>
    <row r="330" ht="14.25" customHeight="1">
      <c r="G330" s="14"/>
      <c r="H330" s="33"/>
    </row>
    <row r="331" ht="14.25" customHeight="1">
      <c r="G331" s="14"/>
      <c r="H331" s="33"/>
    </row>
    <row r="332" ht="14.25" customHeight="1">
      <c r="G332" s="14"/>
      <c r="H332" s="33"/>
    </row>
    <row r="333" ht="14.25" customHeight="1">
      <c r="G333" s="14"/>
      <c r="H333" s="33"/>
    </row>
    <row r="334" ht="14.25" customHeight="1">
      <c r="G334" s="14"/>
      <c r="H334" s="33"/>
    </row>
    <row r="335" ht="14.25" customHeight="1">
      <c r="G335" s="14"/>
      <c r="H335" s="33"/>
    </row>
    <row r="336" ht="14.25" customHeight="1">
      <c r="G336" s="14"/>
      <c r="H336" s="33"/>
    </row>
    <row r="337" ht="14.25" customHeight="1">
      <c r="G337" s="14"/>
      <c r="H337" s="33"/>
    </row>
    <row r="338" ht="14.25" customHeight="1">
      <c r="G338" s="14"/>
      <c r="H338" s="33"/>
    </row>
    <row r="339" ht="14.25" customHeight="1">
      <c r="G339" s="14"/>
      <c r="H339" s="33"/>
    </row>
    <row r="340" ht="14.25" customHeight="1">
      <c r="G340" s="14"/>
      <c r="H340" s="33"/>
    </row>
    <row r="341" ht="14.25" customHeight="1">
      <c r="G341" s="14"/>
      <c r="H341" s="33"/>
    </row>
    <row r="342" ht="14.25" customHeight="1">
      <c r="G342" s="14"/>
      <c r="H342" s="33"/>
    </row>
    <row r="343" ht="14.25" customHeight="1">
      <c r="G343" s="14"/>
      <c r="H343" s="33"/>
    </row>
    <row r="344" ht="14.25" customHeight="1">
      <c r="G344" s="14"/>
      <c r="H344" s="33"/>
    </row>
    <row r="345" ht="14.25" customHeight="1">
      <c r="G345" s="14"/>
      <c r="H345" s="33"/>
    </row>
    <row r="346" ht="14.25" customHeight="1">
      <c r="G346" s="14"/>
      <c r="H346" s="33"/>
    </row>
    <row r="347" ht="14.25" customHeight="1">
      <c r="G347" s="14"/>
      <c r="H347" s="33"/>
    </row>
    <row r="348" ht="14.25" customHeight="1">
      <c r="G348" s="14"/>
      <c r="H348" s="33"/>
    </row>
    <row r="349" ht="14.25" customHeight="1">
      <c r="G349" s="14"/>
      <c r="H349" s="33"/>
    </row>
    <row r="350" ht="14.25" customHeight="1">
      <c r="G350" s="14"/>
      <c r="H350" s="33"/>
    </row>
    <row r="351" ht="14.25" customHeight="1">
      <c r="G351" s="14"/>
      <c r="H351" s="33"/>
    </row>
    <row r="352" ht="14.25" customHeight="1">
      <c r="G352" s="14"/>
      <c r="H352" s="33"/>
    </row>
    <row r="353" ht="14.25" customHeight="1">
      <c r="G353" s="14"/>
      <c r="H353" s="33"/>
    </row>
    <row r="354" ht="14.25" customHeight="1">
      <c r="G354" s="14"/>
      <c r="H354" s="33"/>
    </row>
    <row r="355" ht="14.25" customHeight="1">
      <c r="G355" s="14"/>
      <c r="H355" s="33"/>
    </row>
    <row r="356" ht="14.25" customHeight="1">
      <c r="G356" s="14"/>
      <c r="H356" s="33"/>
    </row>
    <row r="357" ht="14.25" customHeight="1">
      <c r="G357" s="14"/>
      <c r="H357" s="33"/>
    </row>
    <row r="358" ht="14.25" customHeight="1">
      <c r="G358" s="14"/>
      <c r="H358" s="33"/>
    </row>
    <row r="359" ht="14.25" customHeight="1">
      <c r="G359" s="14"/>
      <c r="H359" s="33"/>
    </row>
    <row r="360" ht="14.25" customHeight="1">
      <c r="G360" s="14"/>
      <c r="H360" s="33"/>
    </row>
    <row r="361" ht="14.25" customHeight="1">
      <c r="G361" s="14"/>
      <c r="H361" s="33"/>
    </row>
    <row r="362" ht="14.25" customHeight="1">
      <c r="G362" s="14"/>
      <c r="H362" s="33"/>
    </row>
    <row r="363" ht="14.25" customHeight="1">
      <c r="G363" s="14"/>
      <c r="H363" s="33"/>
    </row>
    <row r="364" ht="14.25" customHeight="1">
      <c r="G364" s="14"/>
      <c r="H364" s="33"/>
    </row>
    <row r="365" ht="14.25" customHeight="1">
      <c r="G365" s="14"/>
      <c r="H365" s="33"/>
    </row>
    <row r="366" ht="14.25" customHeight="1">
      <c r="G366" s="14"/>
      <c r="H366" s="33"/>
    </row>
    <row r="367" ht="14.25" customHeight="1">
      <c r="G367" s="14"/>
      <c r="H367" s="33"/>
    </row>
    <row r="368" ht="14.25" customHeight="1">
      <c r="G368" s="14"/>
      <c r="H368" s="33"/>
    </row>
    <row r="369" ht="14.25" customHeight="1">
      <c r="G369" s="14"/>
      <c r="H369" s="33"/>
    </row>
    <row r="370" ht="14.25" customHeight="1">
      <c r="G370" s="14"/>
      <c r="H370" s="33"/>
    </row>
    <row r="371" ht="14.25" customHeight="1">
      <c r="G371" s="14"/>
      <c r="H371" s="33"/>
    </row>
    <row r="372" ht="14.25" customHeight="1">
      <c r="G372" s="14"/>
      <c r="H372" s="33"/>
    </row>
    <row r="373" ht="14.25" customHeight="1">
      <c r="G373" s="14"/>
      <c r="H373" s="33"/>
    </row>
    <row r="374" ht="14.25" customHeight="1">
      <c r="G374" s="14"/>
      <c r="H374" s="33"/>
    </row>
    <row r="375" ht="14.25" customHeight="1">
      <c r="G375" s="14"/>
      <c r="H375" s="33"/>
    </row>
    <row r="376" ht="14.25" customHeight="1">
      <c r="G376" s="14"/>
      <c r="H376" s="33"/>
    </row>
    <row r="377" ht="14.25" customHeight="1">
      <c r="G377" s="14"/>
      <c r="H377" s="33"/>
    </row>
    <row r="378" ht="14.25" customHeight="1">
      <c r="G378" s="14"/>
      <c r="H378" s="33"/>
    </row>
    <row r="379" ht="14.25" customHeight="1">
      <c r="G379" s="14"/>
      <c r="H379" s="33"/>
    </row>
    <row r="380" ht="14.25" customHeight="1">
      <c r="G380" s="14"/>
      <c r="H380" s="33"/>
    </row>
    <row r="381" ht="14.25" customHeight="1">
      <c r="G381" s="14"/>
      <c r="H381" s="33"/>
    </row>
    <row r="382" ht="14.25" customHeight="1">
      <c r="G382" s="14"/>
      <c r="H382" s="33"/>
    </row>
    <row r="383" ht="14.25" customHeight="1">
      <c r="G383" s="14"/>
      <c r="H383" s="33"/>
    </row>
    <row r="384" ht="14.25" customHeight="1">
      <c r="G384" s="14"/>
      <c r="H384" s="33"/>
    </row>
    <row r="385" ht="14.25" customHeight="1">
      <c r="G385" s="14"/>
      <c r="H385" s="33"/>
    </row>
    <row r="386" ht="14.25" customHeight="1">
      <c r="G386" s="14"/>
      <c r="H386" s="33"/>
    </row>
    <row r="387" ht="14.25" customHeight="1">
      <c r="G387" s="14"/>
      <c r="H387" s="33"/>
    </row>
    <row r="388" ht="14.25" customHeight="1">
      <c r="G388" s="14"/>
      <c r="H388" s="33"/>
    </row>
    <row r="389" ht="14.25" customHeight="1">
      <c r="G389" s="14"/>
      <c r="H389" s="33"/>
    </row>
    <row r="390" ht="14.25" customHeight="1">
      <c r="G390" s="14"/>
      <c r="H390" s="33"/>
    </row>
    <row r="391" ht="14.25" customHeight="1">
      <c r="G391" s="14"/>
      <c r="H391" s="33"/>
    </row>
    <row r="392" ht="14.25" customHeight="1">
      <c r="G392" s="14"/>
      <c r="H392" s="33"/>
    </row>
    <row r="393" ht="14.25" customHeight="1">
      <c r="G393" s="14"/>
      <c r="H393" s="33"/>
    </row>
    <row r="394" ht="14.25" customHeight="1">
      <c r="G394" s="14"/>
      <c r="H394" s="33"/>
    </row>
    <row r="395" ht="14.25" customHeight="1">
      <c r="G395" s="14"/>
      <c r="H395" s="33"/>
    </row>
    <row r="396" ht="14.25" customHeight="1">
      <c r="G396" s="14"/>
      <c r="H396" s="33"/>
    </row>
    <row r="397" ht="14.25" customHeight="1">
      <c r="G397" s="14"/>
      <c r="H397" s="33"/>
    </row>
    <row r="398" ht="14.25" customHeight="1">
      <c r="G398" s="14"/>
      <c r="H398" s="33"/>
    </row>
    <row r="399" ht="14.25" customHeight="1">
      <c r="G399" s="14"/>
      <c r="H399" s="33"/>
    </row>
    <row r="400" ht="14.25" customHeight="1">
      <c r="G400" s="14"/>
      <c r="H400" s="33"/>
    </row>
    <row r="401" ht="14.25" customHeight="1">
      <c r="G401" s="14"/>
      <c r="H401" s="33"/>
    </row>
    <row r="402" ht="14.25" customHeight="1">
      <c r="G402" s="14"/>
      <c r="H402" s="33"/>
    </row>
    <row r="403" ht="14.25" customHeight="1">
      <c r="G403" s="14"/>
      <c r="H403" s="33"/>
    </row>
    <row r="404" ht="14.25" customHeight="1">
      <c r="G404" s="14"/>
      <c r="H404" s="33"/>
    </row>
    <row r="405" ht="14.25" customHeight="1">
      <c r="G405" s="14"/>
      <c r="H405" s="33"/>
    </row>
    <row r="406" ht="14.25" customHeight="1">
      <c r="G406" s="14"/>
      <c r="H406" s="33"/>
    </row>
    <row r="407" ht="14.25" customHeight="1">
      <c r="G407" s="14"/>
      <c r="H407" s="33"/>
    </row>
    <row r="408" ht="14.25" customHeight="1">
      <c r="G408" s="14"/>
      <c r="H408" s="33"/>
    </row>
    <row r="409" ht="14.25" customHeight="1">
      <c r="G409" s="14"/>
      <c r="H409" s="33"/>
    </row>
    <row r="410" ht="14.25" customHeight="1">
      <c r="G410" s="14"/>
      <c r="H410" s="33"/>
    </row>
    <row r="411" ht="14.25" customHeight="1">
      <c r="G411" s="14"/>
      <c r="H411" s="33"/>
    </row>
    <row r="412" ht="14.25" customHeight="1">
      <c r="G412" s="14"/>
      <c r="H412" s="33"/>
    </row>
    <row r="413" ht="14.25" customHeight="1">
      <c r="G413" s="14"/>
      <c r="H413" s="33"/>
    </row>
    <row r="414" ht="14.25" customHeight="1">
      <c r="G414" s="14"/>
      <c r="H414" s="33"/>
    </row>
    <row r="415" ht="14.25" customHeight="1">
      <c r="G415" s="14"/>
      <c r="H415" s="33"/>
    </row>
    <row r="416" ht="14.25" customHeight="1">
      <c r="G416" s="14"/>
      <c r="H416" s="33"/>
    </row>
    <row r="417" ht="14.25" customHeight="1">
      <c r="G417" s="14"/>
      <c r="H417" s="33"/>
    </row>
    <row r="418" ht="14.25" customHeight="1">
      <c r="G418" s="14"/>
      <c r="H418" s="33"/>
    </row>
    <row r="419" ht="14.25" customHeight="1">
      <c r="G419" s="14"/>
      <c r="H419" s="33"/>
    </row>
    <row r="420" ht="14.25" customHeight="1">
      <c r="G420" s="14"/>
      <c r="H420" s="33"/>
    </row>
    <row r="421" ht="14.25" customHeight="1">
      <c r="G421" s="14"/>
      <c r="H421" s="33"/>
    </row>
    <row r="422" ht="14.25" customHeight="1">
      <c r="G422" s="14"/>
      <c r="H422" s="33"/>
    </row>
    <row r="423" ht="14.25" customHeight="1">
      <c r="G423" s="14"/>
      <c r="H423" s="33"/>
    </row>
    <row r="424" ht="14.25" customHeight="1">
      <c r="G424" s="14"/>
      <c r="H424" s="33"/>
    </row>
    <row r="425" ht="14.25" customHeight="1">
      <c r="G425" s="14"/>
      <c r="H425" s="33"/>
    </row>
    <row r="426" ht="14.25" customHeight="1">
      <c r="G426" s="14"/>
      <c r="H426" s="33"/>
    </row>
    <row r="427" ht="14.25" customHeight="1">
      <c r="G427" s="14"/>
      <c r="H427" s="33"/>
    </row>
    <row r="428" ht="14.25" customHeight="1">
      <c r="G428" s="14"/>
      <c r="H428" s="33"/>
    </row>
    <row r="429" ht="14.25" customHeight="1">
      <c r="G429" s="14"/>
      <c r="H429" s="33"/>
    </row>
    <row r="430" ht="14.25" customHeight="1">
      <c r="G430" s="14"/>
      <c r="H430" s="33"/>
    </row>
    <row r="431" ht="14.25" customHeight="1">
      <c r="G431" s="14"/>
      <c r="H431" s="33"/>
    </row>
    <row r="432" ht="14.25" customHeight="1">
      <c r="G432" s="14"/>
      <c r="H432" s="33"/>
    </row>
    <row r="433" ht="14.25" customHeight="1">
      <c r="G433" s="14"/>
      <c r="H433" s="33"/>
    </row>
    <row r="434" ht="14.25" customHeight="1">
      <c r="G434" s="14"/>
      <c r="H434" s="33"/>
    </row>
    <row r="435" ht="14.25" customHeight="1">
      <c r="G435" s="14"/>
      <c r="H435" s="33"/>
    </row>
    <row r="436" ht="14.25" customHeight="1">
      <c r="G436" s="14"/>
      <c r="H436" s="33"/>
    </row>
    <row r="437" ht="14.25" customHeight="1">
      <c r="G437" s="14"/>
      <c r="H437" s="33"/>
    </row>
    <row r="438" ht="14.25" customHeight="1">
      <c r="G438" s="14"/>
      <c r="H438" s="33"/>
    </row>
    <row r="439" ht="14.25" customHeight="1">
      <c r="G439" s="14"/>
      <c r="H439" s="33"/>
    </row>
    <row r="440" ht="14.25" customHeight="1">
      <c r="G440" s="14"/>
      <c r="H440" s="33"/>
    </row>
    <row r="441" ht="14.25" customHeight="1">
      <c r="G441" s="14"/>
      <c r="H441" s="33"/>
    </row>
    <row r="442" ht="14.25" customHeight="1">
      <c r="G442" s="14"/>
      <c r="H442" s="33"/>
    </row>
    <row r="443" ht="14.25" customHeight="1">
      <c r="G443" s="14"/>
      <c r="H443" s="33"/>
    </row>
    <row r="444" ht="14.25" customHeight="1">
      <c r="G444" s="14"/>
      <c r="H444" s="33"/>
    </row>
    <row r="445" ht="14.25" customHeight="1">
      <c r="G445" s="14"/>
      <c r="H445" s="33"/>
    </row>
    <row r="446" ht="14.25" customHeight="1">
      <c r="G446" s="14"/>
      <c r="H446" s="33"/>
    </row>
    <row r="447" ht="14.25" customHeight="1">
      <c r="G447" s="14"/>
      <c r="H447" s="33"/>
    </row>
    <row r="448" ht="14.25" customHeight="1">
      <c r="G448" s="14"/>
      <c r="H448" s="33"/>
    </row>
    <row r="449" ht="14.25" customHeight="1">
      <c r="G449" s="14"/>
      <c r="H449" s="33"/>
    </row>
    <row r="450" ht="14.25" customHeight="1">
      <c r="G450" s="14"/>
      <c r="H450" s="33"/>
    </row>
    <row r="451" ht="14.25" customHeight="1">
      <c r="G451" s="14"/>
      <c r="H451" s="33"/>
    </row>
    <row r="452" ht="14.25" customHeight="1">
      <c r="G452" s="14"/>
      <c r="H452" s="33"/>
    </row>
    <row r="453" ht="14.25" customHeight="1">
      <c r="G453" s="14"/>
      <c r="H453" s="33"/>
    </row>
    <row r="454" ht="14.25" customHeight="1">
      <c r="G454" s="14"/>
      <c r="H454" s="33"/>
    </row>
    <row r="455" ht="14.25" customHeight="1">
      <c r="G455" s="14"/>
      <c r="H455" s="33"/>
    </row>
    <row r="456" ht="14.25" customHeight="1">
      <c r="G456" s="14"/>
      <c r="H456" s="33"/>
    </row>
    <row r="457" ht="14.25" customHeight="1">
      <c r="G457" s="14"/>
      <c r="H457" s="33"/>
    </row>
    <row r="458" ht="14.25" customHeight="1">
      <c r="G458" s="14"/>
      <c r="H458" s="33"/>
    </row>
    <row r="459" ht="14.25" customHeight="1">
      <c r="G459" s="14"/>
      <c r="H459" s="33"/>
    </row>
    <row r="460" ht="14.25" customHeight="1">
      <c r="G460" s="14"/>
      <c r="H460" s="33"/>
    </row>
    <row r="461" ht="14.25" customHeight="1">
      <c r="G461" s="14"/>
      <c r="H461" s="33"/>
    </row>
    <row r="462" ht="14.25" customHeight="1">
      <c r="G462" s="14"/>
      <c r="H462" s="33"/>
    </row>
    <row r="463" ht="14.25" customHeight="1">
      <c r="G463" s="14"/>
      <c r="H463" s="33"/>
    </row>
    <row r="464" ht="14.25" customHeight="1">
      <c r="G464" s="14"/>
      <c r="H464" s="33"/>
    </row>
    <row r="465" ht="14.25" customHeight="1">
      <c r="G465" s="14"/>
      <c r="H465" s="33"/>
    </row>
    <row r="466" ht="14.25" customHeight="1">
      <c r="G466" s="14"/>
      <c r="H466" s="33"/>
    </row>
    <row r="467" ht="14.25" customHeight="1">
      <c r="G467" s="14"/>
      <c r="H467" s="33"/>
    </row>
    <row r="468" ht="14.25" customHeight="1">
      <c r="G468" s="14"/>
      <c r="H468" s="33"/>
    </row>
    <row r="469" ht="14.25" customHeight="1">
      <c r="G469" s="14"/>
      <c r="H469" s="33"/>
    </row>
    <row r="470" ht="14.25" customHeight="1">
      <c r="G470" s="14"/>
      <c r="H470" s="33"/>
    </row>
    <row r="471" ht="14.25" customHeight="1">
      <c r="G471" s="14"/>
      <c r="H471" s="33"/>
    </row>
    <row r="472" ht="14.25" customHeight="1">
      <c r="G472" s="14"/>
      <c r="H472" s="33"/>
    </row>
    <row r="473" ht="14.25" customHeight="1">
      <c r="G473" s="14"/>
      <c r="H473" s="33"/>
    </row>
    <row r="474" ht="14.25" customHeight="1">
      <c r="G474" s="14"/>
      <c r="H474" s="33"/>
    </row>
    <row r="475" ht="14.25" customHeight="1">
      <c r="G475" s="14"/>
      <c r="H475" s="33"/>
    </row>
    <row r="476" ht="14.25" customHeight="1">
      <c r="G476" s="14"/>
      <c r="H476" s="33"/>
    </row>
    <row r="477" ht="14.25" customHeight="1">
      <c r="G477" s="14"/>
      <c r="H477" s="33"/>
    </row>
    <row r="478" ht="14.25" customHeight="1">
      <c r="G478" s="14"/>
      <c r="H478" s="33"/>
    </row>
    <row r="479" ht="14.25" customHeight="1">
      <c r="G479" s="14"/>
      <c r="H479" s="33"/>
    </row>
    <row r="480" ht="14.25" customHeight="1">
      <c r="G480" s="14"/>
      <c r="H480" s="33"/>
    </row>
    <row r="481" ht="14.25" customHeight="1">
      <c r="G481" s="14"/>
      <c r="H481" s="33"/>
    </row>
    <row r="482" ht="14.25" customHeight="1">
      <c r="G482" s="14"/>
      <c r="H482" s="33"/>
    </row>
    <row r="483" ht="14.25" customHeight="1">
      <c r="G483" s="14"/>
      <c r="H483" s="33"/>
    </row>
    <row r="484" ht="14.25" customHeight="1">
      <c r="G484" s="14"/>
      <c r="H484" s="33"/>
    </row>
    <row r="485" ht="14.25" customHeight="1">
      <c r="G485" s="14"/>
      <c r="H485" s="33"/>
    </row>
    <row r="486" ht="14.25" customHeight="1">
      <c r="G486" s="14"/>
      <c r="H486" s="33"/>
    </row>
    <row r="487" ht="14.25" customHeight="1">
      <c r="G487" s="14"/>
      <c r="H487" s="33"/>
    </row>
    <row r="488" ht="14.25" customHeight="1">
      <c r="G488" s="14"/>
      <c r="H488" s="33"/>
    </row>
    <row r="489" ht="14.25" customHeight="1">
      <c r="G489" s="14"/>
      <c r="H489" s="33"/>
    </row>
    <row r="490" ht="14.25" customHeight="1">
      <c r="G490" s="14"/>
      <c r="H490" s="33"/>
    </row>
    <row r="491" ht="14.25" customHeight="1">
      <c r="G491" s="14"/>
      <c r="H491" s="33"/>
    </row>
    <row r="492" ht="14.25" customHeight="1">
      <c r="G492" s="14"/>
      <c r="H492" s="33"/>
    </row>
    <row r="493" ht="14.25" customHeight="1">
      <c r="G493" s="14"/>
      <c r="H493" s="33"/>
    </row>
    <row r="494" ht="14.25" customHeight="1">
      <c r="G494" s="14"/>
      <c r="H494" s="33"/>
    </row>
    <row r="495" ht="14.25" customHeight="1">
      <c r="G495" s="14"/>
      <c r="H495" s="33"/>
    </row>
    <row r="496" ht="14.25" customHeight="1">
      <c r="G496" s="14"/>
      <c r="H496" s="33"/>
    </row>
    <row r="497" ht="14.25" customHeight="1">
      <c r="G497" s="14"/>
      <c r="H497" s="33"/>
    </row>
    <row r="498" ht="14.25" customHeight="1">
      <c r="G498" s="14"/>
      <c r="H498" s="33"/>
    </row>
    <row r="499" ht="14.25" customHeight="1">
      <c r="G499" s="14"/>
      <c r="H499" s="33"/>
    </row>
    <row r="500" ht="14.25" customHeight="1">
      <c r="G500" s="14"/>
      <c r="H500" s="33"/>
    </row>
    <row r="501" ht="14.25" customHeight="1">
      <c r="G501" s="14"/>
      <c r="H501" s="33"/>
    </row>
    <row r="502" ht="14.25" customHeight="1">
      <c r="G502" s="14"/>
      <c r="H502" s="33"/>
    </row>
    <row r="503" ht="14.25" customHeight="1">
      <c r="G503" s="14"/>
      <c r="H503" s="33"/>
    </row>
    <row r="504" ht="14.25" customHeight="1">
      <c r="G504" s="14"/>
      <c r="H504" s="33"/>
    </row>
    <row r="505" ht="14.25" customHeight="1">
      <c r="G505" s="14"/>
      <c r="H505" s="33"/>
    </row>
    <row r="506" ht="14.25" customHeight="1">
      <c r="G506" s="14"/>
      <c r="H506" s="33"/>
    </row>
    <row r="507" ht="14.25" customHeight="1">
      <c r="G507" s="14"/>
      <c r="H507" s="33"/>
    </row>
    <row r="508" ht="14.25" customHeight="1">
      <c r="G508" s="14"/>
      <c r="H508" s="33"/>
    </row>
    <row r="509" ht="14.25" customHeight="1">
      <c r="G509" s="14"/>
      <c r="H509" s="33"/>
    </row>
    <row r="510" ht="14.25" customHeight="1">
      <c r="G510" s="14"/>
      <c r="H510" s="33"/>
    </row>
    <row r="511" ht="14.25" customHeight="1">
      <c r="G511" s="14"/>
      <c r="H511" s="33"/>
    </row>
    <row r="512" ht="14.25" customHeight="1">
      <c r="G512" s="14"/>
      <c r="H512" s="33"/>
    </row>
    <row r="513" ht="14.25" customHeight="1">
      <c r="G513" s="14"/>
      <c r="H513" s="33"/>
    </row>
    <row r="514" ht="14.25" customHeight="1">
      <c r="G514" s="14"/>
      <c r="H514" s="33"/>
    </row>
    <row r="515" ht="14.25" customHeight="1">
      <c r="G515" s="14"/>
      <c r="H515" s="33"/>
    </row>
    <row r="516" ht="14.25" customHeight="1">
      <c r="G516" s="14"/>
      <c r="H516" s="33"/>
    </row>
    <row r="517" ht="14.25" customHeight="1">
      <c r="G517" s="14"/>
      <c r="H517" s="33"/>
    </row>
    <row r="518" ht="14.25" customHeight="1">
      <c r="G518" s="14"/>
      <c r="H518" s="33"/>
    </row>
    <row r="519" ht="14.25" customHeight="1">
      <c r="G519" s="14"/>
      <c r="H519" s="33"/>
    </row>
    <row r="520" ht="14.25" customHeight="1">
      <c r="G520" s="14"/>
      <c r="H520" s="33"/>
    </row>
    <row r="521" ht="14.25" customHeight="1">
      <c r="G521" s="14"/>
      <c r="H521" s="33"/>
    </row>
    <row r="522" ht="14.25" customHeight="1">
      <c r="G522" s="14"/>
      <c r="H522" s="33"/>
    </row>
    <row r="523" ht="14.25" customHeight="1">
      <c r="G523" s="14"/>
      <c r="H523" s="33"/>
    </row>
    <row r="524" ht="14.25" customHeight="1">
      <c r="G524" s="14"/>
      <c r="H524" s="33"/>
    </row>
    <row r="525" ht="14.25" customHeight="1">
      <c r="G525" s="14"/>
      <c r="H525" s="33"/>
    </row>
    <row r="526" ht="14.25" customHeight="1">
      <c r="G526" s="14"/>
      <c r="H526" s="33"/>
    </row>
    <row r="527" ht="14.25" customHeight="1">
      <c r="G527" s="14"/>
      <c r="H527" s="33"/>
    </row>
    <row r="528" ht="14.25" customHeight="1">
      <c r="G528" s="14"/>
      <c r="H528" s="33"/>
    </row>
    <row r="529" ht="14.25" customHeight="1">
      <c r="G529" s="14"/>
      <c r="H529" s="33"/>
    </row>
    <row r="530" ht="14.25" customHeight="1">
      <c r="G530" s="14"/>
      <c r="H530" s="33"/>
    </row>
    <row r="531" ht="14.25" customHeight="1">
      <c r="G531" s="14"/>
      <c r="H531" s="33"/>
    </row>
    <row r="532" ht="14.25" customHeight="1">
      <c r="G532" s="14"/>
      <c r="H532" s="33"/>
    </row>
    <row r="533" ht="14.25" customHeight="1">
      <c r="G533" s="14"/>
      <c r="H533" s="33"/>
    </row>
    <row r="534" ht="14.25" customHeight="1">
      <c r="G534" s="14"/>
      <c r="H534" s="33"/>
    </row>
    <row r="535" ht="14.25" customHeight="1">
      <c r="G535" s="14"/>
      <c r="H535" s="33"/>
    </row>
    <row r="536" ht="14.25" customHeight="1">
      <c r="G536" s="14"/>
      <c r="H536" s="33"/>
    </row>
    <row r="537" ht="14.25" customHeight="1">
      <c r="G537" s="14"/>
      <c r="H537" s="33"/>
    </row>
    <row r="538" ht="14.25" customHeight="1">
      <c r="G538" s="14"/>
      <c r="H538" s="33"/>
    </row>
    <row r="539" ht="14.25" customHeight="1">
      <c r="G539" s="14"/>
      <c r="H539" s="33"/>
    </row>
    <row r="540" ht="14.25" customHeight="1">
      <c r="G540" s="14"/>
      <c r="H540" s="33"/>
    </row>
    <row r="541" ht="14.25" customHeight="1">
      <c r="G541" s="14"/>
      <c r="H541" s="33"/>
    </row>
    <row r="542" ht="14.25" customHeight="1">
      <c r="G542" s="14"/>
      <c r="H542" s="33"/>
    </row>
    <row r="543" ht="14.25" customHeight="1">
      <c r="G543" s="14"/>
      <c r="H543" s="33"/>
    </row>
    <row r="544" ht="14.25" customHeight="1">
      <c r="G544" s="14"/>
      <c r="H544" s="33"/>
    </row>
    <row r="545" ht="14.25" customHeight="1">
      <c r="G545" s="14"/>
      <c r="H545" s="33"/>
    </row>
    <row r="546" ht="14.25" customHeight="1">
      <c r="G546" s="14"/>
      <c r="H546" s="33"/>
    </row>
    <row r="547" ht="14.25" customHeight="1">
      <c r="G547" s="14"/>
      <c r="H547" s="33"/>
    </row>
    <row r="548" ht="14.25" customHeight="1">
      <c r="G548" s="14"/>
      <c r="H548" s="33"/>
    </row>
    <row r="549" ht="14.25" customHeight="1">
      <c r="G549" s="14"/>
      <c r="H549" s="33"/>
    </row>
    <row r="550" ht="14.25" customHeight="1">
      <c r="G550" s="14"/>
      <c r="H550" s="33"/>
    </row>
    <row r="551" ht="14.25" customHeight="1">
      <c r="G551" s="14"/>
      <c r="H551" s="33"/>
    </row>
    <row r="552" ht="14.25" customHeight="1">
      <c r="G552" s="14"/>
      <c r="H552" s="33"/>
    </row>
    <row r="553" ht="14.25" customHeight="1">
      <c r="G553" s="14"/>
      <c r="H553" s="33"/>
    </row>
    <row r="554" ht="14.25" customHeight="1">
      <c r="G554" s="14"/>
      <c r="H554" s="33"/>
    </row>
    <row r="555" ht="14.25" customHeight="1">
      <c r="G555" s="14"/>
      <c r="H555" s="33"/>
    </row>
    <row r="556" ht="14.25" customHeight="1">
      <c r="G556" s="14"/>
      <c r="H556" s="33"/>
    </row>
    <row r="557" ht="14.25" customHeight="1">
      <c r="G557" s="14"/>
      <c r="H557" s="33"/>
    </row>
    <row r="558" ht="14.25" customHeight="1">
      <c r="G558" s="14"/>
      <c r="H558" s="33"/>
    </row>
    <row r="559" ht="14.25" customHeight="1">
      <c r="G559" s="14"/>
      <c r="H559" s="33"/>
    </row>
    <row r="560" ht="14.25" customHeight="1">
      <c r="G560" s="14"/>
      <c r="H560" s="33"/>
    </row>
    <row r="561" ht="14.25" customHeight="1">
      <c r="G561" s="14"/>
      <c r="H561" s="33"/>
    </row>
    <row r="562" ht="14.25" customHeight="1">
      <c r="G562" s="14"/>
      <c r="H562" s="33"/>
    </row>
    <row r="563" ht="14.25" customHeight="1">
      <c r="G563" s="14"/>
      <c r="H563" s="33"/>
    </row>
    <row r="564" ht="14.25" customHeight="1">
      <c r="G564" s="14"/>
      <c r="H564" s="33"/>
    </row>
    <row r="565" ht="14.25" customHeight="1">
      <c r="G565" s="14"/>
      <c r="H565" s="33"/>
    </row>
    <row r="566" ht="14.25" customHeight="1">
      <c r="G566" s="14"/>
      <c r="H566" s="33"/>
    </row>
    <row r="567" ht="14.25" customHeight="1">
      <c r="G567" s="14"/>
      <c r="H567" s="33"/>
    </row>
    <row r="568" ht="14.25" customHeight="1">
      <c r="G568" s="14"/>
      <c r="H568" s="33"/>
    </row>
    <row r="569" ht="14.25" customHeight="1">
      <c r="G569" s="14"/>
      <c r="H569" s="33"/>
    </row>
    <row r="570" ht="14.25" customHeight="1">
      <c r="G570" s="14"/>
      <c r="H570" s="33"/>
    </row>
    <row r="571" ht="14.25" customHeight="1">
      <c r="G571" s="14"/>
      <c r="H571" s="33"/>
    </row>
    <row r="572" ht="14.25" customHeight="1">
      <c r="G572" s="14"/>
      <c r="H572" s="33"/>
    </row>
    <row r="573" ht="14.25" customHeight="1">
      <c r="G573" s="14"/>
      <c r="H573" s="33"/>
    </row>
    <row r="574" ht="14.25" customHeight="1">
      <c r="G574" s="14"/>
      <c r="H574" s="33"/>
    </row>
    <row r="575" ht="14.25" customHeight="1">
      <c r="G575" s="14"/>
      <c r="H575" s="33"/>
    </row>
    <row r="576" ht="14.25" customHeight="1">
      <c r="G576" s="14"/>
      <c r="H576" s="33"/>
    </row>
    <row r="577" ht="14.25" customHeight="1">
      <c r="G577" s="14"/>
      <c r="H577" s="33"/>
    </row>
    <row r="578" ht="14.25" customHeight="1">
      <c r="G578" s="14"/>
      <c r="H578" s="33"/>
    </row>
    <row r="579" ht="14.25" customHeight="1">
      <c r="G579" s="14"/>
      <c r="H579" s="33"/>
    </row>
    <row r="580" ht="14.25" customHeight="1">
      <c r="G580" s="14"/>
      <c r="H580" s="33"/>
    </row>
    <row r="581" ht="14.25" customHeight="1">
      <c r="G581" s="14"/>
      <c r="H581" s="33"/>
    </row>
    <row r="582" ht="14.25" customHeight="1">
      <c r="G582" s="14"/>
      <c r="H582" s="33"/>
    </row>
    <row r="583" ht="14.25" customHeight="1">
      <c r="G583" s="14"/>
      <c r="H583" s="33"/>
    </row>
    <row r="584" ht="14.25" customHeight="1">
      <c r="G584" s="14"/>
      <c r="H584" s="33"/>
    </row>
    <row r="585" ht="14.25" customHeight="1">
      <c r="G585" s="14"/>
      <c r="H585" s="33"/>
    </row>
    <row r="586" ht="14.25" customHeight="1">
      <c r="G586" s="14"/>
      <c r="H586" s="33"/>
    </row>
    <row r="587" ht="14.25" customHeight="1">
      <c r="G587" s="14"/>
      <c r="H587" s="33"/>
    </row>
    <row r="588" ht="14.25" customHeight="1">
      <c r="G588" s="14"/>
      <c r="H588" s="33"/>
    </row>
    <row r="589" ht="14.25" customHeight="1">
      <c r="G589" s="14"/>
      <c r="H589" s="33"/>
    </row>
    <row r="590" ht="14.25" customHeight="1">
      <c r="G590" s="14"/>
      <c r="H590" s="33"/>
    </row>
    <row r="591" ht="14.25" customHeight="1">
      <c r="G591" s="14"/>
      <c r="H591" s="33"/>
    </row>
    <row r="592" ht="14.25" customHeight="1">
      <c r="G592" s="14"/>
      <c r="H592" s="33"/>
    </row>
    <row r="593" ht="14.25" customHeight="1">
      <c r="G593" s="14"/>
      <c r="H593" s="33"/>
    </row>
    <row r="594" ht="14.25" customHeight="1">
      <c r="G594" s="14"/>
      <c r="H594" s="33"/>
    </row>
    <row r="595" ht="14.25" customHeight="1">
      <c r="G595" s="14"/>
      <c r="H595" s="33"/>
    </row>
    <row r="596" ht="14.25" customHeight="1">
      <c r="G596" s="14"/>
      <c r="H596" s="33"/>
    </row>
    <row r="597" ht="14.25" customHeight="1">
      <c r="G597" s="14"/>
      <c r="H597" s="33"/>
    </row>
    <row r="598" ht="14.25" customHeight="1">
      <c r="G598" s="14"/>
      <c r="H598" s="33"/>
    </row>
    <row r="599" ht="14.25" customHeight="1">
      <c r="G599" s="14"/>
      <c r="H599" s="33"/>
    </row>
    <row r="600" ht="14.25" customHeight="1">
      <c r="G600" s="14"/>
      <c r="H600" s="33"/>
    </row>
    <row r="601" ht="14.25" customHeight="1">
      <c r="G601" s="14"/>
      <c r="H601" s="33"/>
    </row>
    <row r="602" ht="14.25" customHeight="1">
      <c r="G602" s="14"/>
      <c r="H602" s="33"/>
    </row>
    <row r="603" ht="14.25" customHeight="1">
      <c r="G603" s="14"/>
      <c r="H603" s="33"/>
    </row>
    <row r="604" ht="14.25" customHeight="1">
      <c r="G604" s="14"/>
      <c r="H604" s="33"/>
    </row>
    <row r="605" ht="14.25" customHeight="1">
      <c r="G605" s="14"/>
      <c r="H605" s="33"/>
    </row>
    <row r="606" ht="14.25" customHeight="1">
      <c r="G606" s="14"/>
      <c r="H606" s="33"/>
    </row>
    <row r="607" ht="14.25" customHeight="1">
      <c r="G607" s="14"/>
      <c r="H607" s="33"/>
    </row>
    <row r="608" ht="14.25" customHeight="1">
      <c r="G608" s="14"/>
      <c r="H608" s="33"/>
    </row>
    <row r="609" ht="14.25" customHeight="1">
      <c r="G609" s="14"/>
      <c r="H609" s="33"/>
    </row>
    <row r="610" ht="14.25" customHeight="1">
      <c r="G610" s="14"/>
      <c r="H610" s="33"/>
    </row>
    <row r="611" ht="14.25" customHeight="1">
      <c r="G611" s="14"/>
      <c r="H611" s="33"/>
    </row>
    <row r="612" ht="14.25" customHeight="1">
      <c r="G612" s="14"/>
      <c r="H612" s="33"/>
    </row>
    <row r="613" ht="14.25" customHeight="1">
      <c r="G613" s="14"/>
      <c r="H613" s="33"/>
    </row>
    <row r="614" ht="14.25" customHeight="1">
      <c r="G614" s="14"/>
      <c r="H614" s="33"/>
    </row>
    <row r="615" ht="14.25" customHeight="1">
      <c r="G615" s="14"/>
      <c r="H615" s="33"/>
    </row>
    <row r="616" ht="14.25" customHeight="1">
      <c r="G616" s="14"/>
      <c r="H616" s="33"/>
    </row>
    <row r="617" ht="14.25" customHeight="1">
      <c r="G617" s="14"/>
      <c r="H617" s="33"/>
    </row>
    <row r="618" ht="14.25" customHeight="1">
      <c r="G618" s="14"/>
      <c r="H618" s="33"/>
    </row>
    <row r="619" ht="14.25" customHeight="1">
      <c r="G619" s="14"/>
      <c r="H619" s="33"/>
    </row>
    <row r="620" ht="14.25" customHeight="1">
      <c r="G620" s="14"/>
      <c r="H620" s="33"/>
    </row>
    <row r="621" ht="14.25" customHeight="1">
      <c r="G621" s="14"/>
      <c r="H621" s="33"/>
    </row>
    <row r="622" ht="14.25" customHeight="1">
      <c r="G622" s="14"/>
      <c r="H622" s="33"/>
    </row>
    <row r="623" ht="14.25" customHeight="1">
      <c r="G623" s="14"/>
      <c r="H623" s="33"/>
    </row>
    <row r="624" ht="14.25" customHeight="1">
      <c r="G624" s="14"/>
      <c r="H624" s="33"/>
    </row>
    <row r="625" ht="14.25" customHeight="1">
      <c r="G625" s="14"/>
      <c r="H625" s="33"/>
    </row>
    <row r="626" ht="14.25" customHeight="1">
      <c r="G626" s="14"/>
      <c r="H626" s="33"/>
    </row>
    <row r="627" ht="14.25" customHeight="1">
      <c r="G627" s="14"/>
      <c r="H627" s="33"/>
    </row>
    <row r="628" ht="14.25" customHeight="1">
      <c r="G628" s="14"/>
      <c r="H628" s="33"/>
    </row>
    <row r="629" ht="14.25" customHeight="1">
      <c r="G629" s="14"/>
      <c r="H629" s="33"/>
    </row>
    <row r="630" ht="14.25" customHeight="1">
      <c r="G630" s="14"/>
      <c r="H630" s="33"/>
    </row>
    <row r="631" ht="14.25" customHeight="1">
      <c r="G631" s="14"/>
      <c r="H631" s="33"/>
    </row>
    <row r="632" ht="14.25" customHeight="1">
      <c r="G632" s="14"/>
      <c r="H632" s="33"/>
    </row>
    <row r="633" ht="14.25" customHeight="1">
      <c r="G633" s="14"/>
      <c r="H633" s="33"/>
    </row>
    <row r="634" ht="14.25" customHeight="1">
      <c r="G634" s="14"/>
      <c r="H634" s="33"/>
    </row>
    <row r="635" ht="14.25" customHeight="1">
      <c r="G635" s="14"/>
      <c r="H635" s="33"/>
    </row>
    <row r="636" ht="14.25" customHeight="1">
      <c r="G636" s="14"/>
      <c r="H636" s="33"/>
    </row>
    <row r="637" ht="14.25" customHeight="1">
      <c r="G637" s="14"/>
      <c r="H637" s="33"/>
    </row>
    <row r="638" ht="14.25" customHeight="1">
      <c r="G638" s="14"/>
      <c r="H638" s="33"/>
    </row>
    <row r="639" ht="14.25" customHeight="1">
      <c r="G639" s="14"/>
      <c r="H639" s="33"/>
    </row>
    <row r="640" ht="14.25" customHeight="1">
      <c r="G640" s="14"/>
      <c r="H640" s="33"/>
    </row>
    <row r="641" ht="14.25" customHeight="1">
      <c r="G641" s="14"/>
      <c r="H641" s="33"/>
    </row>
    <row r="642" ht="14.25" customHeight="1">
      <c r="G642" s="14"/>
      <c r="H642" s="33"/>
    </row>
    <row r="643" ht="14.25" customHeight="1">
      <c r="G643" s="14"/>
      <c r="H643" s="33"/>
    </row>
    <row r="644" ht="14.25" customHeight="1">
      <c r="G644" s="14"/>
      <c r="H644" s="33"/>
    </row>
    <row r="645" ht="14.25" customHeight="1">
      <c r="G645" s="14"/>
      <c r="H645" s="33"/>
    </row>
    <row r="646" ht="14.25" customHeight="1">
      <c r="G646" s="14"/>
      <c r="H646" s="33"/>
    </row>
    <row r="647" ht="14.25" customHeight="1">
      <c r="G647" s="14"/>
      <c r="H647" s="33"/>
    </row>
    <row r="648" ht="14.25" customHeight="1">
      <c r="G648" s="14"/>
      <c r="H648" s="33"/>
    </row>
    <row r="649" ht="14.25" customHeight="1">
      <c r="G649" s="14"/>
      <c r="H649" s="33"/>
    </row>
    <row r="650" ht="14.25" customHeight="1">
      <c r="G650" s="14"/>
      <c r="H650" s="33"/>
    </row>
    <row r="651" ht="14.25" customHeight="1">
      <c r="G651" s="14"/>
      <c r="H651" s="33"/>
    </row>
    <row r="652" ht="14.25" customHeight="1">
      <c r="G652" s="14"/>
      <c r="H652" s="33"/>
    </row>
    <row r="653" ht="14.25" customHeight="1">
      <c r="G653" s="14"/>
      <c r="H653" s="33"/>
    </row>
    <row r="654" ht="14.25" customHeight="1">
      <c r="G654" s="14"/>
      <c r="H654" s="33"/>
    </row>
    <row r="655" ht="14.25" customHeight="1">
      <c r="G655" s="14"/>
      <c r="H655" s="33"/>
    </row>
    <row r="656" ht="14.25" customHeight="1">
      <c r="G656" s="14"/>
      <c r="H656" s="33"/>
    </row>
    <row r="657" ht="14.25" customHeight="1">
      <c r="G657" s="14"/>
      <c r="H657" s="33"/>
    </row>
    <row r="658" ht="14.25" customHeight="1">
      <c r="G658" s="14"/>
      <c r="H658" s="33"/>
    </row>
    <row r="659" ht="14.25" customHeight="1">
      <c r="G659" s="14"/>
      <c r="H659" s="33"/>
    </row>
    <row r="660" ht="14.25" customHeight="1">
      <c r="G660" s="14"/>
      <c r="H660" s="33"/>
    </row>
    <row r="661" ht="14.25" customHeight="1">
      <c r="G661" s="14"/>
      <c r="H661" s="33"/>
    </row>
    <row r="662" ht="14.25" customHeight="1">
      <c r="G662" s="14"/>
      <c r="H662" s="33"/>
    </row>
    <row r="663" ht="14.25" customHeight="1">
      <c r="G663" s="14"/>
      <c r="H663" s="33"/>
    </row>
    <row r="664" ht="14.25" customHeight="1">
      <c r="G664" s="14"/>
      <c r="H664" s="33"/>
    </row>
    <row r="665" ht="14.25" customHeight="1">
      <c r="G665" s="14"/>
      <c r="H665" s="33"/>
    </row>
    <row r="666" ht="14.25" customHeight="1">
      <c r="G666" s="14"/>
      <c r="H666" s="33"/>
    </row>
    <row r="667" ht="14.25" customHeight="1">
      <c r="G667" s="14"/>
      <c r="H667" s="33"/>
    </row>
    <row r="668" ht="14.25" customHeight="1">
      <c r="G668" s="14"/>
      <c r="H668" s="33"/>
    </row>
    <row r="669" ht="14.25" customHeight="1">
      <c r="G669" s="14"/>
      <c r="H669" s="33"/>
    </row>
    <row r="670" ht="14.25" customHeight="1">
      <c r="G670" s="14"/>
      <c r="H670" s="33"/>
    </row>
    <row r="671" ht="14.25" customHeight="1">
      <c r="G671" s="14"/>
      <c r="H671" s="33"/>
    </row>
    <row r="672" ht="14.25" customHeight="1">
      <c r="G672" s="14"/>
      <c r="H672" s="33"/>
    </row>
    <row r="673" ht="14.25" customHeight="1">
      <c r="G673" s="14"/>
      <c r="H673" s="33"/>
    </row>
    <row r="674" ht="14.25" customHeight="1">
      <c r="G674" s="14"/>
      <c r="H674" s="33"/>
    </row>
    <row r="675" ht="14.25" customHeight="1">
      <c r="G675" s="14"/>
      <c r="H675" s="33"/>
    </row>
    <row r="676" ht="14.25" customHeight="1">
      <c r="G676" s="14"/>
      <c r="H676" s="33"/>
    </row>
    <row r="677" ht="14.25" customHeight="1">
      <c r="G677" s="14"/>
      <c r="H677" s="33"/>
    </row>
    <row r="678" ht="14.25" customHeight="1">
      <c r="G678" s="14"/>
      <c r="H678" s="33"/>
    </row>
    <row r="679" ht="14.25" customHeight="1">
      <c r="G679" s="14"/>
      <c r="H679" s="33"/>
    </row>
    <row r="680" ht="14.25" customHeight="1">
      <c r="G680" s="14"/>
      <c r="H680" s="33"/>
    </row>
    <row r="681" ht="14.25" customHeight="1">
      <c r="G681" s="14"/>
      <c r="H681" s="33"/>
    </row>
    <row r="682" ht="14.25" customHeight="1">
      <c r="G682" s="14"/>
      <c r="H682" s="33"/>
    </row>
    <row r="683" ht="14.25" customHeight="1">
      <c r="G683" s="14"/>
      <c r="H683" s="33"/>
    </row>
    <row r="684" ht="14.25" customHeight="1">
      <c r="G684" s="14"/>
      <c r="H684" s="33"/>
    </row>
    <row r="685" ht="14.25" customHeight="1">
      <c r="G685" s="14"/>
      <c r="H685" s="33"/>
    </row>
    <row r="686" ht="14.25" customHeight="1">
      <c r="G686" s="14"/>
      <c r="H686" s="33"/>
    </row>
    <row r="687" ht="14.25" customHeight="1">
      <c r="G687" s="14"/>
      <c r="H687" s="33"/>
    </row>
    <row r="688" ht="14.25" customHeight="1">
      <c r="G688" s="14"/>
      <c r="H688" s="33"/>
    </row>
    <row r="689" ht="14.25" customHeight="1">
      <c r="G689" s="14"/>
      <c r="H689" s="33"/>
    </row>
    <row r="690" ht="14.25" customHeight="1">
      <c r="G690" s="14"/>
      <c r="H690" s="33"/>
    </row>
    <row r="691" ht="14.25" customHeight="1">
      <c r="G691" s="14"/>
      <c r="H691" s="33"/>
    </row>
    <row r="692" ht="14.25" customHeight="1">
      <c r="G692" s="14"/>
      <c r="H692" s="33"/>
    </row>
    <row r="693" ht="14.25" customHeight="1">
      <c r="G693" s="14"/>
      <c r="H693" s="33"/>
    </row>
    <row r="694" ht="14.25" customHeight="1">
      <c r="G694" s="14"/>
      <c r="H694" s="33"/>
    </row>
    <row r="695" ht="14.25" customHeight="1">
      <c r="G695" s="14"/>
      <c r="H695" s="33"/>
    </row>
    <row r="696" ht="14.25" customHeight="1">
      <c r="G696" s="14"/>
      <c r="H696" s="33"/>
    </row>
    <row r="697" ht="14.25" customHeight="1">
      <c r="G697" s="14"/>
      <c r="H697" s="33"/>
    </row>
    <row r="698" ht="14.25" customHeight="1">
      <c r="G698" s="14"/>
      <c r="H698" s="33"/>
    </row>
    <row r="699" ht="14.25" customHeight="1">
      <c r="G699" s="14"/>
      <c r="H699" s="33"/>
    </row>
    <row r="700" ht="14.25" customHeight="1">
      <c r="G700" s="14"/>
      <c r="H700" s="33"/>
    </row>
    <row r="701" ht="14.25" customHeight="1">
      <c r="G701" s="14"/>
      <c r="H701" s="33"/>
    </row>
    <row r="702" ht="14.25" customHeight="1">
      <c r="G702" s="14"/>
      <c r="H702" s="33"/>
    </row>
    <row r="703" ht="14.25" customHeight="1">
      <c r="G703" s="14"/>
      <c r="H703" s="33"/>
    </row>
    <row r="704" ht="14.25" customHeight="1">
      <c r="G704" s="14"/>
      <c r="H704" s="33"/>
    </row>
    <row r="705" ht="14.25" customHeight="1">
      <c r="G705" s="14"/>
      <c r="H705" s="33"/>
    </row>
    <row r="706" ht="14.25" customHeight="1">
      <c r="G706" s="14"/>
      <c r="H706" s="33"/>
    </row>
    <row r="707" ht="14.25" customHeight="1">
      <c r="G707" s="14"/>
      <c r="H707" s="33"/>
    </row>
    <row r="708" ht="14.25" customHeight="1">
      <c r="G708" s="14"/>
      <c r="H708" s="33"/>
    </row>
    <row r="709" ht="14.25" customHeight="1">
      <c r="G709" s="14"/>
      <c r="H709" s="33"/>
    </row>
    <row r="710" ht="14.25" customHeight="1">
      <c r="G710" s="14"/>
      <c r="H710" s="33"/>
    </row>
    <row r="711" ht="14.25" customHeight="1">
      <c r="G711" s="14"/>
      <c r="H711" s="33"/>
    </row>
    <row r="712" ht="14.25" customHeight="1">
      <c r="G712" s="14"/>
      <c r="H712" s="33"/>
    </row>
    <row r="713" ht="14.25" customHeight="1">
      <c r="G713" s="14"/>
      <c r="H713" s="33"/>
    </row>
    <row r="714" ht="14.25" customHeight="1">
      <c r="G714" s="14"/>
      <c r="H714" s="33"/>
    </row>
    <row r="715" ht="14.25" customHeight="1">
      <c r="G715" s="14"/>
      <c r="H715" s="33"/>
    </row>
    <row r="716" ht="14.25" customHeight="1">
      <c r="G716" s="14"/>
      <c r="H716" s="33"/>
    </row>
    <row r="717" ht="14.25" customHeight="1">
      <c r="G717" s="14"/>
      <c r="H717" s="33"/>
    </row>
    <row r="718" ht="14.25" customHeight="1">
      <c r="G718" s="14"/>
      <c r="H718" s="33"/>
    </row>
    <row r="719" ht="14.25" customHeight="1">
      <c r="G719" s="14"/>
      <c r="H719" s="33"/>
    </row>
    <row r="720" ht="14.25" customHeight="1">
      <c r="G720" s="14"/>
      <c r="H720" s="33"/>
    </row>
    <row r="721" ht="14.25" customHeight="1">
      <c r="G721" s="14"/>
      <c r="H721" s="33"/>
    </row>
    <row r="722" ht="14.25" customHeight="1">
      <c r="G722" s="14"/>
      <c r="H722" s="33"/>
    </row>
    <row r="723" ht="14.25" customHeight="1">
      <c r="G723" s="14"/>
      <c r="H723" s="33"/>
    </row>
    <row r="724" ht="14.25" customHeight="1">
      <c r="G724" s="14"/>
      <c r="H724" s="33"/>
    </row>
    <row r="725" ht="14.25" customHeight="1">
      <c r="G725" s="14"/>
      <c r="H725" s="33"/>
    </row>
    <row r="726" ht="14.25" customHeight="1">
      <c r="G726" s="14"/>
      <c r="H726" s="33"/>
    </row>
    <row r="727" ht="14.25" customHeight="1">
      <c r="G727" s="14"/>
      <c r="H727" s="33"/>
    </row>
    <row r="728" ht="14.25" customHeight="1">
      <c r="G728" s="14"/>
      <c r="H728" s="33"/>
    </row>
    <row r="729" ht="14.25" customHeight="1">
      <c r="G729" s="14"/>
      <c r="H729" s="33"/>
    </row>
    <row r="730" ht="14.25" customHeight="1">
      <c r="G730" s="14"/>
      <c r="H730" s="33"/>
    </row>
    <row r="731" ht="14.25" customHeight="1">
      <c r="G731" s="14"/>
      <c r="H731" s="33"/>
    </row>
    <row r="732" ht="14.25" customHeight="1">
      <c r="G732" s="14"/>
      <c r="H732" s="33"/>
    </row>
    <row r="733" ht="14.25" customHeight="1">
      <c r="G733" s="14"/>
      <c r="H733" s="33"/>
    </row>
    <row r="734" ht="14.25" customHeight="1">
      <c r="G734" s="14"/>
      <c r="H734" s="33"/>
    </row>
    <row r="735" ht="14.25" customHeight="1">
      <c r="G735" s="14"/>
      <c r="H735" s="33"/>
    </row>
    <row r="736" ht="14.25" customHeight="1">
      <c r="G736" s="14"/>
      <c r="H736" s="33"/>
    </row>
    <row r="737" ht="14.25" customHeight="1">
      <c r="G737" s="14"/>
      <c r="H737" s="33"/>
    </row>
    <row r="738" ht="14.25" customHeight="1">
      <c r="G738" s="14"/>
      <c r="H738" s="33"/>
    </row>
    <row r="739" ht="14.25" customHeight="1">
      <c r="G739" s="14"/>
      <c r="H739" s="33"/>
    </row>
    <row r="740" ht="14.25" customHeight="1">
      <c r="G740" s="14"/>
      <c r="H740" s="33"/>
    </row>
    <row r="741" ht="14.25" customHeight="1">
      <c r="G741" s="14"/>
      <c r="H741" s="33"/>
    </row>
    <row r="742" ht="14.25" customHeight="1">
      <c r="G742" s="14"/>
      <c r="H742" s="33"/>
    </row>
    <row r="743" ht="14.25" customHeight="1">
      <c r="G743" s="14"/>
      <c r="H743" s="33"/>
    </row>
    <row r="744" ht="14.25" customHeight="1">
      <c r="G744" s="14"/>
      <c r="H744" s="33"/>
    </row>
    <row r="745" ht="14.25" customHeight="1">
      <c r="G745" s="14"/>
      <c r="H745" s="33"/>
    </row>
    <row r="746" ht="14.25" customHeight="1">
      <c r="G746" s="14"/>
      <c r="H746" s="33"/>
    </row>
    <row r="747" ht="14.25" customHeight="1">
      <c r="G747" s="14"/>
      <c r="H747" s="33"/>
    </row>
    <row r="748" ht="14.25" customHeight="1">
      <c r="G748" s="14"/>
      <c r="H748" s="33"/>
    </row>
    <row r="749" ht="14.25" customHeight="1">
      <c r="G749" s="14"/>
      <c r="H749" s="33"/>
    </row>
    <row r="750" ht="14.25" customHeight="1">
      <c r="G750" s="14"/>
      <c r="H750" s="33"/>
    </row>
    <row r="751" ht="14.25" customHeight="1">
      <c r="G751" s="14"/>
      <c r="H751" s="33"/>
    </row>
    <row r="752" ht="14.25" customHeight="1">
      <c r="G752" s="14"/>
      <c r="H752" s="33"/>
    </row>
    <row r="753" ht="14.25" customHeight="1">
      <c r="G753" s="14"/>
      <c r="H753" s="33"/>
    </row>
    <row r="754" ht="14.25" customHeight="1">
      <c r="G754" s="14"/>
      <c r="H754" s="33"/>
    </row>
    <row r="755" ht="14.25" customHeight="1">
      <c r="G755" s="14"/>
      <c r="H755" s="33"/>
    </row>
    <row r="756" ht="14.25" customHeight="1">
      <c r="G756" s="14"/>
      <c r="H756" s="33"/>
    </row>
    <row r="757" ht="14.25" customHeight="1">
      <c r="G757" s="14"/>
      <c r="H757" s="33"/>
    </row>
    <row r="758" ht="14.25" customHeight="1">
      <c r="G758" s="14"/>
      <c r="H758" s="33"/>
    </row>
    <row r="759" ht="14.25" customHeight="1">
      <c r="G759" s="14"/>
      <c r="H759" s="33"/>
    </row>
    <row r="760" ht="14.25" customHeight="1">
      <c r="G760" s="14"/>
      <c r="H760" s="33"/>
    </row>
    <row r="761" ht="14.25" customHeight="1">
      <c r="G761" s="14"/>
      <c r="H761" s="33"/>
    </row>
    <row r="762" ht="14.25" customHeight="1">
      <c r="G762" s="14"/>
      <c r="H762" s="33"/>
    </row>
    <row r="763" ht="14.25" customHeight="1">
      <c r="G763" s="14"/>
      <c r="H763" s="33"/>
    </row>
    <row r="764" ht="14.25" customHeight="1">
      <c r="G764" s="14"/>
      <c r="H764" s="33"/>
    </row>
    <row r="765" ht="14.25" customHeight="1">
      <c r="G765" s="14"/>
      <c r="H765" s="33"/>
    </row>
    <row r="766" ht="14.25" customHeight="1">
      <c r="G766" s="14"/>
      <c r="H766" s="33"/>
    </row>
    <row r="767" ht="14.25" customHeight="1">
      <c r="G767" s="14"/>
      <c r="H767" s="33"/>
    </row>
    <row r="768" ht="14.25" customHeight="1">
      <c r="G768" s="14"/>
      <c r="H768" s="33"/>
    </row>
    <row r="769" ht="14.25" customHeight="1">
      <c r="G769" s="14"/>
      <c r="H769" s="33"/>
    </row>
    <row r="770" ht="14.25" customHeight="1">
      <c r="G770" s="14"/>
      <c r="H770" s="33"/>
    </row>
    <row r="771" ht="14.25" customHeight="1">
      <c r="G771" s="14"/>
      <c r="H771" s="33"/>
    </row>
    <row r="772" ht="14.25" customHeight="1">
      <c r="G772" s="14"/>
      <c r="H772" s="33"/>
    </row>
    <row r="773" ht="14.25" customHeight="1">
      <c r="G773" s="14"/>
      <c r="H773" s="33"/>
    </row>
    <row r="774" ht="14.25" customHeight="1">
      <c r="G774" s="14"/>
      <c r="H774" s="33"/>
    </row>
    <row r="775" ht="14.25" customHeight="1">
      <c r="G775" s="14"/>
      <c r="H775" s="33"/>
    </row>
    <row r="776" ht="14.25" customHeight="1">
      <c r="G776" s="14"/>
      <c r="H776" s="33"/>
    </row>
    <row r="777" ht="14.25" customHeight="1">
      <c r="G777" s="14"/>
      <c r="H777" s="33"/>
    </row>
    <row r="778" ht="14.25" customHeight="1">
      <c r="G778" s="14"/>
      <c r="H778" s="33"/>
    </row>
    <row r="779" ht="14.25" customHeight="1">
      <c r="G779" s="14"/>
      <c r="H779" s="33"/>
    </row>
    <row r="780" ht="14.25" customHeight="1">
      <c r="G780" s="14"/>
      <c r="H780" s="33"/>
    </row>
    <row r="781" ht="14.25" customHeight="1">
      <c r="G781" s="14"/>
      <c r="H781" s="33"/>
    </row>
    <row r="782" ht="14.25" customHeight="1">
      <c r="G782" s="14"/>
      <c r="H782" s="33"/>
    </row>
    <row r="783" ht="14.25" customHeight="1">
      <c r="G783" s="14"/>
      <c r="H783" s="33"/>
    </row>
    <row r="784" ht="14.25" customHeight="1">
      <c r="G784" s="14"/>
      <c r="H784" s="33"/>
    </row>
    <row r="785" ht="14.25" customHeight="1">
      <c r="G785" s="14"/>
      <c r="H785" s="33"/>
    </row>
    <row r="786" ht="14.25" customHeight="1">
      <c r="G786" s="14"/>
      <c r="H786" s="33"/>
    </row>
    <row r="787" ht="14.25" customHeight="1">
      <c r="G787" s="14"/>
      <c r="H787" s="33"/>
    </row>
    <row r="788" ht="14.25" customHeight="1">
      <c r="G788" s="14"/>
      <c r="H788" s="33"/>
    </row>
    <row r="789" ht="14.25" customHeight="1">
      <c r="G789" s="14"/>
      <c r="H789" s="33"/>
    </row>
    <row r="790" ht="14.25" customHeight="1">
      <c r="G790" s="14"/>
      <c r="H790" s="33"/>
    </row>
    <row r="791" ht="14.25" customHeight="1">
      <c r="G791" s="14"/>
      <c r="H791" s="33"/>
    </row>
    <row r="792" ht="14.25" customHeight="1">
      <c r="G792" s="14"/>
      <c r="H792" s="33"/>
    </row>
    <row r="793" ht="14.25" customHeight="1">
      <c r="G793" s="14"/>
      <c r="H793" s="33"/>
    </row>
    <row r="794" ht="14.25" customHeight="1">
      <c r="G794" s="14"/>
      <c r="H794" s="33"/>
    </row>
    <row r="795" ht="14.25" customHeight="1">
      <c r="G795" s="14"/>
      <c r="H795" s="33"/>
    </row>
    <row r="796" ht="14.25" customHeight="1">
      <c r="G796" s="14"/>
      <c r="H796" s="33"/>
    </row>
    <row r="797" ht="14.25" customHeight="1">
      <c r="G797" s="14"/>
      <c r="H797" s="33"/>
    </row>
    <row r="798" ht="14.25" customHeight="1">
      <c r="G798" s="14"/>
      <c r="H798" s="33"/>
    </row>
    <row r="799" ht="14.25" customHeight="1">
      <c r="G799" s="14"/>
      <c r="H799" s="33"/>
    </row>
    <row r="800" ht="14.25" customHeight="1">
      <c r="G800" s="14"/>
      <c r="H800" s="33"/>
    </row>
    <row r="801" ht="14.25" customHeight="1">
      <c r="G801" s="14"/>
      <c r="H801" s="33"/>
    </row>
    <row r="802" ht="14.25" customHeight="1">
      <c r="G802" s="14"/>
      <c r="H802" s="33"/>
    </row>
    <row r="803" ht="14.25" customHeight="1">
      <c r="G803" s="14"/>
      <c r="H803" s="33"/>
    </row>
    <row r="804" ht="14.25" customHeight="1">
      <c r="G804" s="14"/>
      <c r="H804" s="33"/>
    </row>
    <row r="805" ht="14.25" customHeight="1">
      <c r="G805" s="14"/>
      <c r="H805" s="33"/>
    </row>
    <row r="806" ht="14.25" customHeight="1">
      <c r="G806" s="14"/>
      <c r="H806" s="33"/>
    </row>
    <row r="807" ht="14.25" customHeight="1">
      <c r="G807" s="14"/>
      <c r="H807" s="33"/>
    </row>
    <row r="808" ht="14.25" customHeight="1">
      <c r="G808" s="14"/>
      <c r="H808" s="33"/>
    </row>
    <row r="809" ht="14.25" customHeight="1">
      <c r="G809" s="14"/>
      <c r="H809" s="33"/>
    </row>
    <row r="810" ht="14.25" customHeight="1">
      <c r="G810" s="14"/>
      <c r="H810" s="33"/>
    </row>
    <row r="811" ht="14.25" customHeight="1">
      <c r="G811" s="14"/>
      <c r="H811" s="33"/>
    </row>
    <row r="812" ht="14.25" customHeight="1">
      <c r="G812" s="14"/>
      <c r="H812" s="33"/>
    </row>
    <row r="813" ht="14.25" customHeight="1">
      <c r="G813" s="14"/>
      <c r="H813" s="33"/>
    </row>
    <row r="814" ht="14.25" customHeight="1">
      <c r="G814" s="14"/>
      <c r="H814" s="33"/>
    </row>
    <row r="815" ht="14.25" customHeight="1">
      <c r="G815" s="14"/>
      <c r="H815" s="33"/>
    </row>
    <row r="816" ht="14.25" customHeight="1">
      <c r="G816" s="14"/>
      <c r="H816" s="33"/>
    </row>
    <row r="817" ht="14.25" customHeight="1">
      <c r="G817" s="14"/>
      <c r="H817" s="33"/>
    </row>
    <row r="818" ht="14.25" customHeight="1">
      <c r="G818" s="14"/>
      <c r="H818" s="33"/>
    </row>
    <row r="819" ht="14.25" customHeight="1">
      <c r="G819" s="14"/>
      <c r="H819" s="33"/>
    </row>
    <row r="820" ht="14.25" customHeight="1">
      <c r="G820" s="14"/>
      <c r="H820" s="33"/>
    </row>
    <row r="821" ht="14.25" customHeight="1">
      <c r="G821" s="14"/>
      <c r="H821" s="33"/>
    </row>
    <row r="822" ht="14.25" customHeight="1">
      <c r="G822" s="14"/>
      <c r="H822" s="33"/>
    </row>
    <row r="823" ht="14.25" customHeight="1">
      <c r="G823" s="14"/>
      <c r="H823" s="33"/>
    </row>
    <row r="824" ht="14.25" customHeight="1">
      <c r="G824" s="14"/>
      <c r="H824" s="33"/>
    </row>
    <row r="825" ht="14.25" customHeight="1">
      <c r="G825" s="14"/>
      <c r="H825" s="33"/>
    </row>
    <row r="826" ht="14.25" customHeight="1">
      <c r="G826" s="14"/>
      <c r="H826" s="33"/>
    </row>
    <row r="827" ht="14.25" customHeight="1">
      <c r="G827" s="14"/>
      <c r="H827" s="33"/>
    </row>
    <row r="828" ht="14.25" customHeight="1">
      <c r="G828" s="14"/>
      <c r="H828" s="33"/>
    </row>
    <row r="829" ht="14.25" customHeight="1">
      <c r="G829" s="14"/>
      <c r="H829" s="33"/>
    </row>
    <row r="830" ht="14.25" customHeight="1">
      <c r="G830" s="14"/>
      <c r="H830" s="33"/>
    </row>
    <row r="831" ht="14.25" customHeight="1">
      <c r="G831" s="14"/>
      <c r="H831" s="33"/>
    </row>
    <row r="832" ht="14.25" customHeight="1">
      <c r="G832" s="14"/>
      <c r="H832" s="33"/>
    </row>
    <row r="833" ht="14.25" customHeight="1">
      <c r="G833" s="14"/>
      <c r="H833" s="33"/>
    </row>
    <row r="834" ht="14.25" customHeight="1">
      <c r="G834" s="14"/>
      <c r="H834" s="33"/>
    </row>
    <row r="835" ht="14.25" customHeight="1">
      <c r="G835" s="14"/>
      <c r="H835" s="33"/>
    </row>
    <row r="836" ht="14.25" customHeight="1">
      <c r="G836" s="14"/>
      <c r="H836" s="33"/>
    </row>
    <row r="837" ht="14.25" customHeight="1">
      <c r="G837" s="14"/>
      <c r="H837" s="33"/>
    </row>
    <row r="838" ht="14.25" customHeight="1">
      <c r="G838" s="14"/>
      <c r="H838" s="33"/>
    </row>
    <row r="839" ht="14.25" customHeight="1">
      <c r="G839" s="14"/>
      <c r="H839" s="33"/>
    </row>
    <row r="840" ht="14.25" customHeight="1">
      <c r="G840" s="14"/>
      <c r="H840" s="33"/>
    </row>
    <row r="841" ht="14.25" customHeight="1">
      <c r="G841" s="14"/>
      <c r="H841" s="33"/>
    </row>
    <row r="842" ht="14.25" customHeight="1">
      <c r="G842" s="14"/>
      <c r="H842" s="33"/>
    </row>
    <row r="843" ht="14.25" customHeight="1">
      <c r="G843" s="14"/>
      <c r="H843" s="33"/>
    </row>
    <row r="844" ht="14.25" customHeight="1">
      <c r="G844" s="14"/>
      <c r="H844" s="33"/>
    </row>
    <row r="845" ht="14.25" customHeight="1">
      <c r="G845" s="14"/>
      <c r="H845" s="33"/>
    </row>
    <row r="846" ht="14.25" customHeight="1">
      <c r="G846" s="14"/>
      <c r="H846" s="33"/>
    </row>
    <row r="847" ht="14.25" customHeight="1">
      <c r="G847" s="14"/>
      <c r="H847" s="33"/>
    </row>
    <row r="848" ht="14.25" customHeight="1">
      <c r="G848" s="14"/>
      <c r="H848" s="33"/>
    </row>
    <row r="849" ht="14.25" customHeight="1">
      <c r="G849" s="14"/>
      <c r="H849" s="33"/>
    </row>
    <row r="850" ht="14.25" customHeight="1">
      <c r="G850" s="14"/>
      <c r="H850" s="33"/>
    </row>
    <row r="851" ht="14.25" customHeight="1">
      <c r="G851" s="14"/>
      <c r="H851" s="33"/>
    </row>
    <row r="852" ht="14.25" customHeight="1">
      <c r="G852" s="14"/>
      <c r="H852" s="33"/>
    </row>
    <row r="853" ht="14.25" customHeight="1">
      <c r="G853" s="14"/>
      <c r="H853" s="33"/>
    </row>
    <row r="854" ht="14.25" customHeight="1">
      <c r="G854" s="14"/>
      <c r="H854" s="33"/>
    </row>
    <row r="855" ht="14.25" customHeight="1">
      <c r="G855" s="14"/>
      <c r="H855" s="33"/>
    </row>
    <row r="856" ht="14.25" customHeight="1">
      <c r="G856" s="14"/>
      <c r="H856" s="33"/>
    </row>
    <row r="857" ht="14.25" customHeight="1">
      <c r="G857" s="14"/>
      <c r="H857" s="33"/>
    </row>
    <row r="858" ht="14.25" customHeight="1">
      <c r="G858" s="14"/>
      <c r="H858" s="33"/>
    </row>
    <row r="859" ht="14.25" customHeight="1">
      <c r="G859" s="14"/>
      <c r="H859" s="33"/>
    </row>
    <row r="860" ht="14.25" customHeight="1">
      <c r="G860" s="14"/>
      <c r="H860" s="33"/>
    </row>
    <row r="861" ht="14.25" customHeight="1">
      <c r="G861" s="14"/>
      <c r="H861" s="33"/>
    </row>
    <row r="862" ht="14.25" customHeight="1">
      <c r="G862" s="14"/>
      <c r="H862" s="33"/>
    </row>
    <row r="863" ht="14.25" customHeight="1">
      <c r="G863" s="14"/>
      <c r="H863" s="33"/>
    </row>
    <row r="864" ht="14.25" customHeight="1">
      <c r="G864" s="14"/>
      <c r="H864" s="33"/>
    </row>
    <row r="865" ht="14.25" customHeight="1">
      <c r="G865" s="14"/>
      <c r="H865" s="33"/>
    </row>
    <row r="866" ht="14.25" customHeight="1">
      <c r="G866" s="14"/>
      <c r="H866" s="33"/>
    </row>
    <row r="867" ht="14.25" customHeight="1">
      <c r="G867" s="14"/>
      <c r="H867" s="33"/>
    </row>
    <row r="868" ht="14.25" customHeight="1">
      <c r="G868" s="14"/>
      <c r="H868" s="33"/>
    </row>
    <row r="869" ht="14.25" customHeight="1">
      <c r="G869" s="14"/>
      <c r="H869" s="33"/>
    </row>
    <row r="870" ht="14.25" customHeight="1">
      <c r="G870" s="14"/>
      <c r="H870" s="33"/>
    </row>
    <row r="871" ht="14.25" customHeight="1">
      <c r="G871" s="14"/>
      <c r="H871" s="33"/>
    </row>
    <row r="872" ht="14.25" customHeight="1">
      <c r="G872" s="14"/>
      <c r="H872" s="33"/>
    </row>
    <row r="873" ht="14.25" customHeight="1">
      <c r="G873" s="14"/>
      <c r="H873" s="33"/>
    </row>
    <row r="874" ht="14.25" customHeight="1">
      <c r="G874" s="14"/>
      <c r="H874" s="33"/>
    </row>
    <row r="875" ht="14.25" customHeight="1">
      <c r="G875" s="14"/>
      <c r="H875" s="33"/>
    </row>
    <row r="876" ht="14.25" customHeight="1">
      <c r="G876" s="14"/>
      <c r="H876" s="33"/>
    </row>
    <row r="877" ht="14.25" customHeight="1">
      <c r="G877" s="14"/>
      <c r="H877" s="33"/>
    </row>
    <row r="878" ht="14.25" customHeight="1">
      <c r="G878" s="14"/>
      <c r="H878" s="33"/>
    </row>
    <row r="879" ht="14.25" customHeight="1">
      <c r="G879" s="14"/>
      <c r="H879" s="33"/>
    </row>
    <row r="880" ht="14.25" customHeight="1">
      <c r="G880" s="14"/>
      <c r="H880" s="33"/>
    </row>
    <row r="881" ht="14.25" customHeight="1">
      <c r="G881" s="14"/>
      <c r="H881" s="33"/>
    </row>
    <row r="882" ht="14.25" customHeight="1">
      <c r="G882" s="14"/>
      <c r="H882" s="33"/>
    </row>
    <row r="883" ht="14.25" customHeight="1">
      <c r="G883" s="14"/>
      <c r="H883" s="33"/>
    </row>
    <row r="884" ht="14.25" customHeight="1">
      <c r="G884" s="14"/>
      <c r="H884" s="33"/>
    </row>
    <row r="885" ht="14.25" customHeight="1">
      <c r="G885" s="14"/>
      <c r="H885" s="33"/>
    </row>
    <row r="886" ht="14.25" customHeight="1">
      <c r="G886" s="14"/>
      <c r="H886" s="33"/>
    </row>
    <row r="887" ht="14.25" customHeight="1">
      <c r="G887" s="14"/>
      <c r="H887" s="33"/>
    </row>
    <row r="888" ht="14.25" customHeight="1">
      <c r="G888" s="14"/>
      <c r="H888" s="33"/>
    </row>
    <row r="889" ht="14.25" customHeight="1">
      <c r="G889" s="14"/>
      <c r="H889" s="33"/>
    </row>
    <row r="890" ht="14.25" customHeight="1">
      <c r="G890" s="14"/>
      <c r="H890" s="33"/>
    </row>
    <row r="891" ht="14.25" customHeight="1">
      <c r="G891" s="14"/>
      <c r="H891" s="33"/>
    </row>
    <row r="892" ht="14.25" customHeight="1">
      <c r="G892" s="14"/>
      <c r="H892" s="33"/>
    </row>
    <row r="893" ht="14.25" customHeight="1">
      <c r="G893" s="14"/>
      <c r="H893" s="33"/>
    </row>
    <row r="894" ht="14.25" customHeight="1">
      <c r="G894" s="14"/>
      <c r="H894" s="33"/>
    </row>
    <row r="895" ht="14.25" customHeight="1">
      <c r="G895" s="14"/>
      <c r="H895" s="33"/>
    </row>
    <row r="896" ht="14.25" customHeight="1">
      <c r="G896" s="14"/>
      <c r="H896" s="33"/>
    </row>
    <row r="897" ht="14.25" customHeight="1">
      <c r="G897" s="14"/>
      <c r="H897" s="33"/>
    </row>
    <row r="898" ht="14.25" customHeight="1">
      <c r="G898" s="14"/>
      <c r="H898" s="33"/>
    </row>
    <row r="899" ht="14.25" customHeight="1">
      <c r="G899" s="14"/>
      <c r="H899" s="33"/>
    </row>
    <row r="900" ht="14.25" customHeight="1">
      <c r="G900" s="14"/>
      <c r="H900" s="33"/>
    </row>
    <row r="901" ht="14.25" customHeight="1">
      <c r="G901" s="14"/>
      <c r="H901" s="33"/>
    </row>
    <row r="902" ht="14.25" customHeight="1">
      <c r="G902" s="14"/>
      <c r="H902" s="33"/>
    </row>
    <row r="903" ht="14.25" customHeight="1">
      <c r="G903" s="14"/>
      <c r="H903" s="33"/>
    </row>
    <row r="904" ht="14.25" customHeight="1">
      <c r="G904" s="14"/>
      <c r="H904" s="33"/>
    </row>
    <row r="905" ht="14.25" customHeight="1">
      <c r="G905" s="14"/>
      <c r="H905" s="33"/>
    </row>
    <row r="906" ht="14.25" customHeight="1">
      <c r="G906" s="14"/>
      <c r="H906" s="33"/>
    </row>
    <row r="907" ht="14.25" customHeight="1">
      <c r="G907" s="14"/>
      <c r="H907" s="33"/>
    </row>
    <row r="908" ht="14.25" customHeight="1">
      <c r="G908" s="14"/>
      <c r="H908" s="33"/>
    </row>
    <row r="909" ht="14.25" customHeight="1">
      <c r="G909" s="14"/>
      <c r="H909" s="33"/>
    </row>
    <row r="910" ht="14.25" customHeight="1">
      <c r="G910" s="14"/>
      <c r="H910" s="33"/>
    </row>
    <row r="911" ht="14.25" customHeight="1">
      <c r="G911" s="14"/>
      <c r="H911" s="33"/>
    </row>
    <row r="912" ht="14.25" customHeight="1">
      <c r="G912" s="14"/>
      <c r="H912" s="33"/>
    </row>
    <row r="913" ht="14.25" customHeight="1">
      <c r="G913" s="14"/>
      <c r="H913" s="33"/>
    </row>
    <row r="914" ht="14.25" customHeight="1">
      <c r="G914" s="14"/>
      <c r="H914" s="33"/>
    </row>
    <row r="915" ht="14.25" customHeight="1">
      <c r="G915" s="14"/>
      <c r="H915" s="33"/>
    </row>
    <row r="916" ht="14.25" customHeight="1">
      <c r="G916" s="14"/>
      <c r="H916" s="33"/>
    </row>
    <row r="917" ht="14.25" customHeight="1">
      <c r="G917" s="14"/>
      <c r="H917" s="33"/>
    </row>
    <row r="918" ht="14.25" customHeight="1">
      <c r="G918" s="14"/>
      <c r="H918" s="33"/>
    </row>
    <row r="919" ht="14.25" customHeight="1">
      <c r="G919" s="14"/>
      <c r="H919" s="33"/>
    </row>
    <row r="920" ht="14.25" customHeight="1">
      <c r="G920" s="14"/>
      <c r="H920" s="33"/>
    </row>
    <row r="921" ht="14.25" customHeight="1">
      <c r="G921" s="14"/>
      <c r="H921" s="33"/>
    </row>
    <row r="922" ht="14.25" customHeight="1">
      <c r="G922" s="14"/>
      <c r="H922" s="33"/>
    </row>
    <row r="923" ht="14.25" customHeight="1">
      <c r="G923" s="14"/>
      <c r="H923" s="33"/>
    </row>
    <row r="924" ht="14.25" customHeight="1">
      <c r="G924" s="14"/>
      <c r="H924" s="33"/>
    </row>
    <row r="925" ht="14.25" customHeight="1">
      <c r="G925" s="14"/>
      <c r="H925" s="33"/>
    </row>
    <row r="926" ht="14.25" customHeight="1">
      <c r="G926" s="14"/>
      <c r="H926" s="33"/>
    </row>
    <row r="927" ht="14.25" customHeight="1">
      <c r="G927" s="14"/>
      <c r="H927" s="33"/>
    </row>
    <row r="928" ht="14.25" customHeight="1">
      <c r="G928" s="14"/>
      <c r="H928" s="33"/>
    </row>
    <row r="929" ht="14.25" customHeight="1">
      <c r="G929" s="14"/>
      <c r="H929" s="33"/>
    </row>
    <row r="930" ht="14.25" customHeight="1">
      <c r="G930" s="14"/>
      <c r="H930" s="33"/>
    </row>
    <row r="931" ht="14.25" customHeight="1">
      <c r="G931" s="14"/>
      <c r="H931" s="33"/>
    </row>
    <row r="932" ht="14.25" customHeight="1">
      <c r="G932" s="14"/>
      <c r="H932" s="33"/>
    </row>
    <row r="933" ht="14.25" customHeight="1">
      <c r="G933" s="14"/>
      <c r="H933" s="33"/>
    </row>
    <row r="934" ht="14.25" customHeight="1">
      <c r="G934" s="14"/>
      <c r="H934" s="33"/>
    </row>
    <row r="935" ht="14.25" customHeight="1">
      <c r="G935" s="14"/>
      <c r="H935" s="33"/>
    </row>
    <row r="936" ht="14.25" customHeight="1">
      <c r="G936" s="14"/>
      <c r="H936" s="33"/>
    </row>
    <row r="937" ht="14.25" customHeight="1">
      <c r="G937" s="14"/>
      <c r="H937" s="33"/>
    </row>
    <row r="938" ht="14.25" customHeight="1">
      <c r="G938" s="14"/>
      <c r="H938" s="33"/>
    </row>
    <row r="939" ht="14.25" customHeight="1">
      <c r="G939" s="14"/>
      <c r="H939" s="33"/>
    </row>
    <row r="940" ht="14.25" customHeight="1">
      <c r="G940" s="14"/>
      <c r="H940" s="33"/>
    </row>
    <row r="941" ht="14.25" customHeight="1">
      <c r="G941" s="14"/>
      <c r="H941" s="33"/>
    </row>
    <row r="942" ht="14.25" customHeight="1">
      <c r="G942" s="14"/>
      <c r="H942" s="33"/>
    </row>
    <row r="943" ht="14.25" customHeight="1">
      <c r="G943" s="14"/>
      <c r="H943" s="33"/>
    </row>
    <row r="944" ht="14.25" customHeight="1">
      <c r="G944" s="14"/>
      <c r="H944" s="33"/>
    </row>
    <row r="945" ht="14.25" customHeight="1">
      <c r="G945" s="14"/>
      <c r="H945" s="33"/>
    </row>
    <row r="946" ht="14.25" customHeight="1">
      <c r="G946" s="14"/>
      <c r="H946" s="33"/>
    </row>
    <row r="947" ht="14.25" customHeight="1">
      <c r="G947" s="14"/>
      <c r="H947" s="33"/>
    </row>
    <row r="948" ht="14.25" customHeight="1">
      <c r="G948" s="14"/>
      <c r="H948" s="33"/>
    </row>
    <row r="949" ht="14.25" customHeight="1">
      <c r="G949" s="14"/>
      <c r="H949" s="33"/>
    </row>
    <row r="950" ht="14.25" customHeight="1">
      <c r="G950" s="14"/>
      <c r="H950" s="33"/>
    </row>
    <row r="951" ht="14.25" customHeight="1">
      <c r="G951" s="14"/>
      <c r="H951" s="33"/>
    </row>
    <row r="952" ht="14.25" customHeight="1">
      <c r="G952" s="14"/>
      <c r="H952" s="33"/>
    </row>
    <row r="953" ht="14.25" customHeight="1">
      <c r="G953" s="14"/>
      <c r="H953" s="33"/>
    </row>
    <row r="954" ht="14.25" customHeight="1">
      <c r="G954" s="14"/>
      <c r="H954" s="33"/>
    </row>
    <row r="955" ht="14.25" customHeight="1">
      <c r="G955" s="14"/>
      <c r="H955" s="33"/>
    </row>
    <row r="956" ht="14.25" customHeight="1">
      <c r="G956" s="14"/>
      <c r="H956" s="33"/>
    </row>
    <row r="957" ht="14.25" customHeight="1">
      <c r="G957" s="14"/>
      <c r="H957" s="33"/>
    </row>
    <row r="958" ht="14.25" customHeight="1">
      <c r="G958" s="14"/>
      <c r="H958" s="33"/>
    </row>
    <row r="959" ht="14.25" customHeight="1">
      <c r="G959" s="14"/>
      <c r="H959" s="33"/>
    </row>
    <row r="960" ht="14.25" customHeight="1">
      <c r="G960" s="14"/>
      <c r="H960" s="33"/>
    </row>
    <row r="961" ht="14.25" customHeight="1">
      <c r="G961" s="14"/>
      <c r="H961" s="33"/>
    </row>
    <row r="962" ht="14.25" customHeight="1">
      <c r="G962" s="14"/>
      <c r="H962" s="33"/>
    </row>
    <row r="963" ht="14.25" customHeight="1">
      <c r="G963" s="14"/>
      <c r="H963" s="33"/>
    </row>
    <row r="964" ht="14.25" customHeight="1">
      <c r="G964" s="14"/>
      <c r="H964" s="33"/>
    </row>
    <row r="965" ht="14.25" customHeight="1">
      <c r="G965" s="14"/>
      <c r="H965" s="33"/>
    </row>
    <row r="966" ht="14.25" customHeight="1">
      <c r="G966" s="14"/>
      <c r="H966" s="33"/>
    </row>
    <row r="967" ht="14.25" customHeight="1">
      <c r="G967" s="14"/>
      <c r="H967" s="33"/>
    </row>
    <row r="968" ht="14.25" customHeight="1">
      <c r="G968" s="14"/>
      <c r="H968" s="33"/>
    </row>
    <row r="969" ht="14.25" customHeight="1">
      <c r="G969" s="14"/>
      <c r="H969" s="33"/>
    </row>
    <row r="970" ht="14.25" customHeight="1">
      <c r="G970" s="14"/>
      <c r="H970" s="33"/>
    </row>
    <row r="971" ht="14.25" customHeight="1">
      <c r="G971" s="14"/>
      <c r="H971" s="33"/>
    </row>
    <row r="972" ht="14.25" customHeight="1">
      <c r="G972" s="14"/>
      <c r="H972" s="33"/>
    </row>
    <row r="973" ht="14.25" customHeight="1">
      <c r="G973" s="14"/>
      <c r="H973" s="33"/>
    </row>
    <row r="974" ht="14.25" customHeight="1">
      <c r="G974" s="14"/>
      <c r="H974" s="33"/>
    </row>
    <row r="975" ht="14.25" customHeight="1">
      <c r="G975" s="14"/>
      <c r="H975" s="33"/>
    </row>
    <row r="976" ht="14.25" customHeight="1">
      <c r="G976" s="14"/>
      <c r="H976" s="33"/>
    </row>
    <row r="977" ht="14.25" customHeight="1">
      <c r="G977" s="14"/>
      <c r="H977" s="33"/>
    </row>
    <row r="978" ht="14.25" customHeight="1">
      <c r="G978" s="14"/>
      <c r="H978" s="33"/>
    </row>
    <row r="979" ht="14.25" customHeight="1">
      <c r="G979" s="14"/>
      <c r="H979" s="33"/>
    </row>
    <row r="980" ht="14.25" customHeight="1">
      <c r="G980" s="14"/>
      <c r="H980" s="33"/>
    </row>
    <row r="981" ht="14.25" customHeight="1">
      <c r="G981" s="14"/>
      <c r="H981" s="33"/>
    </row>
    <row r="982" ht="14.25" customHeight="1">
      <c r="G982" s="14"/>
      <c r="H982" s="33"/>
    </row>
    <row r="983" ht="14.25" customHeight="1">
      <c r="G983" s="14"/>
      <c r="H983" s="33"/>
    </row>
    <row r="984" ht="14.25" customHeight="1">
      <c r="G984" s="14"/>
      <c r="H984" s="33"/>
    </row>
    <row r="985" ht="14.25" customHeight="1">
      <c r="G985" s="14"/>
      <c r="H985" s="33"/>
    </row>
    <row r="986" ht="14.25" customHeight="1">
      <c r="G986" s="14"/>
      <c r="H986" s="33"/>
    </row>
    <row r="987" ht="14.25" customHeight="1">
      <c r="G987" s="14"/>
      <c r="H987" s="33"/>
    </row>
    <row r="988" ht="14.25" customHeight="1">
      <c r="G988" s="14"/>
      <c r="H988" s="33"/>
    </row>
    <row r="989" ht="14.25" customHeight="1">
      <c r="G989" s="14"/>
      <c r="H989" s="33"/>
    </row>
    <row r="990" ht="14.25" customHeight="1">
      <c r="G990" s="14"/>
      <c r="H990" s="33"/>
    </row>
    <row r="991" ht="14.25" customHeight="1">
      <c r="G991" s="14"/>
      <c r="H991" s="33"/>
    </row>
    <row r="992" ht="14.25" customHeight="1">
      <c r="G992" s="14"/>
      <c r="H992" s="33"/>
    </row>
    <row r="993" ht="14.25" customHeight="1">
      <c r="G993" s="14"/>
      <c r="H993" s="33"/>
    </row>
    <row r="994" ht="14.25" customHeight="1">
      <c r="G994" s="14"/>
      <c r="H994" s="33"/>
    </row>
    <row r="995" ht="14.25" customHeight="1">
      <c r="G995" s="14"/>
      <c r="H995" s="33"/>
    </row>
    <row r="996" ht="14.25" customHeight="1">
      <c r="G996" s="14"/>
      <c r="H996" s="33"/>
    </row>
    <row r="997" ht="14.25" customHeight="1">
      <c r="G997" s="14"/>
      <c r="H997" s="33"/>
    </row>
    <row r="998" ht="14.25" customHeight="1">
      <c r="G998" s="14"/>
      <c r="H998" s="33"/>
    </row>
    <row r="999" ht="14.25" customHeight="1">
      <c r="G999" s="14"/>
      <c r="H999" s="33"/>
    </row>
    <row r="1000" ht="14.25" customHeight="1">
      <c r="G1000" s="14"/>
      <c r="H1000" s="33"/>
    </row>
  </sheetData>
  <mergeCells count="4">
    <mergeCell ref="A2:B2"/>
    <mergeCell ref="G33:G34"/>
    <mergeCell ref="H33:H34"/>
    <mergeCell ref="A59:B5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2023-03-21T11:58:40Z</dcterms:created>
  <dc:creator>Липатов Владислав</dc:creator>
</cp:coreProperties>
</file>