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WORK\Усть-Луга\ЭОМ\ДЛЯ ПРОСЧЕТА ПОДДРЯДЧИКАМИ\Дележка\Разбивка на подрядчиков-ЭОМ\Часть-1\"/>
    </mc:Choice>
  </mc:AlternateContent>
  <xr:revisionPtr revIDLastSave="0" documentId="13_ncr:1_{EDDB0448-44D7-4B15-AD8E-4592CD023590}" xr6:coauthVersionLast="47" xr6:coauthVersionMax="47" xr10:uidLastSave="{00000000-0000-0000-0000-000000000000}"/>
  <bookViews>
    <workbookView xWindow="-120" yWindow="-120" windowWidth="51840" windowHeight="21240" tabRatio="979" xr2:uid="{00000000-000D-0000-FFFF-FFFF00000000}"/>
  </bookViews>
  <sheets>
    <sheet name="Сводный" sheetId="26" r:id="rId1"/>
    <sheet name="5.1.1-ЭС" sheetId="2" r:id="rId2"/>
    <sheet name="2.2.7-ЭОМ" sheetId="7" r:id="rId3"/>
    <sheet name="2.2.6-ЭОМ" sheetId="8" r:id="rId4"/>
    <sheet name="2.2.5-ЭОМ" sheetId="9" r:id="rId5"/>
    <sheet name="2.2.3-ЭОМ" sheetId="11" r:id="rId6"/>
    <sheet name="2.2.2-ЭОМ" sheetId="12" r:id="rId7"/>
    <sheet name="00-ЭС1.СУБ" sheetId="24" r:id="rId8"/>
  </sheets>
  <definedNames>
    <definedName name="_xlnm.Print_Titles" localSheetId="7">'00-ЭС1.СУБ'!#REF!</definedName>
    <definedName name="_xlnm.Print_Titles" localSheetId="6">'2.2.2-ЭОМ'!#REF!</definedName>
    <definedName name="_xlnm.Print_Titles" localSheetId="5">'2.2.3-ЭОМ'!#REF!</definedName>
    <definedName name="_xlnm.Print_Titles" localSheetId="4">'2.2.5-ЭОМ'!#REF!</definedName>
    <definedName name="_xlnm.Print_Titles" localSheetId="3">'2.2.6-ЭОМ'!#REF!</definedName>
    <definedName name="_xlnm.Print_Titles" localSheetId="2">'2.2.7-ЭОМ'!#REF!</definedName>
    <definedName name="_xlnm.Print_Titles" localSheetId="1">'5.1.1-ЭС'!#REF!</definedName>
    <definedName name="_xlnm.Print_Titles" localSheetId="0">Сводный!$4:$4</definedName>
    <definedName name="_xlnm.Print_Area" localSheetId="0">Сводный!$A:$H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2" l="1"/>
  <c r="I4" i="2"/>
  <c r="G5" i="2"/>
  <c r="I5" i="2"/>
  <c r="G6" i="2"/>
  <c r="I6" i="2"/>
  <c r="J6" i="2" s="1"/>
  <c r="G7" i="2"/>
  <c r="I7" i="2"/>
  <c r="G8" i="2"/>
  <c r="I8" i="2"/>
  <c r="G9" i="2"/>
  <c r="I9" i="2"/>
  <c r="G10" i="2"/>
  <c r="I10" i="2"/>
  <c r="G11" i="2"/>
  <c r="I11" i="2"/>
  <c r="G12" i="2"/>
  <c r="I12" i="2"/>
  <c r="G13" i="2"/>
  <c r="I13" i="2"/>
  <c r="J13" i="2"/>
  <c r="G14" i="2"/>
  <c r="I14" i="2"/>
  <c r="G15" i="2"/>
  <c r="I15" i="2"/>
  <c r="G16" i="2"/>
  <c r="I16" i="2"/>
  <c r="G17" i="2"/>
  <c r="I17" i="2"/>
  <c r="G18" i="2"/>
  <c r="I18" i="2"/>
  <c r="J18" i="2"/>
  <c r="G19" i="2"/>
  <c r="I19" i="2"/>
  <c r="G20" i="2"/>
  <c r="I20" i="2"/>
  <c r="G21" i="2"/>
  <c r="I21" i="2"/>
  <c r="G22" i="2"/>
  <c r="I22" i="2"/>
  <c r="G23" i="2"/>
  <c r="I23" i="2"/>
  <c r="G24" i="2"/>
  <c r="I24" i="2"/>
  <c r="G25" i="2"/>
  <c r="I25" i="2"/>
  <c r="G26" i="2"/>
  <c r="I26" i="2"/>
  <c r="G27" i="2"/>
  <c r="I27" i="2"/>
  <c r="G28" i="2"/>
  <c r="I28" i="2"/>
  <c r="G29" i="2"/>
  <c r="I29" i="2"/>
  <c r="G30" i="2"/>
  <c r="I30" i="2"/>
  <c r="G31" i="2"/>
  <c r="I31" i="2"/>
  <c r="G32" i="2"/>
  <c r="I32" i="2"/>
  <c r="G33" i="2"/>
  <c r="I33" i="2"/>
  <c r="G34" i="2"/>
  <c r="I34" i="2"/>
  <c r="J34" i="2" s="1"/>
  <c r="G35" i="2"/>
  <c r="I35" i="2"/>
  <c r="G36" i="2"/>
  <c r="I36" i="2"/>
  <c r="G37" i="2"/>
  <c r="I37" i="2"/>
  <c r="G38" i="2"/>
  <c r="I38" i="2"/>
  <c r="G39" i="2"/>
  <c r="I39" i="2"/>
  <c r="G40" i="2"/>
  <c r="I40" i="2"/>
  <c r="G41" i="2"/>
  <c r="I41" i="2"/>
  <c r="G42" i="2"/>
  <c r="I42" i="2"/>
  <c r="J42" i="2"/>
  <c r="G43" i="2"/>
  <c r="I43" i="2"/>
  <c r="G44" i="2"/>
  <c r="I44" i="2"/>
  <c r="G45" i="2"/>
  <c r="I45" i="2"/>
  <c r="I3" i="2"/>
  <c r="G3" i="2"/>
  <c r="G4" i="7"/>
  <c r="I4" i="7"/>
  <c r="G5" i="7"/>
  <c r="I5" i="7"/>
  <c r="G6" i="7"/>
  <c r="I6" i="7"/>
  <c r="G7" i="7"/>
  <c r="I7" i="7"/>
  <c r="G8" i="7"/>
  <c r="I8" i="7"/>
  <c r="G9" i="7"/>
  <c r="I9" i="7"/>
  <c r="G10" i="7"/>
  <c r="I10" i="7"/>
  <c r="G11" i="7"/>
  <c r="I11" i="7"/>
  <c r="G12" i="7"/>
  <c r="I12" i="7"/>
  <c r="G13" i="7"/>
  <c r="I13" i="7"/>
  <c r="G14" i="7"/>
  <c r="I14" i="7"/>
  <c r="G15" i="7"/>
  <c r="I15" i="7"/>
  <c r="G16" i="7"/>
  <c r="I16" i="7"/>
  <c r="G17" i="7"/>
  <c r="I17" i="7"/>
  <c r="G18" i="7"/>
  <c r="I18" i="7"/>
  <c r="G19" i="7"/>
  <c r="I19" i="7"/>
  <c r="G20" i="7"/>
  <c r="I20" i="7"/>
  <c r="G21" i="7"/>
  <c r="I21" i="7"/>
  <c r="G22" i="7"/>
  <c r="I22" i="7"/>
  <c r="G23" i="7"/>
  <c r="I23" i="7"/>
  <c r="G24" i="7"/>
  <c r="I24" i="7"/>
  <c r="G25" i="7"/>
  <c r="I25" i="7"/>
  <c r="G26" i="7"/>
  <c r="I26" i="7"/>
  <c r="G27" i="7"/>
  <c r="I27" i="7"/>
  <c r="G28" i="7"/>
  <c r="I28" i="7"/>
  <c r="G29" i="7"/>
  <c r="I29" i="7"/>
  <c r="G30" i="7"/>
  <c r="I30" i="7"/>
  <c r="G31" i="7"/>
  <c r="J31" i="7" s="1"/>
  <c r="I31" i="7"/>
  <c r="G32" i="7"/>
  <c r="I32" i="7"/>
  <c r="J32" i="7"/>
  <c r="G33" i="7"/>
  <c r="I33" i="7"/>
  <c r="G34" i="7"/>
  <c r="I34" i="7"/>
  <c r="G35" i="7"/>
  <c r="I35" i="7"/>
  <c r="G36" i="7"/>
  <c r="I36" i="7"/>
  <c r="G37" i="7"/>
  <c r="I37" i="7"/>
  <c r="G38" i="7"/>
  <c r="I38" i="7"/>
  <c r="G39" i="7"/>
  <c r="I39" i="7"/>
  <c r="J39" i="7" s="1"/>
  <c r="G40" i="7"/>
  <c r="I40" i="7"/>
  <c r="G41" i="7"/>
  <c r="I41" i="7"/>
  <c r="G42" i="7"/>
  <c r="I42" i="7"/>
  <c r="G43" i="7"/>
  <c r="I43" i="7"/>
  <c r="G44" i="7"/>
  <c r="I44" i="7"/>
  <c r="G45" i="7"/>
  <c r="I45" i="7"/>
  <c r="G46" i="7"/>
  <c r="I46" i="7"/>
  <c r="G47" i="7"/>
  <c r="I47" i="7"/>
  <c r="G48" i="7"/>
  <c r="I48" i="7"/>
  <c r="G49" i="7"/>
  <c r="I49" i="7"/>
  <c r="G50" i="7"/>
  <c r="I50" i="7"/>
  <c r="G51" i="7"/>
  <c r="I51" i="7"/>
  <c r="G52" i="7"/>
  <c r="I52" i="7"/>
  <c r="G53" i="7"/>
  <c r="I53" i="7"/>
  <c r="G54" i="7"/>
  <c r="I54" i="7"/>
  <c r="G55" i="7"/>
  <c r="I55" i="7"/>
  <c r="G56" i="7"/>
  <c r="I56" i="7"/>
  <c r="G57" i="7"/>
  <c r="I57" i="7"/>
  <c r="G58" i="7"/>
  <c r="I58" i="7"/>
  <c r="J58" i="7" s="1"/>
  <c r="G59" i="7"/>
  <c r="I59" i="7"/>
  <c r="G60" i="7"/>
  <c r="I60" i="7"/>
  <c r="G61" i="7"/>
  <c r="I61" i="7"/>
  <c r="G62" i="7"/>
  <c r="I62" i="7"/>
  <c r="G63" i="7"/>
  <c r="I63" i="7"/>
  <c r="G64" i="7"/>
  <c r="I64" i="7"/>
  <c r="G65" i="7"/>
  <c r="I65" i="7"/>
  <c r="G66" i="7"/>
  <c r="I66" i="7"/>
  <c r="G67" i="7"/>
  <c r="I67" i="7"/>
  <c r="G68" i="7"/>
  <c r="J68" i="7" s="1"/>
  <c r="I68" i="7"/>
  <c r="G69" i="7"/>
  <c r="I69" i="7"/>
  <c r="G70" i="7"/>
  <c r="I70" i="7"/>
  <c r="G71" i="7"/>
  <c r="I71" i="7"/>
  <c r="J71" i="7" s="1"/>
  <c r="G72" i="7"/>
  <c r="I72" i="7"/>
  <c r="G73" i="7"/>
  <c r="I73" i="7"/>
  <c r="G74" i="7"/>
  <c r="I74" i="7"/>
  <c r="G75" i="7"/>
  <c r="I75" i="7"/>
  <c r="G76" i="7"/>
  <c r="I76" i="7"/>
  <c r="G77" i="7"/>
  <c r="I77" i="7"/>
  <c r="G78" i="7"/>
  <c r="I78" i="7"/>
  <c r="G79" i="7"/>
  <c r="I79" i="7"/>
  <c r="G80" i="7"/>
  <c r="I80" i="7"/>
  <c r="G81" i="7"/>
  <c r="I81" i="7"/>
  <c r="G82" i="7"/>
  <c r="I82" i="7"/>
  <c r="G83" i="7"/>
  <c r="I83" i="7"/>
  <c r="G84" i="7"/>
  <c r="I84" i="7"/>
  <c r="G85" i="7"/>
  <c r="I85" i="7"/>
  <c r="G86" i="7"/>
  <c r="I86" i="7"/>
  <c r="G87" i="7"/>
  <c r="I87" i="7"/>
  <c r="G88" i="7"/>
  <c r="I88" i="7"/>
  <c r="G89" i="7"/>
  <c r="I89" i="7"/>
  <c r="G90" i="7"/>
  <c r="I90" i="7"/>
  <c r="G91" i="7"/>
  <c r="I91" i="7"/>
  <c r="G92" i="7"/>
  <c r="I92" i="7"/>
  <c r="G93" i="7"/>
  <c r="I93" i="7"/>
  <c r="G94" i="7"/>
  <c r="I94" i="7"/>
  <c r="G95" i="7"/>
  <c r="I95" i="7"/>
  <c r="G96" i="7"/>
  <c r="I96" i="7"/>
  <c r="G97" i="7"/>
  <c r="I97" i="7"/>
  <c r="G98" i="7"/>
  <c r="I98" i="7"/>
  <c r="G99" i="7"/>
  <c r="I99" i="7"/>
  <c r="G100" i="7"/>
  <c r="I100" i="7"/>
  <c r="G101" i="7"/>
  <c r="I101" i="7"/>
  <c r="G102" i="7"/>
  <c r="I102" i="7"/>
  <c r="G103" i="7"/>
  <c r="I103" i="7"/>
  <c r="G104" i="7"/>
  <c r="I104" i="7"/>
  <c r="G105" i="7"/>
  <c r="I105" i="7"/>
  <c r="G106" i="7"/>
  <c r="I106" i="7"/>
  <c r="G107" i="7"/>
  <c r="I107" i="7"/>
  <c r="G108" i="7"/>
  <c r="I108" i="7"/>
  <c r="G109" i="7"/>
  <c r="I109" i="7"/>
  <c r="G110" i="7"/>
  <c r="I110" i="7"/>
  <c r="G111" i="7"/>
  <c r="I111" i="7"/>
  <c r="G112" i="7"/>
  <c r="I112" i="7"/>
  <c r="G113" i="7"/>
  <c r="I113" i="7"/>
  <c r="G114" i="7"/>
  <c r="I114" i="7"/>
  <c r="G115" i="7"/>
  <c r="I115" i="7"/>
  <c r="G116" i="7"/>
  <c r="I116" i="7"/>
  <c r="G117" i="7"/>
  <c r="I117" i="7"/>
  <c r="G118" i="7"/>
  <c r="I118" i="7"/>
  <c r="G119" i="7"/>
  <c r="I119" i="7"/>
  <c r="G120" i="7"/>
  <c r="I120" i="7"/>
  <c r="G121" i="7"/>
  <c r="I121" i="7"/>
  <c r="G122" i="7"/>
  <c r="I122" i="7"/>
  <c r="G123" i="7"/>
  <c r="I123" i="7"/>
  <c r="G124" i="7"/>
  <c r="I124" i="7"/>
  <c r="G125" i="7"/>
  <c r="I125" i="7"/>
  <c r="G126" i="7"/>
  <c r="I126" i="7"/>
  <c r="G127" i="7"/>
  <c r="I127" i="7"/>
  <c r="G128" i="7"/>
  <c r="I128" i="7"/>
  <c r="G129" i="7"/>
  <c r="I129" i="7"/>
  <c r="G130" i="7"/>
  <c r="I130" i="7"/>
  <c r="G131" i="7"/>
  <c r="I131" i="7"/>
  <c r="G132" i="7"/>
  <c r="I132" i="7"/>
  <c r="G133" i="7"/>
  <c r="I133" i="7"/>
  <c r="G134" i="7"/>
  <c r="I134" i="7"/>
  <c r="G135" i="7"/>
  <c r="I135" i="7"/>
  <c r="G136" i="7"/>
  <c r="I136" i="7"/>
  <c r="G137" i="7"/>
  <c r="I137" i="7"/>
  <c r="G138" i="7"/>
  <c r="I138" i="7"/>
  <c r="G139" i="7"/>
  <c r="I139" i="7"/>
  <c r="G140" i="7"/>
  <c r="I140" i="7"/>
  <c r="G141" i="7"/>
  <c r="I141" i="7"/>
  <c r="G142" i="7"/>
  <c r="I142" i="7"/>
  <c r="G143" i="7"/>
  <c r="I143" i="7"/>
  <c r="G144" i="7"/>
  <c r="I144" i="7"/>
  <c r="G145" i="7"/>
  <c r="I145" i="7"/>
  <c r="G146" i="7"/>
  <c r="I146" i="7"/>
  <c r="J146" i="7" s="1"/>
  <c r="G147" i="7"/>
  <c r="I147" i="7"/>
  <c r="G148" i="7"/>
  <c r="I148" i="7"/>
  <c r="G149" i="7"/>
  <c r="I149" i="7"/>
  <c r="G150" i="7"/>
  <c r="I150" i="7"/>
  <c r="G151" i="7"/>
  <c r="J151" i="7" s="1"/>
  <c r="I151" i="7"/>
  <c r="G152" i="7"/>
  <c r="I152" i="7"/>
  <c r="G153" i="7"/>
  <c r="I153" i="7"/>
  <c r="G154" i="7"/>
  <c r="I154" i="7"/>
  <c r="G155" i="7"/>
  <c r="I155" i="7"/>
  <c r="G156" i="7"/>
  <c r="I156" i="7"/>
  <c r="G157" i="7"/>
  <c r="I157" i="7"/>
  <c r="G158" i="7"/>
  <c r="I158" i="7"/>
  <c r="G159" i="7"/>
  <c r="I159" i="7"/>
  <c r="G160" i="7"/>
  <c r="I160" i="7"/>
  <c r="G161" i="7"/>
  <c r="I161" i="7"/>
  <c r="G162" i="7"/>
  <c r="I162" i="7"/>
  <c r="G163" i="7"/>
  <c r="I163" i="7"/>
  <c r="G164" i="7"/>
  <c r="I164" i="7"/>
  <c r="G165" i="7"/>
  <c r="I165" i="7"/>
  <c r="G166" i="7"/>
  <c r="I166" i="7"/>
  <c r="G167" i="7"/>
  <c r="I167" i="7"/>
  <c r="G168" i="7"/>
  <c r="I168" i="7"/>
  <c r="G169" i="7"/>
  <c r="I169" i="7"/>
  <c r="G170" i="7"/>
  <c r="I170" i="7"/>
  <c r="G171" i="7"/>
  <c r="I171" i="7"/>
  <c r="G172" i="7"/>
  <c r="I172" i="7"/>
  <c r="G173" i="7"/>
  <c r="I173" i="7"/>
  <c r="G174" i="7"/>
  <c r="I174" i="7"/>
  <c r="G175" i="7"/>
  <c r="I175" i="7"/>
  <c r="G176" i="7"/>
  <c r="I176" i="7"/>
  <c r="G177" i="7"/>
  <c r="I177" i="7"/>
  <c r="G178" i="7"/>
  <c r="I178" i="7"/>
  <c r="G179" i="7"/>
  <c r="I179" i="7"/>
  <c r="G180" i="7"/>
  <c r="I180" i="7"/>
  <c r="G181" i="7"/>
  <c r="I181" i="7"/>
  <c r="G182" i="7"/>
  <c r="I182" i="7"/>
  <c r="G183" i="7"/>
  <c r="I183" i="7"/>
  <c r="G184" i="7"/>
  <c r="I184" i="7"/>
  <c r="G185" i="7"/>
  <c r="I185" i="7"/>
  <c r="G186" i="7"/>
  <c r="I186" i="7"/>
  <c r="G187" i="7"/>
  <c r="I187" i="7"/>
  <c r="G188" i="7"/>
  <c r="I188" i="7"/>
  <c r="G189" i="7"/>
  <c r="I189" i="7"/>
  <c r="G190" i="7"/>
  <c r="I190" i="7"/>
  <c r="G191" i="7"/>
  <c r="I191" i="7"/>
  <c r="I3" i="7"/>
  <c r="G3" i="7"/>
  <c r="J3" i="7" s="1"/>
  <c r="G4" i="8"/>
  <c r="I4" i="8"/>
  <c r="G5" i="8"/>
  <c r="I5" i="8"/>
  <c r="G6" i="8"/>
  <c r="I6" i="8"/>
  <c r="G7" i="8"/>
  <c r="I7" i="8"/>
  <c r="G8" i="8"/>
  <c r="I8" i="8"/>
  <c r="G9" i="8"/>
  <c r="I9" i="8"/>
  <c r="G10" i="8"/>
  <c r="I10" i="8"/>
  <c r="G11" i="8"/>
  <c r="I11" i="8"/>
  <c r="J11" i="8"/>
  <c r="G12" i="8"/>
  <c r="I12" i="8"/>
  <c r="G13" i="8"/>
  <c r="I13" i="8"/>
  <c r="G14" i="8"/>
  <c r="I14" i="8"/>
  <c r="G15" i="8"/>
  <c r="I15" i="8"/>
  <c r="G16" i="8"/>
  <c r="I16" i="8"/>
  <c r="G17" i="8"/>
  <c r="I17" i="8"/>
  <c r="G18" i="8"/>
  <c r="I18" i="8"/>
  <c r="G19" i="8"/>
  <c r="I19" i="8"/>
  <c r="G20" i="8"/>
  <c r="I20" i="8"/>
  <c r="G21" i="8"/>
  <c r="I21" i="8"/>
  <c r="G22" i="8"/>
  <c r="I22" i="8"/>
  <c r="G23" i="8"/>
  <c r="I23" i="8"/>
  <c r="G24" i="8"/>
  <c r="I24" i="8"/>
  <c r="G25" i="8"/>
  <c r="I25" i="8"/>
  <c r="G26" i="8"/>
  <c r="I26" i="8"/>
  <c r="G27" i="8"/>
  <c r="I27" i="8"/>
  <c r="G28" i="8"/>
  <c r="I28" i="8"/>
  <c r="G29" i="8"/>
  <c r="I29" i="8"/>
  <c r="G30" i="8"/>
  <c r="I30" i="8"/>
  <c r="G31" i="8"/>
  <c r="I31" i="8"/>
  <c r="G32" i="8"/>
  <c r="I32" i="8"/>
  <c r="G33" i="8"/>
  <c r="I33" i="8"/>
  <c r="G34" i="8"/>
  <c r="I34" i="8"/>
  <c r="G35" i="8"/>
  <c r="I35" i="8"/>
  <c r="G36" i="8"/>
  <c r="I36" i="8"/>
  <c r="G37" i="8"/>
  <c r="I37" i="8"/>
  <c r="J37" i="8"/>
  <c r="G38" i="8"/>
  <c r="I38" i="8"/>
  <c r="G39" i="8"/>
  <c r="I39" i="8"/>
  <c r="G40" i="8"/>
  <c r="I40" i="8"/>
  <c r="G41" i="8"/>
  <c r="I41" i="8"/>
  <c r="G42" i="8"/>
  <c r="I42" i="8"/>
  <c r="G43" i="8"/>
  <c r="I43" i="8"/>
  <c r="G44" i="8"/>
  <c r="I44" i="8"/>
  <c r="G45" i="8"/>
  <c r="I45" i="8"/>
  <c r="G46" i="8"/>
  <c r="I46" i="8"/>
  <c r="G47" i="8"/>
  <c r="I47" i="8"/>
  <c r="G48" i="8"/>
  <c r="I48" i="8"/>
  <c r="G49" i="8"/>
  <c r="I49" i="8"/>
  <c r="G50" i="8"/>
  <c r="I50" i="8"/>
  <c r="G51" i="8"/>
  <c r="I51" i="8"/>
  <c r="G52" i="8"/>
  <c r="I52" i="8"/>
  <c r="G53" i="8"/>
  <c r="I53" i="8"/>
  <c r="G54" i="8"/>
  <c r="I54" i="8"/>
  <c r="G55" i="8"/>
  <c r="I55" i="8"/>
  <c r="G56" i="8"/>
  <c r="I56" i="8"/>
  <c r="G57" i="8"/>
  <c r="I57" i="8"/>
  <c r="G58" i="8"/>
  <c r="I58" i="8"/>
  <c r="G59" i="8"/>
  <c r="I59" i="8"/>
  <c r="G60" i="8"/>
  <c r="I60" i="8"/>
  <c r="G61" i="8"/>
  <c r="I61" i="8"/>
  <c r="G62" i="8"/>
  <c r="I62" i="8"/>
  <c r="G63" i="8"/>
  <c r="I63" i="8"/>
  <c r="G64" i="8"/>
  <c r="I64" i="8"/>
  <c r="G65" i="8"/>
  <c r="I65" i="8"/>
  <c r="G66" i="8"/>
  <c r="I66" i="8"/>
  <c r="G67" i="8"/>
  <c r="I67" i="8"/>
  <c r="G68" i="8"/>
  <c r="I68" i="8"/>
  <c r="G69" i="8"/>
  <c r="I69" i="8"/>
  <c r="G70" i="8"/>
  <c r="I70" i="8"/>
  <c r="G71" i="8"/>
  <c r="J71" i="8" s="1"/>
  <c r="I71" i="8"/>
  <c r="G72" i="8"/>
  <c r="I72" i="8"/>
  <c r="G73" i="8"/>
  <c r="I73" i="8"/>
  <c r="G74" i="8"/>
  <c r="I74" i="8"/>
  <c r="G75" i="8"/>
  <c r="I75" i="8"/>
  <c r="G76" i="8"/>
  <c r="I76" i="8"/>
  <c r="G77" i="8"/>
  <c r="I77" i="8"/>
  <c r="G78" i="8"/>
  <c r="I78" i="8"/>
  <c r="G79" i="8"/>
  <c r="I79" i="8"/>
  <c r="G80" i="8"/>
  <c r="I80" i="8"/>
  <c r="G81" i="8"/>
  <c r="I81" i="8"/>
  <c r="G82" i="8"/>
  <c r="I82" i="8"/>
  <c r="G83" i="8"/>
  <c r="I83" i="8"/>
  <c r="G84" i="8"/>
  <c r="I84" i="8"/>
  <c r="G85" i="8"/>
  <c r="I85" i="8"/>
  <c r="G86" i="8"/>
  <c r="I86" i="8"/>
  <c r="G87" i="8"/>
  <c r="I87" i="8"/>
  <c r="G88" i="8"/>
  <c r="I88" i="8"/>
  <c r="G89" i="8"/>
  <c r="I89" i="8"/>
  <c r="G90" i="8"/>
  <c r="I90" i="8"/>
  <c r="G91" i="8"/>
  <c r="I91" i="8"/>
  <c r="G92" i="8"/>
  <c r="I92" i="8"/>
  <c r="G93" i="8"/>
  <c r="I93" i="8"/>
  <c r="G94" i="8"/>
  <c r="I94" i="8"/>
  <c r="G95" i="8"/>
  <c r="I95" i="8"/>
  <c r="G96" i="8"/>
  <c r="I96" i="8"/>
  <c r="G97" i="8"/>
  <c r="I97" i="8"/>
  <c r="G98" i="8"/>
  <c r="I98" i="8"/>
  <c r="G99" i="8"/>
  <c r="I99" i="8"/>
  <c r="G100" i="8"/>
  <c r="I100" i="8"/>
  <c r="G101" i="8"/>
  <c r="I101" i="8"/>
  <c r="G102" i="8"/>
  <c r="I102" i="8"/>
  <c r="G103" i="8"/>
  <c r="I103" i="8"/>
  <c r="G104" i="8"/>
  <c r="I104" i="8"/>
  <c r="G105" i="8"/>
  <c r="I105" i="8"/>
  <c r="G106" i="8"/>
  <c r="I106" i="8"/>
  <c r="G107" i="8"/>
  <c r="I107" i="8"/>
  <c r="G108" i="8"/>
  <c r="I108" i="8"/>
  <c r="G109" i="8"/>
  <c r="I109" i="8"/>
  <c r="G110" i="8"/>
  <c r="I110" i="8"/>
  <c r="G111" i="8"/>
  <c r="I111" i="8"/>
  <c r="G112" i="8"/>
  <c r="I112" i="8"/>
  <c r="G113" i="8"/>
  <c r="I113" i="8"/>
  <c r="G114" i="8"/>
  <c r="I114" i="8"/>
  <c r="G115" i="8"/>
  <c r="I115" i="8"/>
  <c r="G116" i="8"/>
  <c r="I116" i="8"/>
  <c r="G117" i="8"/>
  <c r="I117" i="8"/>
  <c r="G118" i="8"/>
  <c r="I118" i="8"/>
  <c r="G119" i="8"/>
  <c r="I119" i="8"/>
  <c r="G120" i="8"/>
  <c r="I120" i="8"/>
  <c r="G121" i="8"/>
  <c r="I121" i="8"/>
  <c r="G122" i="8"/>
  <c r="I122" i="8"/>
  <c r="G123" i="8"/>
  <c r="I123" i="8"/>
  <c r="G124" i="8"/>
  <c r="I124" i="8"/>
  <c r="G125" i="8"/>
  <c r="I125" i="8"/>
  <c r="G126" i="8"/>
  <c r="I126" i="8"/>
  <c r="G127" i="8"/>
  <c r="I127" i="8"/>
  <c r="G128" i="8"/>
  <c r="I128" i="8"/>
  <c r="J128" i="8"/>
  <c r="G129" i="8"/>
  <c r="I129" i="8"/>
  <c r="G130" i="8"/>
  <c r="I130" i="8"/>
  <c r="G131" i="8"/>
  <c r="I131" i="8"/>
  <c r="G132" i="8"/>
  <c r="I132" i="8"/>
  <c r="G133" i="8"/>
  <c r="I133" i="8"/>
  <c r="G134" i="8"/>
  <c r="I134" i="8"/>
  <c r="G135" i="8"/>
  <c r="J135" i="8" s="1"/>
  <c r="I135" i="8"/>
  <c r="G136" i="8"/>
  <c r="I136" i="8"/>
  <c r="G137" i="8"/>
  <c r="I137" i="8"/>
  <c r="G138" i="8"/>
  <c r="I138" i="8"/>
  <c r="G139" i="8"/>
  <c r="I139" i="8"/>
  <c r="G140" i="8"/>
  <c r="I140" i="8"/>
  <c r="G141" i="8"/>
  <c r="I141" i="8"/>
  <c r="G142" i="8"/>
  <c r="I142" i="8"/>
  <c r="G143" i="8"/>
  <c r="I143" i="8"/>
  <c r="G144" i="8"/>
  <c r="I144" i="8"/>
  <c r="G145" i="8"/>
  <c r="I145" i="8"/>
  <c r="G146" i="8"/>
  <c r="I146" i="8"/>
  <c r="G147" i="8"/>
  <c r="I147" i="8"/>
  <c r="G148" i="8"/>
  <c r="I148" i="8"/>
  <c r="G149" i="8"/>
  <c r="I149" i="8"/>
  <c r="G150" i="8"/>
  <c r="I150" i="8"/>
  <c r="G151" i="8"/>
  <c r="I151" i="8"/>
  <c r="J151" i="8"/>
  <c r="G152" i="8"/>
  <c r="I152" i="8"/>
  <c r="G153" i="8"/>
  <c r="I153" i="8"/>
  <c r="G154" i="8"/>
  <c r="I154" i="8"/>
  <c r="G155" i="8"/>
  <c r="I155" i="8"/>
  <c r="I3" i="8"/>
  <c r="G3" i="8"/>
  <c r="G4" i="9"/>
  <c r="I4" i="9"/>
  <c r="G5" i="9"/>
  <c r="I5" i="9"/>
  <c r="G6" i="9"/>
  <c r="I6" i="9"/>
  <c r="J6" i="9" s="1"/>
  <c r="G7" i="9"/>
  <c r="I7" i="9"/>
  <c r="G8" i="9"/>
  <c r="I8" i="9"/>
  <c r="G9" i="9"/>
  <c r="I9" i="9"/>
  <c r="G10" i="9"/>
  <c r="I10" i="9"/>
  <c r="G11" i="9"/>
  <c r="I11" i="9"/>
  <c r="J11" i="9" s="1"/>
  <c r="G12" i="9"/>
  <c r="I12" i="9"/>
  <c r="G13" i="9"/>
  <c r="I13" i="9"/>
  <c r="G14" i="9"/>
  <c r="I14" i="9"/>
  <c r="G15" i="9"/>
  <c r="I15" i="9"/>
  <c r="G16" i="9"/>
  <c r="I16" i="9"/>
  <c r="G17" i="9"/>
  <c r="I17" i="9"/>
  <c r="G18" i="9"/>
  <c r="I18" i="9"/>
  <c r="G19" i="9"/>
  <c r="I19" i="9"/>
  <c r="G20" i="9"/>
  <c r="I20" i="9"/>
  <c r="G21" i="9"/>
  <c r="I21" i="9"/>
  <c r="G22" i="9"/>
  <c r="I22" i="9"/>
  <c r="G23" i="9"/>
  <c r="I23" i="9"/>
  <c r="G24" i="9"/>
  <c r="I24" i="9"/>
  <c r="G25" i="9"/>
  <c r="I25" i="9"/>
  <c r="G26" i="9"/>
  <c r="I26" i="9"/>
  <c r="G27" i="9"/>
  <c r="I27" i="9"/>
  <c r="G28" i="9"/>
  <c r="I28" i="9"/>
  <c r="G29" i="9"/>
  <c r="I29" i="9"/>
  <c r="G30" i="9"/>
  <c r="I30" i="9"/>
  <c r="G31" i="9"/>
  <c r="I31" i="9"/>
  <c r="G32" i="9"/>
  <c r="I32" i="9"/>
  <c r="G33" i="9"/>
  <c r="I33" i="9"/>
  <c r="G34" i="9"/>
  <c r="I34" i="9"/>
  <c r="G35" i="9"/>
  <c r="I35" i="9"/>
  <c r="G36" i="9"/>
  <c r="I36" i="9"/>
  <c r="G37" i="9"/>
  <c r="I37" i="9"/>
  <c r="G38" i="9"/>
  <c r="I38" i="9"/>
  <c r="G39" i="9"/>
  <c r="I39" i="9"/>
  <c r="G40" i="9"/>
  <c r="I40" i="9"/>
  <c r="G41" i="9"/>
  <c r="I41" i="9"/>
  <c r="G42" i="9"/>
  <c r="I42" i="9"/>
  <c r="G43" i="9"/>
  <c r="I43" i="9"/>
  <c r="J43" i="9" s="1"/>
  <c r="G44" i="9"/>
  <c r="I44" i="9"/>
  <c r="G45" i="9"/>
  <c r="I45" i="9"/>
  <c r="G46" i="9"/>
  <c r="I46" i="9"/>
  <c r="G47" i="9"/>
  <c r="I47" i="9"/>
  <c r="G48" i="9"/>
  <c r="I48" i="9"/>
  <c r="G49" i="9"/>
  <c r="I49" i="9"/>
  <c r="G50" i="9"/>
  <c r="I50" i="9"/>
  <c r="G51" i="9"/>
  <c r="I51" i="9"/>
  <c r="G52" i="9"/>
  <c r="I52" i="9"/>
  <c r="G53" i="9"/>
  <c r="I53" i="9"/>
  <c r="G54" i="9"/>
  <c r="I54" i="9"/>
  <c r="G55" i="9"/>
  <c r="I55" i="9"/>
  <c r="J55" i="9" s="1"/>
  <c r="G56" i="9"/>
  <c r="I56" i="9"/>
  <c r="G57" i="9"/>
  <c r="I57" i="9"/>
  <c r="G58" i="9"/>
  <c r="I58" i="9"/>
  <c r="G59" i="9"/>
  <c r="I59" i="9"/>
  <c r="G60" i="9"/>
  <c r="I60" i="9"/>
  <c r="G61" i="9"/>
  <c r="I61" i="9"/>
  <c r="G62" i="9"/>
  <c r="I62" i="9"/>
  <c r="G63" i="9"/>
  <c r="I63" i="9"/>
  <c r="G64" i="9"/>
  <c r="I64" i="9"/>
  <c r="G65" i="9"/>
  <c r="I65" i="9"/>
  <c r="G66" i="9"/>
  <c r="I66" i="9"/>
  <c r="G67" i="9"/>
  <c r="I67" i="9"/>
  <c r="G68" i="9"/>
  <c r="I68" i="9"/>
  <c r="G69" i="9"/>
  <c r="I69" i="9"/>
  <c r="G70" i="9"/>
  <c r="I70" i="9"/>
  <c r="G71" i="9"/>
  <c r="I71" i="9"/>
  <c r="G72" i="9"/>
  <c r="I72" i="9"/>
  <c r="G73" i="9"/>
  <c r="I73" i="9"/>
  <c r="G74" i="9"/>
  <c r="I74" i="9"/>
  <c r="G75" i="9"/>
  <c r="I75" i="9"/>
  <c r="G76" i="9"/>
  <c r="I76" i="9"/>
  <c r="G77" i="9"/>
  <c r="I77" i="9"/>
  <c r="G78" i="9"/>
  <c r="I78" i="9"/>
  <c r="G79" i="9"/>
  <c r="I79" i="9"/>
  <c r="G80" i="9"/>
  <c r="I80" i="9"/>
  <c r="G81" i="9"/>
  <c r="I81" i="9"/>
  <c r="G82" i="9"/>
  <c r="I82" i="9"/>
  <c r="G83" i="9"/>
  <c r="I83" i="9"/>
  <c r="G84" i="9"/>
  <c r="I84" i="9"/>
  <c r="G85" i="9"/>
  <c r="I85" i="9"/>
  <c r="G86" i="9"/>
  <c r="I86" i="9"/>
  <c r="G87" i="9"/>
  <c r="I87" i="9"/>
  <c r="G88" i="9"/>
  <c r="I88" i="9"/>
  <c r="G89" i="9"/>
  <c r="I89" i="9"/>
  <c r="G90" i="9"/>
  <c r="I90" i="9"/>
  <c r="G91" i="9"/>
  <c r="I91" i="9"/>
  <c r="G92" i="9"/>
  <c r="I92" i="9"/>
  <c r="G93" i="9"/>
  <c r="I93" i="9"/>
  <c r="G94" i="9"/>
  <c r="I94" i="9"/>
  <c r="G95" i="9"/>
  <c r="I95" i="9"/>
  <c r="G96" i="9"/>
  <c r="I96" i="9"/>
  <c r="G97" i="9"/>
  <c r="I97" i="9"/>
  <c r="G98" i="9"/>
  <c r="I98" i="9"/>
  <c r="J98" i="9" s="1"/>
  <c r="G99" i="9"/>
  <c r="I99" i="9"/>
  <c r="G100" i="9"/>
  <c r="I100" i="9"/>
  <c r="G101" i="9"/>
  <c r="I101" i="9"/>
  <c r="G102" i="9"/>
  <c r="I102" i="9"/>
  <c r="G103" i="9"/>
  <c r="I103" i="9"/>
  <c r="G104" i="9"/>
  <c r="I104" i="9"/>
  <c r="G105" i="9"/>
  <c r="I105" i="9"/>
  <c r="G106" i="9"/>
  <c r="I106" i="9"/>
  <c r="G107" i="9"/>
  <c r="I107" i="9"/>
  <c r="G108" i="9"/>
  <c r="I108" i="9"/>
  <c r="G109" i="9"/>
  <c r="I109" i="9"/>
  <c r="G110" i="9"/>
  <c r="I110" i="9"/>
  <c r="G111" i="9"/>
  <c r="I111" i="9"/>
  <c r="G112" i="9"/>
  <c r="I112" i="9"/>
  <c r="G113" i="9"/>
  <c r="I113" i="9"/>
  <c r="G114" i="9"/>
  <c r="I114" i="9"/>
  <c r="J114" i="9" s="1"/>
  <c r="G115" i="9"/>
  <c r="I115" i="9"/>
  <c r="G116" i="9"/>
  <c r="I116" i="9"/>
  <c r="G117" i="9"/>
  <c r="I117" i="9"/>
  <c r="G118" i="9"/>
  <c r="I118" i="9"/>
  <c r="G119" i="9"/>
  <c r="I119" i="9"/>
  <c r="G120" i="9"/>
  <c r="I120" i="9"/>
  <c r="G121" i="9"/>
  <c r="I121" i="9"/>
  <c r="G122" i="9"/>
  <c r="I122" i="9"/>
  <c r="G123" i="9"/>
  <c r="I123" i="9"/>
  <c r="G124" i="9"/>
  <c r="J124" i="9" s="1"/>
  <c r="I124" i="9"/>
  <c r="G125" i="9"/>
  <c r="I125" i="9"/>
  <c r="G126" i="9"/>
  <c r="I126" i="9"/>
  <c r="G127" i="9"/>
  <c r="I127" i="9"/>
  <c r="G128" i="9"/>
  <c r="I128" i="9"/>
  <c r="G129" i="9"/>
  <c r="I129" i="9"/>
  <c r="G130" i="9"/>
  <c r="I130" i="9"/>
  <c r="J130" i="9" s="1"/>
  <c r="G131" i="9"/>
  <c r="I131" i="9"/>
  <c r="G132" i="9"/>
  <c r="I132" i="9"/>
  <c r="G133" i="9"/>
  <c r="I133" i="9"/>
  <c r="G134" i="9"/>
  <c r="I134" i="9"/>
  <c r="G135" i="9"/>
  <c r="I135" i="9"/>
  <c r="G136" i="9"/>
  <c r="I136" i="9"/>
  <c r="G137" i="9"/>
  <c r="I137" i="9"/>
  <c r="G138" i="9"/>
  <c r="I138" i="9"/>
  <c r="G139" i="9"/>
  <c r="I139" i="9"/>
  <c r="G140" i="9"/>
  <c r="I140" i="9"/>
  <c r="G141" i="9"/>
  <c r="I141" i="9"/>
  <c r="G142" i="9"/>
  <c r="I142" i="9"/>
  <c r="G143" i="9"/>
  <c r="I143" i="9"/>
  <c r="G144" i="9"/>
  <c r="I144" i="9"/>
  <c r="G145" i="9"/>
  <c r="J145" i="9" s="1"/>
  <c r="I145" i="9"/>
  <c r="G146" i="9"/>
  <c r="I146" i="9"/>
  <c r="G147" i="9"/>
  <c r="I147" i="9"/>
  <c r="G148" i="9"/>
  <c r="I148" i="9"/>
  <c r="G149" i="9"/>
  <c r="I149" i="9"/>
  <c r="G150" i="9"/>
  <c r="I150" i="9"/>
  <c r="G151" i="9"/>
  <c r="I151" i="9"/>
  <c r="G152" i="9"/>
  <c r="I152" i="9"/>
  <c r="G153" i="9"/>
  <c r="I153" i="9"/>
  <c r="G154" i="9"/>
  <c r="I154" i="9"/>
  <c r="G155" i="9"/>
  <c r="I155" i="9"/>
  <c r="G156" i="9"/>
  <c r="I156" i="9"/>
  <c r="G157" i="9"/>
  <c r="I157" i="9"/>
  <c r="G158" i="9"/>
  <c r="I158" i="9"/>
  <c r="G159" i="9"/>
  <c r="I159" i="9"/>
  <c r="G160" i="9"/>
  <c r="I160" i="9"/>
  <c r="G161" i="9"/>
  <c r="I161" i="9"/>
  <c r="J161" i="9"/>
  <c r="G162" i="9"/>
  <c r="I162" i="9"/>
  <c r="G163" i="9"/>
  <c r="I163" i="9"/>
  <c r="G164" i="9"/>
  <c r="I164" i="9"/>
  <c r="G165" i="9"/>
  <c r="I165" i="9"/>
  <c r="G166" i="9"/>
  <c r="I166" i="9"/>
  <c r="G167" i="9"/>
  <c r="I167" i="9"/>
  <c r="G168" i="9"/>
  <c r="I168" i="9"/>
  <c r="G169" i="9"/>
  <c r="I169" i="9"/>
  <c r="G170" i="9"/>
  <c r="I170" i="9"/>
  <c r="G171" i="9"/>
  <c r="I171" i="9"/>
  <c r="G172" i="9"/>
  <c r="I172" i="9"/>
  <c r="G173" i="9"/>
  <c r="I173" i="9"/>
  <c r="G174" i="9"/>
  <c r="I174" i="9"/>
  <c r="G175" i="9"/>
  <c r="I175" i="9"/>
  <c r="G176" i="9"/>
  <c r="J176" i="9" s="1"/>
  <c r="I176" i="9"/>
  <c r="G177" i="9"/>
  <c r="I177" i="9"/>
  <c r="G178" i="9"/>
  <c r="I178" i="9"/>
  <c r="G179" i="9"/>
  <c r="I179" i="9"/>
  <c r="G180" i="9"/>
  <c r="I180" i="9"/>
  <c r="G181" i="9"/>
  <c r="I181" i="9"/>
  <c r="G182" i="9"/>
  <c r="I182" i="9"/>
  <c r="G183" i="9"/>
  <c r="I183" i="9"/>
  <c r="G184" i="9"/>
  <c r="I184" i="9"/>
  <c r="G185" i="9"/>
  <c r="I185" i="9"/>
  <c r="G186" i="9"/>
  <c r="I186" i="9"/>
  <c r="G187" i="9"/>
  <c r="I187" i="9"/>
  <c r="G188" i="9"/>
  <c r="I188" i="9"/>
  <c r="G189" i="9"/>
  <c r="I189" i="9"/>
  <c r="G190" i="9"/>
  <c r="I190" i="9"/>
  <c r="G191" i="9"/>
  <c r="I191" i="9"/>
  <c r="G192" i="9"/>
  <c r="I192" i="9"/>
  <c r="J192" i="9" s="1"/>
  <c r="G193" i="9"/>
  <c r="I193" i="9"/>
  <c r="G194" i="9"/>
  <c r="I194" i="9"/>
  <c r="G195" i="9"/>
  <c r="I195" i="9"/>
  <c r="G196" i="9"/>
  <c r="J196" i="9" s="1"/>
  <c r="I196" i="9"/>
  <c r="G197" i="9"/>
  <c r="I197" i="9"/>
  <c r="G198" i="9"/>
  <c r="I198" i="9"/>
  <c r="J198" i="9"/>
  <c r="G199" i="9"/>
  <c r="I199" i="9"/>
  <c r="I3" i="9"/>
  <c r="G3" i="9"/>
  <c r="G4" i="11"/>
  <c r="I4" i="11"/>
  <c r="G5" i="11"/>
  <c r="I5" i="11"/>
  <c r="G6" i="11"/>
  <c r="I6" i="11"/>
  <c r="G7" i="11"/>
  <c r="J7" i="11" s="1"/>
  <c r="I7" i="11"/>
  <c r="G8" i="11"/>
  <c r="I8" i="11"/>
  <c r="G9" i="11"/>
  <c r="I9" i="11"/>
  <c r="G10" i="11"/>
  <c r="I10" i="11"/>
  <c r="G11" i="11"/>
  <c r="I11" i="11"/>
  <c r="J11" i="11"/>
  <c r="G12" i="11"/>
  <c r="I12" i="11"/>
  <c r="G13" i="11"/>
  <c r="I13" i="11"/>
  <c r="G14" i="11"/>
  <c r="I14" i="11"/>
  <c r="G15" i="11"/>
  <c r="I15" i="11"/>
  <c r="G16" i="11"/>
  <c r="I16" i="11"/>
  <c r="G17" i="11"/>
  <c r="I17" i="11"/>
  <c r="G18" i="11"/>
  <c r="I18" i="11"/>
  <c r="G19" i="11"/>
  <c r="I19" i="11"/>
  <c r="G20" i="11"/>
  <c r="I20" i="11"/>
  <c r="G21" i="11"/>
  <c r="I21" i="11"/>
  <c r="G22" i="11"/>
  <c r="I22" i="11"/>
  <c r="G23" i="11"/>
  <c r="I23" i="11"/>
  <c r="G24" i="11"/>
  <c r="I24" i="11"/>
  <c r="G25" i="11"/>
  <c r="I25" i="11"/>
  <c r="G26" i="11"/>
  <c r="I26" i="11"/>
  <c r="G27" i="11"/>
  <c r="I27" i="11"/>
  <c r="J27" i="11" s="1"/>
  <c r="G28" i="11"/>
  <c r="I28" i="11"/>
  <c r="G29" i="11"/>
  <c r="I29" i="11"/>
  <c r="G30" i="11"/>
  <c r="I30" i="11"/>
  <c r="G31" i="11"/>
  <c r="I31" i="11"/>
  <c r="G32" i="11"/>
  <c r="I32" i="11"/>
  <c r="G33" i="11"/>
  <c r="I33" i="11"/>
  <c r="G34" i="11"/>
  <c r="I34" i="11"/>
  <c r="J34" i="11" s="1"/>
  <c r="G35" i="11"/>
  <c r="I35" i="11"/>
  <c r="G36" i="11"/>
  <c r="I36" i="11"/>
  <c r="G37" i="11"/>
  <c r="I37" i="11"/>
  <c r="G38" i="11"/>
  <c r="I38" i="11"/>
  <c r="G39" i="11"/>
  <c r="I39" i="11"/>
  <c r="G40" i="11"/>
  <c r="I40" i="11"/>
  <c r="G41" i="11"/>
  <c r="I41" i="11"/>
  <c r="G42" i="11"/>
  <c r="I42" i="11"/>
  <c r="G43" i="11"/>
  <c r="I43" i="11"/>
  <c r="G44" i="11"/>
  <c r="I44" i="11"/>
  <c r="G45" i="11"/>
  <c r="I45" i="11"/>
  <c r="G46" i="11"/>
  <c r="I46" i="11"/>
  <c r="G47" i="11"/>
  <c r="I47" i="11"/>
  <c r="G48" i="11"/>
  <c r="I48" i="11"/>
  <c r="G49" i="11"/>
  <c r="I49" i="11"/>
  <c r="G50" i="11"/>
  <c r="I50" i="11"/>
  <c r="G51" i="11"/>
  <c r="I51" i="11"/>
  <c r="G52" i="11"/>
  <c r="I52" i="11"/>
  <c r="G53" i="11"/>
  <c r="I53" i="11"/>
  <c r="G54" i="11"/>
  <c r="J54" i="11" s="1"/>
  <c r="I54" i="11"/>
  <c r="G55" i="11"/>
  <c r="I55" i="11"/>
  <c r="G56" i="11"/>
  <c r="I56" i="11"/>
  <c r="G57" i="11"/>
  <c r="I57" i="11"/>
  <c r="G58" i="11"/>
  <c r="I58" i="11"/>
  <c r="G59" i="11"/>
  <c r="I59" i="11"/>
  <c r="G60" i="11"/>
  <c r="I60" i="11"/>
  <c r="G61" i="11"/>
  <c r="I61" i="11"/>
  <c r="G62" i="11"/>
  <c r="I62" i="11"/>
  <c r="G63" i="11"/>
  <c r="I63" i="11"/>
  <c r="G64" i="11"/>
  <c r="I64" i="11"/>
  <c r="G65" i="11"/>
  <c r="I65" i="11"/>
  <c r="G66" i="11"/>
  <c r="I66" i="11"/>
  <c r="G67" i="11"/>
  <c r="I67" i="11"/>
  <c r="G68" i="11"/>
  <c r="I68" i="11"/>
  <c r="G69" i="11"/>
  <c r="I69" i="11"/>
  <c r="G70" i="11"/>
  <c r="I70" i="11"/>
  <c r="G71" i="11"/>
  <c r="I71" i="11"/>
  <c r="G72" i="11"/>
  <c r="J72" i="11" s="1"/>
  <c r="I72" i="11"/>
  <c r="G73" i="11"/>
  <c r="I73" i="11"/>
  <c r="G74" i="11"/>
  <c r="I74" i="11"/>
  <c r="G75" i="11"/>
  <c r="I75" i="11"/>
  <c r="G76" i="11"/>
  <c r="I76" i="11"/>
  <c r="J76" i="11" s="1"/>
  <c r="G77" i="11"/>
  <c r="I77" i="11"/>
  <c r="G78" i="11"/>
  <c r="I78" i="11"/>
  <c r="G79" i="11"/>
  <c r="I79" i="11"/>
  <c r="G80" i="11"/>
  <c r="I80" i="11"/>
  <c r="G81" i="11"/>
  <c r="I81" i="11"/>
  <c r="G82" i="11"/>
  <c r="I82" i="11"/>
  <c r="G83" i="11"/>
  <c r="I83" i="11"/>
  <c r="G84" i="11"/>
  <c r="I84" i="11"/>
  <c r="G85" i="11"/>
  <c r="I85" i="11"/>
  <c r="G86" i="11"/>
  <c r="I86" i="11"/>
  <c r="G87" i="11"/>
  <c r="I87" i="11"/>
  <c r="G88" i="11"/>
  <c r="I88" i="11"/>
  <c r="G89" i="11"/>
  <c r="I89" i="11"/>
  <c r="G90" i="11"/>
  <c r="I90" i="11"/>
  <c r="J90" i="11" s="1"/>
  <c r="G91" i="11"/>
  <c r="I91" i="11"/>
  <c r="G92" i="11"/>
  <c r="I92" i="11"/>
  <c r="G93" i="11"/>
  <c r="I93" i="11"/>
  <c r="G94" i="11"/>
  <c r="I94" i="11"/>
  <c r="G95" i="11"/>
  <c r="I95" i="11"/>
  <c r="G96" i="11"/>
  <c r="I96" i="11"/>
  <c r="G97" i="11"/>
  <c r="I97" i="11"/>
  <c r="G98" i="11"/>
  <c r="I98" i="11"/>
  <c r="G99" i="11"/>
  <c r="I99" i="11"/>
  <c r="G100" i="11"/>
  <c r="I100" i="11"/>
  <c r="G101" i="11"/>
  <c r="I101" i="11"/>
  <c r="G102" i="11"/>
  <c r="I102" i="11"/>
  <c r="G103" i="11"/>
  <c r="I103" i="11"/>
  <c r="G104" i="11"/>
  <c r="J104" i="11" s="1"/>
  <c r="I104" i="11"/>
  <c r="G105" i="11"/>
  <c r="I105" i="11"/>
  <c r="G106" i="11"/>
  <c r="I106" i="11"/>
  <c r="G107" i="11"/>
  <c r="I107" i="11"/>
  <c r="G108" i="11"/>
  <c r="I108" i="11"/>
  <c r="G109" i="11"/>
  <c r="J109" i="11" s="1"/>
  <c r="I109" i="11"/>
  <c r="G110" i="11"/>
  <c r="I110" i="11"/>
  <c r="G111" i="11"/>
  <c r="I111" i="11"/>
  <c r="G112" i="11"/>
  <c r="I112" i="11"/>
  <c r="G113" i="11"/>
  <c r="I113" i="11"/>
  <c r="G114" i="11"/>
  <c r="I114" i="11"/>
  <c r="G115" i="11"/>
  <c r="I115" i="11"/>
  <c r="G116" i="11"/>
  <c r="I116" i="11"/>
  <c r="G117" i="11"/>
  <c r="I117" i="11"/>
  <c r="G118" i="11"/>
  <c r="I118" i="11"/>
  <c r="G119" i="11"/>
  <c r="I119" i="11"/>
  <c r="G120" i="11"/>
  <c r="I120" i="11"/>
  <c r="G121" i="11"/>
  <c r="I121" i="11"/>
  <c r="G122" i="11"/>
  <c r="I122" i="11"/>
  <c r="G123" i="11"/>
  <c r="I123" i="11"/>
  <c r="G124" i="11"/>
  <c r="I124" i="11"/>
  <c r="G125" i="11"/>
  <c r="J125" i="11" s="1"/>
  <c r="I125" i="11"/>
  <c r="G126" i="11"/>
  <c r="I126" i="11"/>
  <c r="G127" i="11"/>
  <c r="I127" i="11"/>
  <c r="G128" i="11"/>
  <c r="I128" i="11"/>
  <c r="G129" i="11"/>
  <c r="I129" i="11"/>
  <c r="G130" i="11"/>
  <c r="I130" i="11"/>
  <c r="G131" i="11"/>
  <c r="I131" i="11"/>
  <c r="G132" i="11"/>
  <c r="I132" i="11"/>
  <c r="G133" i="11"/>
  <c r="I133" i="11"/>
  <c r="G134" i="11"/>
  <c r="I134" i="11"/>
  <c r="G135" i="11"/>
  <c r="I135" i="11"/>
  <c r="G136" i="11"/>
  <c r="I136" i="11"/>
  <c r="G137" i="11"/>
  <c r="I137" i="11"/>
  <c r="G138" i="11"/>
  <c r="I138" i="11"/>
  <c r="G139" i="11"/>
  <c r="I139" i="11"/>
  <c r="G140" i="11"/>
  <c r="I140" i="11"/>
  <c r="G141" i="11"/>
  <c r="I141" i="11"/>
  <c r="G142" i="11"/>
  <c r="I142" i="11"/>
  <c r="G143" i="11"/>
  <c r="I143" i="11"/>
  <c r="G144" i="11"/>
  <c r="I144" i="11"/>
  <c r="G145" i="11"/>
  <c r="I145" i="11"/>
  <c r="G146" i="11"/>
  <c r="I146" i="11"/>
  <c r="G147" i="11"/>
  <c r="I147" i="11"/>
  <c r="G148" i="11"/>
  <c r="I148" i="11"/>
  <c r="G149" i="11"/>
  <c r="I149" i="11"/>
  <c r="G150" i="11"/>
  <c r="I150" i="11"/>
  <c r="G151" i="11"/>
  <c r="I151" i="11"/>
  <c r="G152" i="11"/>
  <c r="I152" i="11"/>
  <c r="G153" i="11"/>
  <c r="I153" i="11"/>
  <c r="G154" i="11"/>
  <c r="I154" i="11"/>
  <c r="G155" i="11"/>
  <c r="I155" i="11"/>
  <c r="G156" i="11"/>
  <c r="I156" i="11"/>
  <c r="G157" i="11"/>
  <c r="I157" i="11"/>
  <c r="G158" i="11"/>
  <c r="I158" i="11"/>
  <c r="G159" i="11"/>
  <c r="I159" i="11"/>
  <c r="G160" i="11"/>
  <c r="I160" i="11"/>
  <c r="G161" i="11"/>
  <c r="I161" i="11"/>
  <c r="G162" i="11"/>
  <c r="I162" i="11"/>
  <c r="G163" i="11"/>
  <c r="I163" i="11"/>
  <c r="G164" i="11"/>
  <c r="I164" i="11"/>
  <c r="G165" i="11"/>
  <c r="I165" i="11"/>
  <c r="G166" i="11"/>
  <c r="I166" i="11"/>
  <c r="G167" i="11"/>
  <c r="J167" i="11" s="1"/>
  <c r="I167" i="11"/>
  <c r="G168" i="11"/>
  <c r="I168" i="11"/>
  <c r="G169" i="11"/>
  <c r="I169" i="11"/>
  <c r="G170" i="11"/>
  <c r="I170" i="11"/>
  <c r="G171" i="11"/>
  <c r="I171" i="11"/>
  <c r="G172" i="11"/>
  <c r="I172" i="11"/>
  <c r="G173" i="11"/>
  <c r="I173" i="11"/>
  <c r="G174" i="11"/>
  <c r="I174" i="11"/>
  <c r="G175" i="11"/>
  <c r="I175" i="11"/>
  <c r="G176" i="11"/>
  <c r="I176" i="11"/>
  <c r="G177" i="11"/>
  <c r="I177" i="11"/>
  <c r="G178" i="11"/>
  <c r="I178" i="11"/>
  <c r="G179" i="11"/>
  <c r="I179" i="11"/>
  <c r="G180" i="11"/>
  <c r="I180" i="11"/>
  <c r="G181" i="11"/>
  <c r="I181" i="11"/>
  <c r="G182" i="11"/>
  <c r="I182" i="11"/>
  <c r="G183" i="11"/>
  <c r="J183" i="11" s="1"/>
  <c r="I183" i="11"/>
  <c r="G184" i="11"/>
  <c r="I184" i="11"/>
  <c r="G185" i="11"/>
  <c r="I185" i="11"/>
  <c r="G186" i="11"/>
  <c r="I186" i="11"/>
  <c r="G187" i="11"/>
  <c r="I187" i="11"/>
  <c r="G188" i="11"/>
  <c r="I188" i="11"/>
  <c r="G189" i="11"/>
  <c r="I189" i="11"/>
  <c r="G190" i="11"/>
  <c r="I190" i="11"/>
  <c r="G191" i="11"/>
  <c r="I191" i="11"/>
  <c r="G192" i="11"/>
  <c r="I192" i="11"/>
  <c r="G193" i="11"/>
  <c r="I193" i="11"/>
  <c r="I3" i="11"/>
  <c r="G3" i="11"/>
  <c r="G4" i="12"/>
  <c r="I4" i="12"/>
  <c r="G5" i="12"/>
  <c r="I5" i="12"/>
  <c r="G6" i="12"/>
  <c r="I6" i="12"/>
  <c r="G7" i="12"/>
  <c r="I7" i="12"/>
  <c r="G8" i="12"/>
  <c r="I8" i="12"/>
  <c r="G9" i="12"/>
  <c r="I9" i="12"/>
  <c r="G10" i="12"/>
  <c r="I10" i="12"/>
  <c r="G11" i="12"/>
  <c r="I11" i="12"/>
  <c r="G12" i="12"/>
  <c r="I12" i="12"/>
  <c r="G13" i="12"/>
  <c r="I13" i="12"/>
  <c r="G14" i="12"/>
  <c r="I14" i="12"/>
  <c r="G15" i="12"/>
  <c r="I15" i="12"/>
  <c r="G16" i="12"/>
  <c r="I16" i="12"/>
  <c r="G17" i="12"/>
  <c r="I17" i="12"/>
  <c r="G18" i="12"/>
  <c r="I18" i="12"/>
  <c r="G19" i="12"/>
  <c r="I19" i="12"/>
  <c r="G20" i="12"/>
  <c r="I20" i="12"/>
  <c r="G21" i="12"/>
  <c r="I21" i="12"/>
  <c r="G22" i="12"/>
  <c r="I22" i="12"/>
  <c r="G23" i="12"/>
  <c r="I23" i="12"/>
  <c r="G24" i="12"/>
  <c r="I24" i="12"/>
  <c r="G25" i="12"/>
  <c r="I25" i="12"/>
  <c r="G26" i="12"/>
  <c r="I26" i="12"/>
  <c r="G27" i="12"/>
  <c r="I27" i="12"/>
  <c r="G28" i="12"/>
  <c r="I28" i="12"/>
  <c r="G29" i="12"/>
  <c r="I29" i="12"/>
  <c r="G30" i="12"/>
  <c r="I30" i="12"/>
  <c r="G31" i="12"/>
  <c r="I31" i="12"/>
  <c r="G32" i="12"/>
  <c r="I32" i="12"/>
  <c r="G33" i="12"/>
  <c r="I33" i="12"/>
  <c r="G34" i="12"/>
  <c r="I34" i="12"/>
  <c r="G35" i="12"/>
  <c r="I35" i="12"/>
  <c r="G36" i="12"/>
  <c r="I36" i="12"/>
  <c r="G37" i="12"/>
  <c r="I37" i="12"/>
  <c r="G38" i="12"/>
  <c r="I38" i="12"/>
  <c r="G39" i="12"/>
  <c r="I39" i="12"/>
  <c r="G40" i="12"/>
  <c r="I40" i="12"/>
  <c r="G41" i="12"/>
  <c r="I41" i="12"/>
  <c r="G42" i="12"/>
  <c r="I42" i="12"/>
  <c r="G43" i="12"/>
  <c r="I43" i="12"/>
  <c r="G44" i="12"/>
  <c r="I44" i="12"/>
  <c r="G45" i="12"/>
  <c r="I45" i="12"/>
  <c r="G46" i="12"/>
  <c r="I46" i="12"/>
  <c r="G47" i="12"/>
  <c r="I47" i="12"/>
  <c r="G48" i="12"/>
  <c r="I48" i="12"/>
  <c r="G49" i="12"/>
  <c r="I49" i="12"/>
  <c r="G50" i="12"/>
  <c r="I50" i="12"/>
  <c r="G51" i="12"/>
  <c r="I51" i="12"/>
  <c r="G52" i="12"/>
  <c r="I52" i="12"/>
  <c r="G53" i="12"/>
  <c r="I53" i="12"/>
  <c r="G54" i="12"/>
  <c r="I54" i="12"/>
  <c r="G55" i="12"/>
  <c r="I55" i="12"/>
  <c r="G56" i="12"/>
  <c r="I56" i="12"/>
  <c r="G57" i="12"/>
  <c r="I57" i="12"/>
  <c r="G58" i="12"/>
  <c r="I58" i="12"/>
  <c r="G59" i="12"/>
  <c r="I59" i="12"/>
  <c r="G60" i="12"/>
  <c r="I60" i="12"/>
  <c r="G61" i="12"/>
  <c r="I61" i="12"/>
  <c r="G62" i="12"/>
  <c r="I62" i="12"/>
  <c r="G63" i="12"/>
  <c r="I63" i="12"/>
  <c r="G64" i="12"/>
  <c r="I64" i="12"/>
  <c r="G65" i="12"/>
  <c r="I65" i="12"/>
  <c r="G66" i="12"/>
  <c r="I66" i="12"/>
  <c r="G67" i="12"/>
  <c r="I67" i="12"/>
  <c r="G68" i="12"/>
  <c r="I68" i="12"/>
  <c r="G69" i="12"/>
  <c r="I69" i="12"/>
  <c r="G70" i="12"/>
  <c r="I70" i="12"/>
  <c r="G71" i="12"/>
  <c r="I71" i="12"/>
  <c r="G72" i="12"/>
  <c r="I72" i="12"/>
  <c r="G73" i="12"/>
  <c r="I73" i="12"/>
  <c r="G74" i="12"/>
  <c r="I74" i="12"/>
  <c r="G75" i="12"/>
  <c r="I75" i="12"/>
  <c r="G76" i="12"/>
  <c r="I76" i="12"/>
  <c r="G77" i="12"/>
  <c r="I77" i="12"/>
  <c r="G78" i="12"/>
  <c r="I78" i="12"/>
  <c r="G79" i="12"/>
  <c r="I79" i="12"/>
  <c r="G80" i="12"/>
  <c r="I80" i="12"/>
  <c r="G81" i="12"/>
  <c r="I81" i="12"/>
  <c r="G82" i="12"/>
  <c r="I82" i="12"/>
  <c r="G83" i="12"/>
  <c r="I83" i="12"/>
  <c r="G84" i="12"/>
  <c r="I84" i="12"/>
  <c r="G85" i="12"/>
  <c r="I85" i="12"/>
  <c r="J85" i="12" s="1"/>
  <c r="G86" i="12"/>
  <c r="I86" i="12"/>
  <c r="G87" i="12"/>
  <c r="I87" i="12"/>
  <c r="G88" i="12"/>
  <c r="I88" i="12"/>
  <c r="G89" i="12"/>
  <c r="I89" i="12"/>
  <c r="G90" i="12"/>
  <c r="I90" i="12"/>
  <c r="G91" i="12"/>
  <c r="I91" i="12"/>
  <c r="G92" i="12"/>
  <c r="I92" i="12"/>
  <c r="G93" i="12"/>
  <c r="I93" i="12"/>
  <c r="G94" i="12"/>
  <c r="I94" i="12"/>
  <c r="G95" i="12"/>
  <c r="I95" i="12"/>
  <c r="G96" i="12"/>
  <c r="I96" i="12"/>
  <c r="G97" i="12"/>
  <c r="I97" i="12"/>
  <c r="G98" i="12"/>
  <c r="I98" i="12"/>
  <c r="G99" i="12"/>
  <c r="I99" i="12"/>
  <c r="G100" i="12"/>
  <c r="I100" i="12"/>
  <c r="G101" i="12"/>
  <c r="I101" i="12"/>
  <c r="G102" i="12"/>
  <c r="I102" i="12"/>
  <c r="G103" i="12"/>
  <c r="I103" i="12"/>
  <c r="G104" i="12"/>
  <c r="I104" i="12"/>
  <c r="G105" i="12"/>
  <c r="I105" i="12"/>
  <c r="G106" i="12"/>
  <c r="I106" i="12"/>
  <c r="G107" i="12"/>
  <c r="I107" i="12"/>
  <c r="G108" i="12"/>
  <c r="I108" i="12"/>
  <c r="G109" i="12"/>
  <c r="I109" i="12"/>
  <c r="G110" i="12"/>
  <c r="I110" i="12"/>
  <c r="G111" i="12"/>
  <c r="I111" i="12"/>
  <c r="G112" i="12"/>
  <c r="I112" i="12"/>
  <c r="G113" i="12"/>
  <c r="I113" i="12"/>
  <c r="G114" i="12"/>
  <c r="I114" i="12"/>
  <c r="G115" i="12"/>
  <c r="I115" i="12"/>
  <c r="G116" i="12"/>
  <c r="I116" i="12"/>
  <c r="G117" i="12"/>
  <c r="I117" i="12"/>
  <c r="G118" i="12"/>
  <c r="I118" i="12"/>
  <c r="G119" i="12"/>
  <c r="I119" i="12"/>
  <c r="G120" i="12"/>
  <c r="I120" i="12"/>
  <c r="G121" i="12"/>
  <c r="I121" i="12"/>
  <c r="G122" i="12"/>
  <c r="I122" i="12"/>
  <c r="G123" i="12"/>
  <c r="I123" i="12"/>
  <c r="G124" i="12"/>
  <c r="I124" i="12"/>
  <c r="G125" i="12"/>
  <c r="I125" i="12"/>
  <c r="G126" i="12"/>
  <c r="I126" i="12"/>
  <c r="G127" i="12"/>
  <c r="I127" i="12"/>
  <c r="G128" i="12"/>
  <c r="I128" i="12"/>
  <c r="G129" i="12"/>
  <c r="I129" i="12"/>
  <c r="G130" i="12"/>
  <c r="J130" i="12" s="1"/>
  <c r="I130" i="12"/>
  <c r="G131" i="12"/>
  <c r="I131" i="12"/>
  <c r="G132" i="12"/>
  <c r="I132" i="12"/>
  <c r="G133" i="12"/>
  <c r="I133" i="12"/>
  <c r="G134" i="12"/>
  <c r="I134" i="12"/>
  <c r="G135" i="12"/>
  <c r="I135" i="12"/>
  <c r="G136" i="12"/>
  <c r="I136" i="12"/>
  <c r="G137" i="12"/>
  <c r="I137" i="12"/>
  <c r="G138" i="12"/>
  <c r="I138" i="12"/>
  <c r="G139" i="12"/>
  <c r="I139" i="12"/>
  <c r="G140" i="12"/>
  <c r="I140" i="12"/>
  <c r="G141" i="12"/>
  <c r="I141" i="12"/>
  <c r="G142" i="12"/>
  <c r="I142" i="12"/>
  <c r="G143" i="12"/>
  <c r="I143" i="12"/>
  <c r="G144" i="12"/>
  <c r="I144" i="12"/>
  <c r="G145" i="12"/>
  <c r="I145" i="12"/>
  <c r="G146" i="12"/>
  <c r="I146" i="12"/>
  <c r="G147" i="12"/>
  <c r="I147" i="12"/>
  <c r="G148" i="12"/>
  <c r="I148" i="12"/>
  <c r="G149" i="12"/>
  <c r="I149" i="12"/>
  <c r="J149" i="12" s="1"/>
  <c r="G150" i="12"/>
  <c r="I150" i="12"/>
  <c r="G151" i="12"/>
  <c r="I151" i="12"/>
  <c r="G152" i="12"/>
  <c r="I152" i="12"/>
  <c r="G153" i="12"/>
  <c r="I153" i="12"/>
  <c r="G154" i="12"/>
  <c r="I154" i="12"/>
  <c r="G155" i="12"/>
  <c r="I155" i="12"/>
  <c r="G156" i="12"/>
  <c r="I156" i="12"/>
  <c r="G157" i="12"/>
  <c r="I157" i="12"/>
  <c r="G158" i="12"/>
  <c r="I158" i="12"/>
  <c r="G159" i="12"/>
  <c r="I159" i="12"/>
  <c r="G160" i="12"/>
  <c r="I160" i="12"/>
  <c r="G161" i="12"/>
  <c r="I161" i="12"/>
  <c r="G162" i="12"/>
  <c r="I162" i="12"/>
  <c r="G163" i="12"/>
  <c r="I163" i="12"/>
  <c r="G164" i="12"/>
  <c r="I164" i="12"/>
  <c r="G165" i="12"/>
  <c r="I165" i="12"/>
  <c r="G166" i="12"/>
  <c r="I166" i="12"/>
  <c r="G167" i="12"/>
  <c r="I167" i="12"/>
  <c r="G168" i="12"/>
  <c r="I168" i="12"/>
  <c r="J168" i="12" s="1"/>
  <c r="G169" i="12"/>
  <c r="I169" i="12"/>
  <c r="G170" i="12"/>
  <c r="I170" i="12"/>
  <c r="G171" i="12"/>
  <c r="I171" i="12"/>
  <c r="G172" i="12"/>
  <c r="I172" i="12"/>
  <c r="G173" i="12"/>
  <c r="I173" i="12"/>
  <c r="G174" i="12"/>
  <c r="I174" i="12"/>
  <c r="G175" i="12"/>
  <c r="I175" i="12"/>
  <c r="G176" i="12"/>
  <c r="I176" i="12"/>
  <c r="G177" i="12"/>
  <c r="I177" i="12"/>
  <c r="G178" i="12"/>
  <c r="I178" i="12"/>
  <c r="G179" i="12"/>
  <c r="I179" i="12"/>
  <c r="G180" i="12"/>
  <c r="I180" i="12"/>
  <c r="G181" i="12"/>
  <c r="I181" i="12"/>
  <c r="G182" i="12"/>
  <c r="I182" i="12"/>
  <c r="G183" i="12"/>
  <c r="I183" i="12"/>
  <c r="G184" i="12"/>
  <c r="I184" i="12"/>
  <c r="G185" i="12"/>
  <c r="I185" i="12"/>
  <c r="G186" i="12"/>
  <c r="I186" i="12"/>
  <c r="G187" i="12"/>
  <c r="I187" i="12"/>
  <c r="G188" i="12"/>
  <c r="I188" i="12"/>
  <c r="G189" i="12"/>
  <c r="I189" i="12"/>
  <c r="G190" i="12"/>
  <c r="I190" i="12"/>
  <c r="G191" i="12"/>
  <c r="I191" i="12"/>
  <c r="G192" i="12"/>
  <c r="I192" i="12"/>
  <c r="G193" i="12"/>
  <c r="I193" i="12"/>
  <c r="G194" i="12"/>
  <c r="I194" i="12"/>
  <c r="G195" i="12"/>
  <c r="I195" i="12"/>
  <c r="G196" i="12"/>
  <c r="I196" i="12"/>
  <c r="G197" i="12"/>
  <c r="I197" i="12"/>
  <c r="G198" i="12"/>
  <c r="I198" i="12"/>
  <c r="G199" i="12"/>
  <c r="I199" i="12"/>
  <c r="G200" i="12"/>
  <c r="I200" i="12"/>
  <c r="G201" i="12"/>
  <c r="I201" i="12"/>
  <c r="G202" i="12"/>
  <c r="I202" i="12"/>
  <c r="G203" i="12"/>
  <c r="I203" i="12"/>
  <c r="G204" i="12"/>
  <c r="I204" i="12"/>
  <c r="G205" i="12"/>
  <c r="I205" i="12"/>
  <c r="G206" i="12"/>
  <c r="I206" i="12"/>
  <c r="G207" i="12"/>
  <c r="J207" i="12" s="1"/>
  <c r="I207" i="12"/>
  <c r="G208" i="12"/>
  <c r="I208" i="12"/>
  <c r="G209" i="12"/>
  <c r="I209" i="12"/>
  <c r="G210" i="12"/>
  <c r="I210" i="12"/>
  <c r="G211" i="12"/>
  <c r="I211" i="12"/>
  <c r="G212" i="12"/>
  <c r="I212" i="12"/>
  <c r="G213" i="12"/>
  <c r="I213" i="12"/>
  <c r="G214" i="12"/>
  <c r="I214" i="12"/>
  <c r="G215" i="12"/>
  <c r="I215" i="12"/>
  <c r="G216" i="12"/>
  <c r="I216" i="12"/>
  <c r="G217" i="12"/>
  <c r="I217" i="12"/>
  <c r="G218" i="12"/>
  <c r="I218" i="12"/>
  <c r="G219" i="12"/>
  <c r="I219" i="12"/>
  <c r="G220" i="12"/>
  <c r="I220" i="12"/>
  <c r="G221" i="12"/>
  <c r="I221" i="12"/>
  <c r="G222" i="12"/>
  <c r="I222" i="12"/>
  <c r="G223" i="12"/>
  <c r="I223" i="12"/>
  <c r="G224" i="12"/>
  <c r="I224" i="12"/>
  <c r="G225" i="12"/>
  <c r="I225" i="12"/>
  <c r="G226" i="12"/>
  <c r="I226" i="12"/>
  <c r="G227" i="12"/>
  <c r="I227" i="12"/>
  <c r="I3" i="12"/>
  <c r="G3" i="12"/>
  <c r="G4" i="24"/>
  <c r="I4" i="24"/>
  <c r="G5" i="24"/>
  <c r="I5" i="24"/>
  <c r="G6" i="24"/>
  <c r="I6" i="24"/>
  <c r="G7" i="24"/>
  <c r="I7" i="24"/>
  <c r="G8" i="24"/>
  <c r="I8" i="24"/>
  <c r="G9" i="24"/>
  <c r="I9" i="24"/>
  <c r="G10" i="24"/>
  <c r="J10" i="24" s="1"/>
  <c r="I10" i="24"/>
  <c r="G11" i="24"/>
  <c r="I11" i="24"/>
  <c r="G12" i="24"/>
  <c r="I12" i="24"/>
  <c r="G13" i="24"/>
  <c r="I13" i="24"/>
  <c r="G14" i="24"/>
  <c r="I14" i="24"/>
  <c r="G15" i="24"/>
  <c r="I15" i="24"/>
  <c r="G16" i="24"/>
  <c r="I16" i="24"/>
  <c r="J16" i="24" s="1"/>
  <c r="G17" i="24"/>
  <c r="I17" i="24"/>
  <c r="G18" i="24"/>
  <c r="I18" i="24"/>
  <c r="G19" i="24"/>
  <c r="I19" i="24"/>
  <c r="G20" i="24"/>
  <c r="I20" i="24"/>
  <c r="G21" i="24"/>
  <c r="J21" i="24" s="1"/>
  <c r="I21" i="24"/>
  <c r="G22" i="24"/>
  <c r="I22" i="24"/>
  <c r="J22" i="24" s="1"/>
  <c r="G23" i="24"/>
  <c r="I23" i="24"/>
  <c r="G24" i="24"/>
  <c r="I24" i="24"/>
  <c r="G25" i="24"/>
  <c r="I25" i="24"/>
  <c r="G26" i="24"/>
  <c r="I26" i="24"/>
  <c r="G27" i="24"/>
  <c r="I27" i="24"/>
  <c r="G28" i="24"/>
  <c r="I28" i="24"/>
  <c r="G29" i="24"/>
  <c r="I29" i="24"/>
  <c r="G30" i="24"/>
  <c r="I30" i="24"/>
  <c r="G31" i="24"/>
  <c r="I31" i="24"/>
  <c r="G32" i="24"/>
  <c r="I32" i="24"/>
  <c r="G33" i="24"/>
  <c r="I33" i="24"/>
  <c r="G34" i="24"/>
  <c r="I34" i="24"/>
  <c r="J34" i="24" s="1"/>
  <c r="G35" i="24"/>
  <c r="I35" i="24"/>
  <c r="G36" i="24"/>
  <c r="I36" i="24"/>
  <c r="G37" i="24"/>
  <c r="I37" i="24"/>
  <c r="G38" i="24"/>
  <c r="J38" i="24" s="1"/>
  <c r="I38" i="24"/>
  <c r="G39" i="24"/>
  <c r="I39" i="24"/>
  <c r="G40" i="24"/>
  <c r="I40" i="24"/>
  <c r="J40" i="24" s="1"/>
  <c r="G41" i="24"/>
  <c r="I41" i="24"/>
  <c r="G42" i="24"/>
  <c r="I42" i="24"/>
  <c r="G43" i="24"/>
  <c r="I43" i="24"/>
  <c r="G44" i="24"/>
  <c r="I44" i="24"/>
  <c r="G45" i="24"/>
  <c r="I45" i="24"/>
  <c r="G46" i="24"/>
  <c r="I46" i="24"/>
  <c r="G47" i="24"/>
  <c r="I47" i="24"/>
  <c r="G48" i="24"/>
  <c r="I48" i="24"/>
  <c r="G49" i="24"/>
  <c r="I49" i="24"/>
  <c r="G50" i="24"/>
  <c r="I50" i="24"/>
  <c r="G51" i="24"/>
  <c r="I51" i="24"/>
  <c r="G52" i="24"/>
  <c r="J52" i="24" s="1"/>
  <c r="I52" i="24"/>
  <c r="G53" i="24"/>
  <c r="I53" i="24"/>
  <c r="G54" i="24"/>
  <c r="I54" i="24"/>
  <c r="J54" i="24"/>
  <c r="G55" i="24"/>
  <c r="I55" i="24"/>
  <c r="G56" i="24"/>
  <c r="I56" i="24"/>
  <c r="I3" i="24"/>
  <c r="G3" i="24"/>
  <c r="J3" i="24" l="1"/>
  <c r="J55" i="24"/>
  <c r="J6" i="24"/>
  <c r="J53" i="24"/>
  <c r="J28" i="24"/>
  <c r="J13" i="24"/>
  <c r="J5" i="24"/>
  <c r="J12" i="24"/>
  <c r="J27" i="24"/>
  <c r="J56" i="24"/>
  <c r="J48" i="24"/>
  <c r="J33" i="24"/>
  <c r="J11" i="24"/>
  <c r="J37" i="24"/>
  <c r="J50" i="24"/>
  <c r="J35" i="24"/>
  <c r="J36" i="24"/>
  <c r="J44" i="24"/>
  <c r="J43" i="24"/>
  <c r="J23" i="24"/>
  <c r="J19" i="24"/>
  <c r="J17" i="24"/>
  <c r="J24" i="24"/>
  <c r="J29" i="24"/>
  <c r="J18" i="24"/>
  <c r="J111" i="12"/>
  <c r="J127" i="12"/>
  <c r="J103" i="12"/>
  <c r="J225" i="12"/>
  <c r="J177" i="12"/>
  <c r="J65" i="12"/>
  <c r="J200" i="12"/>
  <c r="J188" i="12"/>
  <c r="J125" i="12"/>
  <c r="J218" i="12"/>
  <c r="J10" i="12"/>
  <c r="J166" i="12"/>
  <c r="J134" i="12"/>
  <c r="J118" i="12"/>
  <c r="J227" i="12"/>
  <c r="J195" i="12"/>
  <c r="J124" i="12"/>
  <c r="J131" i="12"/>
  <c r="J28" i="12"/>
  <c r="J24" i="12"/>
  <c r="J202" i="12"/>
  <c r="J178" i="12"/>
  <c r="J70" i="12"/>
  <c r="J136" i="12"/>
  <c r="J129" i="12"/>
  <c r="J99" i="12"/>
  <c r="J154" i="12"/>
  <c r="J77" i="12"/>
  <c r="J22" i="12"/>
  <c r="J6" i="12"/>
  <c r="J216" i="12"/>
  <c r="J53" i="12"/>
  <c r="J45" i="12"/>
  <c r="J161" i="12"/>
  <c r="J76" i="12"/>
  <c r="J21" i="12"/>
  <c r="J13" i="12"/>
  <c r="J113" i="12"/>
  <c r="J182" i="12"/>
  <c r="J120" i="12"/>
  <c r="J58" i="12"/>
  <c r="J51" i="12"/>
  <c r="J143" i="12"/>
  <c r="J81" i="12"/>
  <c r="J128" i="12"/>
  <c r="J79" i="12"/>
  <c r="J183" i="12"/>
  <c r="J135" i="12"/>
  <c r="J47" i="12"/>
  <c r="J188" i="11"/>
  <c r="J156" i="11"/>
  <c r="J108" i="11"/>
  <c r="J177" i="11"/>
  <c r="J161" i="11"/>
  <c r="J10" i="11"/>
  <c r="J119" i="11"/>
  <c r="J93" i="11"/>
  <c r="J151" i="11"/>
  <c r="J32" i="11"/>
  <c r="J87" i="11"/>
  <c r="J16" i="11"/>
  <c r="J166" i="11"/>
  <c r="J23" i="11"/>
  <c r="J77" i="11"/>
  <c r="J29" i="11"/>
  <c r="J6" i="11"/>
  <c r="J147" i="11"/>
  <c r="J66" i="11"/>
  <c r="J139" i="11"/>
  <c r="J184" i="11"/>
  <c r="J61" i="11"/>
  <c r="J107" i="11"/>
  <c r="J114" i="11"/>
  <c r="I194" i="11"/>
  <c r="J182" i="9"/>
  <c r="J155" i="9"/>
  <c r="J162" i="9"/>
  <c r="J131" i="9"/>
  <c r="J17" i="9"/>
  <c r="J167" i="9"/>
  <c r="J21" i="9"/>
  <c r="J35" i="9"/>
  <c r="J188" i="9"/>
  <c r="J150" i="9"/>
  <c r="J180" i="9"/>
  <c r="J71" i="9"/>
  <c r="J7" i="9"/>
  <c r="J104" i="9"/>
  <c r="J187" i="9"/>
  <c r="J172" i="9"/>
  <c r="J102" i="9"/>
  <c r="J135" i="9"/>
  <c r="J38" i="9"/>
  <c r="J128" i="9"/>
  <c r="J193" i="9"/>
  <c r="J147" i="9"/>
  <c r="J64" i="9"/>
  <c r="J84" i="9"/>
  <c r="J44" i="9"/>
  <c r="J83" i="8"/>
  <c r="J75" i="8"/>
  <c r="J122" i="8"/>
  <c r="J114" i="8"/>
  <c r="J144" i="8"/>
  <c r="J81" i="8"/>
  <c r="J39" i="8"/>
  <c r="J16" i="8"/>
  <c r="J147" i="8"/>
  <c r="J101" i="8"/>
  <c r="J22" i="8"/>
  <c r="J116" i="8"/>
  <c r="J108" i="8"/>
  <c r="J115" i="8"/>
  <c r="J103" i="8"/>
  <c r="J140" i="8"/>
  <c r="J64" i="8"/>
  <c r="J59" i="8"/>
  <c r="J19" i="8"/>
  <c r="J65" i="8"/>
  <c r="J58" i="8"/>
  <c r="J95" i="8"/>
  <c r="J79" i="8"/>
  <c r="J5" i="8"/>
  <c r="J82" i="8"/>
  <c r="J35" i="8"/>
  <c r="J149" i="8"/>
  <c r="J191" i="7"/>
  <c r="J99" i="7"/>
  <c r="J149" i="7"/>
  <c r="J103" i="7"/>
  <c r="J28" i="7"/>
  <c r="J51" i="7"/>
  <c r="J168" i="7"/>
  <c r="J81" i="7"/>
  <c r="J164" i="7"/>
  <c r="J85" i="7"/>
  <c r="J43" i="7"/>
  <c r="J45" i="7"/>
  <c r="J74" i="7"/>
  <c r="J152" i="7"/>
  <c r="J29" i="7"/>
  <c r="J27" i="2"/>
  <c r="J39" i="2"/>
  <c r="J24" i="2"/>
  <c r="J8" i="2"/>
  <c r="J7" i="2"/>
  <c r="J33" i="2"/>
  <c r="J22" i="2"/>
  <c r="J29" i="2"/>
  <c r="J35" i="2"/>
  <c r="J19" i="2"/>
  <c r="J3" i="2"/>
  <c r="I46" i="2"/>
  <c r="J9" i="2"/>
  <c r="J23" i="2"/>
  <c r="J43" i="2"/>
  <c r="J12" i="2"/>
  <c r="G46" i="2"/>
  <c r="J38" i="2"/>
  <c r="J45" i="2"/>
  <c r="J17" i="2"/>
  <c r="J49" i="7"/>
  <c r="J19" i="7"/>
  <c r="J79" i="7"/>
  <c r="J102" i="7"/>
  <c r="J48" i="7"/>
  <c r="J18" i="7"/>
  <c r="J10" i="7"/>
  <c r="J187" i="7"/>
  <c r="J179" i="7"/>
  <c r="J141" i="7"/>
  <c r="J133" i="7"/>
  <c r="J125" i="7"/>
  <c r="J63" i="7"/>
  <c r="J186" i="7"/>
  <c r="J170" i="7"/>
  <c r="J148" i="7"/>
  <c r="J140" i="7"/>
  <c r="J124" i="7"/>
  <c r="J92" i="7"/>
  <c r="J77" i="7"/>
  <c r="J69" i="7"/>
  <c r="J24" i="7"/>
  <c r="J177" i="7"/>
  <c r="I192" i="7"/>
  <c r="J131" i="7"/>
  <c r="J167" i="7"/>
  <c r="J96" i="7"/>
  <c r="J119" i="7"/>
  <c r="J42" i="7"/>
  <c r="J20" i="7"/>
  <c r="J66" i="7"/>
  <c r="J180" i="7"/>
  <c r="J134" i="7"/>
  <c r="J80" i="7"/>
  <c r="J65" i="7"/>
  <c r="J21" i="7"/>
  <c r="J5" i="7"/>
  <c r="J161" i="7"/>
  <c r="J175" i="7"/>
  <c r="J145" i="7"/>
  <c r="J16" i="7"/>
  <c r="J82" i="7"/>
  <c r="J60" i="7"/>
  <c r="J38" i="7"/>
  <c r="J182" i="7"/>
  <c r="J7" i="7"/>
  <c r="J120" i="7"/>
  <c r="J143" i="7"/>
  <c r="J165" i="7"/>
  <c r="J88" i="7"/>
  <c r="J118" i="7"/>
  <c r="J95" i="7"/>
  <c r="J87" i="7"/>
  <c r="J57" i="7"/>
  <c r="J35" i="7"/>
  <c r="J115" i="7"/>
  <c r="J84" i="7"/>
  <c r="J8" i="7"/>
  <c r="J113" i="7"/>
  <c r="J98" i="7"/>
  <c r="J52" i="7"/>
  <c r="J190" i="7"/>
  <c r="J128" i="7"/>
  <c r="J166" i="7"/>
  <c r="J104" i="7"/>
  <c r="J59" i="7"/>
  <c r="J44" i="7"/>
  <c r="J30" i="7"/>
  <c r="J189" i="7"/>
  <c r="J135" i="7"/>
  <c r="J127" i="7"/>
  <c r="J22" i="7"/>
  <c r="J6" i="7"/>
  <c r="J111" i="7"/>
  <c r="J36" i="7"/>
  <c r="J155" i="7"/>
  <c r="J109" i="7"/>
  <c r="J94" i="7"/>
  <c r="J86" i="7"/>
  <c r="G192" i="7"/>
  <c r="J107" i="7"/>
  <c r="J40" i="7"/>
  <c r="J176" i="7"/>
  <c r="J138" i="7"/>
  <c r="J114" i="7"/>
  <c r="J53" i="7"/>
  <c r="J183" i="7"/>
  <c r="J90" i="7"/>
  <c r="J67" i="7"/>
  <c r="J23" i="7"/>
  <c r="J100" i="7"/>
  <c r="J62" i="7"/>
  <c r="J130" i="7"/>
  <c r="J122" i="7"/>
  <c r="J91" i="7"/>
  <c r="J75" i="7"/>
  <c r="J162" i="7"/>
  <c r="J154" i="7"/>
  <c r="J139" i="7"/>
  <c r="J101" i="7"/>
  <c r="J93" i="7"/>
  <c r="J70" i="7"/>
  <c r="J55" i="7"/>
  <c r="J41" i="7"/>
  <c r="J33" i="7"/>
  <c r="J78" i="8"/>
  <c r="J56" i="8"/>
  <c r="J33" i="8"/>
  <c r="J107" i="8"/>
  <c r="J47" i="8"/>
  <c r="J92" i="8"/>
  <c r="J127" i="8"/>
  <c r="J113" i="8"/>
  <c r="J91" i="8"/>
  <c r="J63" i="8"/>
  <c r="J70" i="8"/>
  <c r="J17" i="8"/>
  <c r="J62" i="8"/>
  <c r="J84" i="8"/>
  <c r="J106" i="8"/>
  <c r="J76" i="8"/>
  <c r="J23" i="8"/>
  <c r="J53" i="8"/>
  <c r="G156" i="8"/>
  <c r="J148" i="8"/>
  <c r="J51" i="8"/>
  <c r="J155" i="8"/>
  <c r="J117" i="8"/>
  <c r="J154" i="8"/>
  <c r="I156" i="8"/>
  <c r="J21" i="8"/>
  <c r="J49" i="8"/>
  <c r="J34" i="8"/>
  <c r="J27" i="8"/>
  <c r="J20" i="8"/>
  <c r="J6" i="8"/>
  <c r="J137" i="8"/>
  <c r="J8" i="8"/>
  <c r="J130" i="8"/>
  <c r="J150" i="8"/>
  <c r="J42" i="8"/>
  <c r="J145" i="8"/>
  <c r="J129" i="8"/>
  <c r="J146" i="8"/>
  <c r="J7" i="8"/>
  <c r="J124" i="8"/>
  <c r="J123" i="8"/>
  <c r="J28" i="8"/>
  <c r="J118" i="8"/>
  <c r="J112" i="8"/>
  <c r="J90" i="8"/>
  <c r="J67" i="8"/>
  <c r="J10" i="8"/>
  <c r="J199" i="9"/>
  <c r="J76" i="9"/>
  <c r="J68" i="9"/>
  <c r="J99" i="9"/>
  <c r="J83" i="9"/>
  <c r="J75" i="9"/>
  <c r="J60" i="9"/>
  <c r="J13" i="9"/>
  <c r="I200" i="9"/>
  <c r="J106" i="9"/>
  <c r="J82" i="9"/>
  <c r="J74" i="9"/>
  <c r="J59" i="9"/>
  <c r="J51" i="9"/>
  <c r="G200" i="9"/>
  <c r="J144" i="9"/>
  <c r="J113" i="9"/>
  <c r="J81" i="9"/>
  <c r="J58" i="9"/>
  <c r="J112" i="9"/>
  <c r="J80" i="9"/>
  <c r="J32" i="9"/>
  <c r="J118" i="9"/>
  <c r="J170" i="9"/>
  <c r="J148" i="9"/>
  <c r="J191" i="9"/>
  <c r="J109" i="9"/>
  <c r="J138" i="9"/>
  <c r="J33" i="9"/>
  <c r="J122" i="9"/>
  <c r="J100" i="9"/>
  <c r="J39" i="9"/>
  <c r="J184" i="9"/>
  <c r="J87" i="9"/>
  <c r="J27" i="9"/>
  <c r="J195" i="9"/>
  <c r="J151" i="9"/>
  <c r="J107" i="9"/>
  <c r="J190" i="9"/>
  <c r="J146" i="9"/>
  <c r="J34" i="9"/>
  <c r="J108" i="9"/>
  <c r="J23" i="9"/>
  <c r="J183" i="9"/>
  <c r="J49" i="9"/>
  <c r="J101" i="9"/>
  <c r="J48" i="9"/>
  <c r="J25" i="9"/>
  <c r="J15" i="9"/>
  <c r="J139" i="9"/>
  <c r="J5" i="9"/>
  <c r="J26" i="9"/>
  <c r="J123" i="9"/>
  <c r="J179" i="9"/>
  <c r="J164" i="9"/>
  <c r="J90" i="9"/>
  <c r="J67" i="9"/>
  <c r="J52" i="9"/>
  <c r="J20" i="9"/>
  <c r="J96" i="9"/>
  <c r="J12" i="9"/>
  <c r="J70" i="9"/>
  <c r="J156" i="9"/>
  <c r="J89" i="9"/>
  <c r="J66" i="9"/>
  <c r="J99" i="11"/>
  <c r="J113" i="11"/>
  <c r="J83" i="11"/>
  <c r="J68" i="11"/>
  <c r="J60" i="11"/>
  <c r="G194" i="11"/>
  <c r="J120" i="11"/>
  <c r="J59" i="11"/>
  <c r="J35" i="11"/>
  <c r="J189" i="11"/>
  <c r="J182" i="11"/>
  <c r="J105" i="11"/>
  <c r="J82" i="11"/>
  <c r="J67" i="11"/>
  <c r="J51" i="11"/>
  <c r="J43" i="11"/>
  <c r="J143" i="11"/>
  <c r="J96" i="11"/>
  <c r="J81" i="11"/>
  <c r="J157" i="11"/>
  <c r="J103" i="11"/>
  <c r="J140" i="11"/>
  <c r="J8" i="11"/>
  <c r="J178" i="11"/>
  <c r="J170" i="11"/>
  <c r="J155" i="11"/>
  <c r="J134" i="11"/>
  <c r="J146" i="11"/>
  <c r="J131" i="11"/>
  <c r="J102" i="11"/>
  <c r="J20" i="11"/>
  <c r="J138" i="11"/>
  <c r="J50" i="11"/>
  <c r="J42" i="11"/>
  <c r="J152" i="11"/>
  <c r="J122" i="11"/>
  <c r="J115" i="11"/>
  <c r="J173" i="11"/>
  <c r="J71" i="11"/>
  <c r="J187" i="11"/>
  <c r="J172" i="11"/>
  <c r="J136" i="11"/>
  <c r="J92" i="11"/>
  <c r="J70" i="11"/>
  <c r="J56" i="11"/>
  <c r="J48" i="11"/>
  <c r="J40" i="11"/>
  <c r="J17" i="11"/>
  <c r="J171" i="11"/>
  <c r="J150" i="11"/>
  <c r="J106" i="11"/>
  <c r="J91" i="11"/>
  <c r="J55" i="11"/>
  <c r="J185" i="11"/>
  <c r="J98" i="11"/>
  <c r="J163" i="11"/>
  <c r="J75" i="11"/>
  <c r="J118" i="11"/>
  <c r="J22" i="11"/>
  <c r="J13" i="11"/>
  <c r="J186" i="12"/>
  <c r="J141" i="12"/>
  <c r="J5" i="12"/>
  <c r="J222" i="12"/>
  <c r="J215" i="12"/>
  <c r="J35" i="12"/>
  <c r="G228" i="12"/>
  <c r="J214" i="12"/>
  <c r="J192" i="12"/>
  <c r="J170" i="12"/>
  <c r="J34" i="12"/>
  <c r="J19" i="12"/>
  <c r="J3" i="12"/>
  <c r="J184" i="12"/>
  <c r="J71" i="12"/>
  <c r="J49" i="12"/>
  <c r="J213" i="12"/>
  <c r="J63" i="12"/>
  <c r="J33" i="12"/>
  <c r="J101" i="12"/>
  <c r="J62" i="12"/>
  <c r="J69" i="12"/>
  <c r="J115" i="12"/>
  <c r="J15" i="12"/>
  <c r="J106" i="12"/>
  <c r="J83" i="12"/>
  <c r="J145" i="12"/>
  <c r="J187" i="12"/>
  <c r="J159" i="12"/>
  <c r="J109" i="12"/>
  <c r="J102" i="12"/>
  <c r="J95" i="12"/>
  <c r="J87" i="12"/>
  <c r="J29" i="12"/>
  <c r="J147" i="12"/>
  <c r="J39" i="12"/>
  <c r="J23" i="12"/>
  <c r="J167" i="12"/>
  <c r="J138" i="12"/>
  <c r="J88" i="12"/>
  <c r="J73" i="12"/>
  <c r="J8" i="12"/>
  <c r="J152" i="12"/>
  <c r="J117" i="12"/>
  <c r="J194" i="12"/>
  <c r="J40" i="12"/>
  <c r="J90" i="12"/>
  <c r="J176" i="12"/>
  <c r="J17" i="12"/>
  <c r="J181" i="12"/>
  <c r="J80" i="12"/>
  <c r="J193" i="12"/>
  <c r="J179" i="12"/>
  <c r="J172" i="12"/>
  <c r="J165" i="12"/>
  <c r="J54" i="12"/>
  <c r="J226" i="12"/>
  <c r="J82" i="12"/>
  <c r="J132" i="12"/>
  <c r="J67" i="12"/>
  <c r="J221" i="12"/>
  <c r="J185" i="12"/>
  <c r="J93" i="12"/>
  <c r="J20" i="12"/>
  <c r="I228" i="12"/>
  <c r="J162" i="12"/>
  <c r="J140" i="12"/>
  <c r="J189" i="12"/>
  <c r="J133" i="12"/>
  <c r="J169" i="12"/>
  <c r="J119" i="12"/>
  <c r="J210" i="12"/>
  <c r="J220" i="12"/>
  <c r="J199" i="12"/>
  <c r="J55" i="12"/>
  <c r="J26" i="12"/>
  <c r="J46" i="24"/>
  <c r="J39" i="24"/>
  <c r="J14" i="24"/>
  <c r="J45" i="24"/>
  <c r="J20" i="24"/>
  <c r="J32" i="24"/>
  <c r="J51" i="24"/>
  <c r="I57" i="24"/>
  <c r="J49" i="24"/>
  <c r="J4" i="24"/>
  <c r="J8" i="24"/>
  <c r="J42" i="24"/>
  <c r="J41" i="24"/>
  <c r="J25" i="24"/>
  <c r="J30" i="24"/>
  <c r="J9" i="24"/>
  <c r="J31" i="24"/>
  <c r="J47" i="24"/>
  <c r="G57" i="24"/>
  <c r="J15" i="24"/>
  <c r="J26" i="24"/>
  <c r="J7" i="24"/>
  <c r="J158" i="12"/>
  <c r="J151" i="12"/>
  <c r="J86" i="12"/>
  <c r="J66" i="12"/>
  <c r="J32" i="12"/>
  <c r="J12" i="12"/>
  <c r="J205" i="12"/>
  <c r="J198" i="12"/>
  <c r="J191" i="12"/>
  <c r="J144" i="12"/>
  <c r="J72" i="12"/>
  <c r="J38" i="12"/>
  <c r="J164" i="12"/>
  <c r="J157" i="12"/>
  <c r="J150" i="12"/>
  <c r="J92" i="12"/>
  <c r="J204" i="12"/>
  <c r="J197" i="12"/>
  <c r="J78" i="12"/>
  <c r="J44" i="12"/>
  <c r="J37" i="12"/>
  <c r="J18" i="12"/>
  <c r="J211" i="12"/>
  <c r="J163" i="12"/>
  <c r="J156" i="12"/>
  <c r="J98" i="12"/>
  <c r="J91" i="12"/>
  <c r="J84" i="12"/>
  <c r="J30" i="12"/>
  <c r="J217" i="12"/>
  <c r="J203" i="12"/>
  <c r="J104" i="12"/>
  <c r="J97" i="12"/>
  <c r="J50" i="12"/>
  <c r="J43" i="12"/>
  <c r="J36" i="12"/>
  <c r="J223" i="12"/>
  <c r="J110" i="12"/>
  <c r="J56" i="12"/>
  <c r="J42" i="12"/>
  <c r="J209" i="12"/>
  <c r="J175" i="12"/>
  <c r="J122" i="12"/>
  <c r="J116" i="12"/>
  <c r="J96" i="12"/>
  <c r="J173" i="12"/>
  <c r="J146" i="12"/>
  <c r="J108" i="12"/>
  <c r="J68" i="12"/>
  <c r="J61" i="12"/>
  <c r="J14" i="12"/>
  <c r="J7" i="12"/>
  <c r="J114" i="12"/>
  <c r="J74" i="12"/>
  <c r="J126" i="12"/>
  <c r="J60" i="12"/>
  <c r="J123" i="12"/>
  <c r="J105" i="12"/>
  <c r="J27" i="12"/>
  <c r="J155" i="12"/>
  <c r="J137" i="12"/>
  <c r="J48" i="12"/>
  <c r="J11" i="12"/>
  <c r="J107" i="12"/>
  <c r="J89" i="12"/>
  <c r="J41" i="12"/>
  <c r="J208" i="12"/>
  <c r="J196" i="12"/>
  <c r="J190" i="12"/>
  <c r="J59" i="12"/>
  <c r="J160" i="12"/>
  <c r="J148" i="12"/>
  <c r="J142" i="12"/>
  <c r="J4" i="12"/>
  <c r="J219" i="12"/>
  <c r="J201" i="12"/>
  <c r="J112" i="12"/>
  <c r="J100" i="12"/>
  <c r="J94" i="12"/>
  <c r="J46" i="12"/>
  <c r="J16" i="12"/>
  <c r="J171" i="12"/>
  <c r="J153" i="12"/>
  <c r="J64" i="12"/>
  <c r="J52" i="12"/>
  <c r="J9" i="12"/>
  <c r="J224" i="12"/>
  <c r="J212" i="12"/>
  <c r="J206" i="12"/>
  <c r="J75" i="12"/>
  <c r="J57" i="12"/>
  <c r="J139" i="12"/>
  <c r="J121" i="12"/>
  <c r="J31" i="12"/>
  <c r="J25" i="12"/>
  <c r="J180" i="12"/>
  <c r="J174" i="12"/>
  <c r="J149" i="11"/>
  <c r="J88" i="11"/>
  <c r="J74" i="11"/>
  <c r="J26" i="11"/>
  <c r="J19" i="11"/>
  <c r="J12" i="11"/>
  <c r="J162" i="11"/>
  <c r="J135" i="11"/>
  <c r="J39" i="11"/>
  <c r="J168" i="11"/>
  <c r="J148" i="11"/>
  <c r="J141" i="11"/>
  <c r="J80" i="11"/>
  <c r="J25" i="11"/>
  <c r="J18" i="11"/>
  <c r="J45" i="11"/>
  <c r="J38" i="11"/>
  <c r="J174" i="11"/>
  <c r="J154" i="11"/>
  <c r="J100" i="11"/>
  <c r="J52" i="11"/>
  <c r="J31" i="11"/>
  <c r="J24" i="11"/>
  <c r="J3" i="11"/>
  <c r="J181" i="11"/>
  <c r="J160" i="11"/>
  <c r="J86" i="11"/>
  <c r="J65" i="11"/>
  <c r="J58" i="11"/>
  <c r="J44" i="11"/>
  <c r="J37" i="11"/>
  <c r="J186" i="11"/>
  <c r="J180" i="11"/>
  <c r="J112" i="11"/>
  <c r="J64" i="11"/>
  <c r="J192" i="11"/>
  <c r="J179" i="11"/>
  <c r="J145" i="11"/>
  <c r="J124" i="11"/>
  <c r="J111" i="11"/>
  <c r="J97" i="11"/>
  <c r="J49" i="11"/>
  <c r="J123" i="11"/>
  <c r="J110" i="11"/>
  <c r="J14" i="11"/>
  <c r="J191" i="11"/>
  <c r="J130" i="11"/>
  <c r="J62" i="11"/>
  <c r="J137" i="11"/>
  <c r="J33" i="11"/>
  <c r="J132" i="11"/>
  <c r="J95" i="11"/>
  <c r="J89" i="11"/>
  <c r="J46" i="11"/>
  <c r="J15" i="11"/>
  <c r="J175" i="11"/>
  <c r="J169" i="11"/>
  <c r="J144" i="11"/>
  <c r="J101" i="11"/>
  <c r="J21" i="11"/>
  <c r="J116" i="11"/>
  <c r="J30" i="11"/>
  <c r="J5" i="11"/>
  <c r="J190" i="11"/>
  <c r="J159" i="11"/>
  <c r="J153" i="11"/>
  <c r="J128" i="11"/>
  <c r="J79" i="11"/>
  <c r="J73" i="11"/>
  <c r="J36" i="11"/>
  <c r="J85" i="11"/>
  <c r="J4" i="11"/>
  <c r="J165" i="11"/>
  <c r="J158" i="11"/>
  <c r="J127" i="11"/>
  <c r="J121" i="11"/>
  <c r="J78" i="11"/>
  <c r="J84" i="11"/>
  <c r="J41" i="11"/>
  <c r="J164" i="11"/>
  <c r="J133" i="11"/>
  <c r="J126" i="11"/>
  <c r="J47" i="11"/>
  <c r="J28" i="11"/>
  <c r="J9" i="11"/>
  <c r="J176" i="11"/>
  <c r="J53" i="11"/>
  <c r="J193" i="11"/>
  <c r="J94" i="11"/>
  <c r="J63" i="11"/>
  <c r="J57" i="11"/>
  <c r="J142" i="11"/>
  <c r="J69" i="11"/>
  <c r="J129" i="11"/>
  <c r="J117" i="11"/>
  <c r="J169" i="9"/>
  <c r="J86" i="9"/>
  <c r="J10" i="9"/>
  <c r="J134" i="9"/>
  <c r="J24" i="9"/>
  <c r="J141" i="9"/>
  <c r="J119" i="9"/>
  <c r="J92" i="9"/>
  <c r="J85" i="9"/>
  <c r="J65" i="9"/>
  <c r="J126" i="9"/>
  <c r="J30" i="9"/>
  <c r="J16" i="9"/>
  <c r="J181" i="9"/>
  <c r="J154" i="9"/>
  <c r="J140" i="9"/>
  <c r="J91" i="9"/>
  <c r="J50" i="9"/>
  <c r="J194" i="9"/>
  <c r="J160" i="9"/>
  <c r="J132" i="9"/>
  <c r="J36" i="9"/>
  <c r="J22" i="9"/>
  <c r="J56" i="9"/>
  <c r="J159" i="9"/>
  <c r="J152" i="9"/>
  <c r="J116" i="9"/>
  <c r="J103" i="9"/>
  <c r="J165" i="9"/>
  <c r="J62" i="9"/>
  <c r="J166" i="9"/>
  <c r="J42" i="9"/>
  <c r="J185" i="9"/>
  <c r="J178" i="9"/>
  <c r="J171" i="9"/>
  <c r="J115" i="9"/>
  <c r="J95" i="9"/>
  <c r="J54" i="9"/>
  <c r="J40" i="9"/>
  <c r="J117" i="9"/>
  <c r="J129" i="9"/>
  <c r="J19" i="9"/>
  <c r="J28" i="9"/>
  <c r="J97" i="9"/>
  <c r="J197" i="9"/>
  <c r="J177" i="9"/>
  <c r="J163" i="9"/>
  <c r="J121" i="9"/>
  <c r="J73" i="9"/>
  <c r="J18" i="9"/>
  <c r="J175" i="9"/>
  <c r="J46" i="9"/>
  <c r="J125" i="9"/>
  <c r="J137" i="9"/>
  <c r="J94" i="9"/>
  <c r="J45" i="9"/>
  <c r="J186" i="9"/>
  <c r="J143" i="9"/>
  <c r="J69" i="9"/>
  <c r="J57" i="9"/>
  <c r="J8" i="9"/>
  <c r="J88" i="9"/>
  <c r="J9" i="9"/>
  <c r="J173" i="9"/>
  <c r="J136" i="9"/>
  <c r="J93" i="9"/>
  <c r="J63" i="9"/>
  <c r="J14" i="9"/>
  <c r="J168" i="9"/>
  <c r="J174" i="9"/>
  <c r="J149" i="9"/>
  <c r="J142" i="9"/>
  <c r="J111" i="9"/>
  <c r="J105" i="9"/>
  <c r="J37" i="9"/>
  <c r="J153" i="9"/>
  <c r="J110" i="9"/>
  <c r="J61" i="9"/>
  <c r="J31" i="9"/>
  <c r="J79" i="9"/>
  <c r="J189" i="9"/>
  <c r="J72" i="9"/>
  <c r="J158" i="9"/>
  <c r="J133" i="9"/>
  <c r="J78" i="9"/>
  <c r="J29" i="9"/>
  <c r="J127" i="9"/>
  <c r="J120" i="9"/>
  <c r="J53" i="9"/>
  <c r="J41" i="9"/>
  <c r="J4" i="9"/>
  <c r="J3" i="9"/>
  <c r="J157" i="9"/>
  <c r="J77" i="9"/>
  <c r="J47" i="9"/>
  <c r="J143" i="8"/>
  <c r="J97" i="8"/>
  <c r="J68" i="8"/>
  <c r="J96" i="8"/>
  <c r="J18" i="8"/>
  <c r="J133" i="8"/>
  <c r="J102" i="8"/>
  <c r="J87" i="8"/>
  <c r="J80" i="8"/>
  <c r="J66" i="8"/>
  <c r="J31" i="8"/>
  <c r="J24" i="8"/>
  <c r="J120" i="8"/>
  <c r="J132" i="8"/>
  <c r="J86" i="8"/>
  <c r="J72" i="8"/>
  <c r="J44" i="8"/>
  <c r="J139" i="8"/>
  <c r="J119" i="8"/>
  <c r="J36" i="8"/>
  <c r="J13" i="8"/>
  <c r="J110" i="8"/>
  <c r="J74" i="8"/>
  <c r="J152" i="8"/>
  <c r="J131" i="8"/>
  <c r="J125" i="8"/>
  <c r="J93" i="8"/>
  <c r="J85" i="8"/>
  <c r="J43" i="8"/>
  <c r="J9" i="8"/>
  <c r="J38" i="8"/>
  <c r="J50" i="8"/>
  <c r="J104" i="8"/>
  <c r="J109" i="8"/>
  <c r="J99" i="8"/>
  <c r="J15" i="8"/>
  <c r="J26" i="8"/>
  <c r="J25" i="8"/>
  <c r="J54" i="8"/>
  <c r="J12" i="8"/>
  <c r="J134" i="8"/>
  <c r="J60" i="8"/>
  <c r="J32" i="8"/>
  <c r="J111" i="8"/>
  <c r="J105" i="8"/>
  <c r="J98" i="8"/>
  <c r="J69" i="8"/>
  <c r="J55" i="8"/>
  <c r="J48" i="8"/>
  <c r="J136" i="8"/>
  <c r="J30" i="8"/>
  <c r="J77" i="8"/>
  <c r="J142" i="8"/>
  <c r="J41" i="8"/>
  <c r="J29" i="8"/>
  <c r="J100" i="8"/>
  <c r="J88" i="8"/>
  <c r="J141" i="8"/>
  <c r="J94" i="8"/>
  <c r="J52" i="8"/>
  <c r="J40" i="8"/>
  <c r="J4" i="8"/>
  <c r="J46" i="8"/>
  <c r="J89" i="8"/>
  <c r="J153" i="8"/>
  <c r="J57" i="8"/>
  <c r="J45" i="8"/>
  <c r="J3" i="8"/>
  <c r="J121" i="8"/>
  <c r="J138" i="8"/>
  <c r="J14" i="8"/>
  <c r="J73" i="8"/>
  <c r="J61" i="8"/>
  <c r="J126" i="8"/>
  <c r="J188" i="7"/>
  <c r="J181" i="7"/>
  <c r="J160" i="7"/>
  <c r="J132" i="7"/>
  <c r="J112" i="7"/>
  <c r="J105" i="7"/>
  <c r="J78" i="7"/>
  <c r="J26" i="7"/>
  <c r="J11" i="7"/>
  <c r="J159" i="7"/>
  <c r="J64" i="7"/>
  <c r="J144" i="7"/>
  <c r="J117" i="7"/>
  <c r="J97" i="7"/>
  <c r="J83" i="7"/>
  <c r="J76" i="7"/>
  <c r="J56" i="7"/>
  <c r="J37" i="7"/>
  <c r="J17" i="7"/>
  <c r="J9" i="7"/>
  <c r="J173" i="7"/>
  <c r="J50" i="7"/>
  <c r="J172" i="7"/>
  <c r="J157" i="7"/>
  <c r="J150" i="7"/>
  <c r="J178" i="7"/>
  <c r="J171" i="7"/>
  <c r="J136" i="7"/>
  <c r="J123" i="7"/>
  <c r="J116" i="7"/>
  <c r="J89" i="7"/>
  <c r="J156" i="7"/>
  <c r="J129" i="7"/>
  <c r="J108" i="7"/>
  <c r="J61" i="7"/>
  <c r="J54" i="7"/>
  <c r="J15" i="7"/>
  <c r="J163" i="7"/>
  <c r="J184" i="7"/>
  <c r="J73" i="7"/>
  <c r="J13" i="7"/>
  <c r="J72" i="7"/>
  <c r="J34" i="7"/>
  <c r="J147" i="7"/>
  <c r="J12" i="7"/>
  <c r="J106" i="7"/>
  <c r="J27" i="7"/>
  <c r="J4" i="7"/>
  <c r="J121" i="7"/>
  <c r="J110" i="7"/>
  <c r="J137" i="7"/>
  <c r="J126" i="7"/>
  <c r="J25" i="7"/>
  <c r="J14" i="7"/>
  <c r="J153" i="7"/>
  <c r="J142" i="7"/>
  <c r="J47" i="7"/>
  <c r="J169" i="7"/>
  <c r="J46" i="7"/>
  <c r="J185" i="7"/>
  <c r="J174" i="7"/>
  <c r="J158" i="7"/>
  <c r="J21" i="2"/>
  <c r="J40" i="2"/>
  <c r="J20" i="2"/>
  <c r="J26" i="2"/>
  <c r="J14" i="2"/>
  <c r="J32" i="2"/>
  <c r="J11" i="2"/>
  <c r="J44" i="2"/>
  <c r="J37" i="2"/>
  <c r="J16" i="2"/>
  <c r="J28" i="2"/>
  <c r="J5" i="2"/>
  <c r="J31" i="2"/>
  <c r="J25" i="2"/>
  <c r="J36" i="2"/>
  <c r="J30" i="2"/>
  <c r="J41" i="2"/>
  <c r="J10" i="2"/>
  <c r="J4" i="2"/>
  <c r="J15" i="2"/>
  <c r="J46" i="2" l="1"/>
  <c r="J192" i="7"/>
  <c r="J156" i="8"/>
  <c r="J200" i="9"/>
  <c r="J194" i="11"/>
  <c r="J228" i="12"/>
  <c r="J57" i="24"/>
</calcChain>
</file>

<file path=xl/sharedStrings.xml><?xml version="1.0" encoding="utf-8"?>
<sst xmlns="http://schemas.openxmlformats.org/spreadsheetml/2006/main" count="4246" uniqueCount="1041">
  <si>
    <t>№ п/п</t>
  </si>
  <si>
    <t>Обоснование</t>
  </si>
  <si>
    <t>Наименование работ и затрат</t>
  </si>
  <si>
    <t>Ед. изм.</t>
  </si>
  <si>
    <t>Кол-во</t>
  </si>
  <si>
    <t>Раздел 1. Монтажные работы</t>
  </si>
  <si>
    <t>1</t>
  </si>
  <si>
    <t>2
О</t>
  </si>
  <si>
    <t>компл.</t>
  </si>
  <si>
    <t>3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</si>
  <si>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</si>
  <si>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</si>
  <si>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</si>
  <si>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</t>
  </si>
  <si>
    <t>ТЕРм08-03-574-02</t>
  </si>
  <si>
    <t>Разводка по устройствам и подключение жил кабелей или проводов сечением: до 16 мм2</t>
  </si>
  <si>
    <t>5</t>
  </si>
  <si>
    <t>ТЕРм08-03-574-03</t>
  </si>
  <si>
    <t>Разводка по устройствам и подключение жил кабелей или проводов сечением: до 35 мм2</t>
  </si>
  <si>
    <t>6</t>
  </si>
  <si>
    <t>ТЕРм08-03-574-07</t>
  </si>
  <si>
    <t>Разводка по устройствам и подключение жил кабелей или проводов сечением: до 150 мм2</t>
  </si>
  <si>
    <t>7</t>
  </si>
  <si>
    <t>8
О</t>
  </si>
  <si>
    <t>9</t>
  </si>
  <si>
    <t>10</t>
  </si>
  <si>
    <t>ТЕРм08-03-599-09</t>
  </si>
  <si>
    <t>Щитки осветительные, устанавливаемые на стене: распорными дюбелями, масса щитка до 6 кг</t>
  </si>
  <si>
    <t>1 шт.</t>
  </si>
  <si>
    <t>11
О</t>
  </si>
  <si>
    <t>12</t>
  </si>
  <si>
    <t>14</t>
  </si>
  <si>
    <t>15</t>
  </si>
  <si>
    <t>ТЕРм08-03-573-04</t>
  </si>
  <si>
    <t>Шкаф (пульт) управления навесной, высота, ширина и глубина: до 600х600х350 мм</t>
  </si>
  <si>
    <t>17</t>
  </si>
  <si>
    <t>18
О</t>
  </si>
  <si>
    <t>20</t>
  </si>
  <si>
    <t>21</t>
  </si>
  <si>
    <t>24</t>
  </si>
  <si>
    <t>100 шт.</t>
  </si>
  <si>
    <t>25</t>
  </si>
  <si>
    <t>шт.</t>
  </si>
  <si>
    <t>26</t>
  </si>
  <si>
    <t>27</t>
  </si>
  <si>
    <t>28</t>
  </si>
  <si>
    <t>29</t>
  </si>
  <si>
    <t>30</t>
  </si>
  <si>
    <t>31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</si>
  <si>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</si>
  <si>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</si>
  <si>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</si>
  <si>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</si>
  <si>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</si>
  <si>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</si>
  <si>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</si>
  <si>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</si>
  <si>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</si>
  <si>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</si>
  <si>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</si>
  <si>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100 м</t>
  </si>
  <si>
    <t>41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</si>
  <si>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</si>
  <si>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</si>
  <si>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42</t>
  </si>
  <si>
    <t>ТЕРм08-02-402-01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</si>
  <si>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</si>
  <si>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м</t>
  </si>
  <si>
    <t>43</t>
  </si>
  <si>
    <t>44</t>
  </si>
  <si>
    <t>45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</si>
  <si>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</si>
  <si>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</si>
  <si>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46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</si>
  <si>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</si>
  <si>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</si>
  <si>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</si>
  <si>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47</t>
  </si>
  <si>
    <t>т</t>
  </si>
  <si>
    <t>48</t>
  </si>
  <si>
    <t>кг</t>
  </si>
  <si>
    <t>49</t>
  </si>
  <si>
    <t>50</t>
  </si>
  <si>
    <t>51</t>
  </si>
  <si>
    <t>52</t>
  </si>
  <si>
    <t>53</t>
  </si>
  <si>
    <t>100 м2</t>
  </si>
  <si>
    <t>54</t>
  </si>
  <si>
    <t>55
О</t>
  </si>
  <si>
    <t>56</t>
  </si>
  <si>
    <t>ТЕРм08-02-395-01</t>
  </si>
  <si>
    <t>Лоток металлический штампованный по установленным конструкциям, ширина лотка: до 200 мм</t>
  </si>
  <si>
    <t>1 т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</si>
  <si>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</si>
  <si>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</si>
  <si>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</si>
  <si>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</si>
  <si>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</si>
  <si>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</si>
  <si>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</si>
  <si>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</si>
  <si>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</si>
  <si>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</si>
  <si>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</si>
  <si>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</si>
  <si>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</si>
  <si>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</si>
  <si>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</si>
  <si>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</si>
  <si>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</si>
  <si>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</si>
  <si>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ТЕРм08-02-152-05</t>
  </si>
  <si>
    <t>Стойка сборных кабельных конструкций (без полок), масса: до 2,4 кг</t>
  </si>
  <si>
    <t>75</t>
  </si>
  <si>
    <t>76</t>
  </si>
  <si>
    <t>ТЕРм10-04-066-04</t>
  </si>
  <si>
    <t>Коробка кабельная соединительная или разветвительная</t>
  </si>
  <si>
    <t>77</t>
  </si>
  <si>
    <t>шт</t>
  </si>
  <si>
    <t>78</t>
  </si>
  <si>
    <t>80</t>
  </si>
  <si>
    <t>82</t>
  </si>
  <si>
    <t>83</t>
  </si>
  <si>
    <t>84</t>
  </si>
  <si>
    <t>85</t>
  </si>
  <si>
    <t>ТЕРм08-02-396-10</t>
  </si>
  <si>
    <t>Короб металлический, подвешиваемый к конструкциям на оттяжках или подвесах, длина: 3 м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</si>
  <si>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</si>
  <si>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</si>
  <si>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</si>
  <si>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</si>
  <si>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</si>
  <si>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</si>
  <si>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</si>
  <si>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</si>
  <si>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</si>
  <si>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</si>
  <si>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</si>
  <si>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</si>
  <si>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</si>
  <si>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</si>
  <si>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</si>
  <si>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</si>
  <si>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</si>
  <si>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</si>
  <si>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</si>
  <si>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</si>
  <si>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</si>
  <si>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</si>
  <si>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</si>
  <si>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 шт.</t>
  </si>
  <si>
    <t>109</t>
  </si>
  <si>
    <t>111</t>
  </si>
  <si>
    <t>112</t>
  </si>
  <si>
    <t>113</t>
  </si>
  <si>
    <t>ТЕРм08-02-152-09</t>
  </si>
  <si>
    <t>Полка кабельная, устанавливаемая на стойках, масса: до 0,9 кг</t>
  </si>
  <si>
    <t>114</t>
  </si>
  <si>
    <t>115</t>
  </si>
  <si>
    <t>116</t>
  </si>
  <si>
    <t>117</t>
  </si>
  <si>
    <t>118</t>
  </si>
  <si>
    <t>119</t>
  </si>
  <si>
    <t>ТЕРм08-02-152-11</t>
  </si>
  <si>
    <t>Подвес для прокладки кабелей под перекрытиями со стойками: сдвоенными массой до 4 кг</t>
  </si>
  <si>
    <t>120</t>
  </si>
  <si>
    <t>121</t>
  </si>
  <si>
    <t>123</t>
  </si>
  <si>
    <t>ТЕРм08-03-603-01</t>
  </si>
  <si>
    <t>Ящик с понижающим трансформатором</t>
  </si>
  <si>
    <t>125</t>
  </si>
  <si>
    <t>ТЕРм08-03-591-01</t>
  </si>
  <si>
    <t>Выключатель: одноклавишный  неутопленного типа при открытой проводке</t>
  </si>
  <si>
    <t>127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</si>
  <si>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</si>
  <si>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</si>
  <si>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</si>
  <si>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</si>
  <si>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</si>
  <si>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</si>
  <si>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</si>
  <si>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</si>
  <si>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</si>
  <si>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</si>
  <si>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</si>
  <si>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</si>
  <si>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</si>
  <si>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 компл.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</si>
  <si>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</si>
  <si>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</si>
  <si>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</si>
  <si>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</si>
  <si>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</si>
  <si>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</si>
  <si>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</si>
  <si>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</si>
  <si>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</si>
  <si>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</si>
  <si>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</si>
  <si>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</si>
  <si>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</si>
  <si>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</si>
  <si>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</si>
  <si>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</si>
  <si>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161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</si>
  <si>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</si>
  <si>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</si>
  <si>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</si>
  <si>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162</t>
  </si>
  <si>
    <t>164</t>
  </si>
  <si>
    <t>165</t>
  </si>
  <si>
    <t>166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</si>
  <si>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</si>
  <si>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</si>
  <si>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</si>
  <si>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</si>
  <si>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</si>
  <si>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</si>
  <si>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</si>
  <si>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</si>
  <si>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</si>
  <si>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</si>
  <si>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</si>
  <si>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</si>
  <si>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</si>
  <si>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</si>
  <si>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ТЕРм08-02-472-07</t>
  </si>
  <si>
    <t>Проводник заземляющий открыто по строительным основаниям: из полосовой стали сечением  160 мм2</t>
  </si>
  <si>
    <t>182</t>
  </si>
  <si>
    <t>Полоса 40х4, горячеоцинкованная</t>
  </si>
  <si>
    <t>Скоба-держатель полосы 40х4 мм с болтом</t>
  </si>
  <si>
    <t>184</t>
  </si>
  <si>
    <t>185</t>
  </si>
  <si>
    <t>186</t>
  </si>
  <si>
    <t>187</t>
  </si>
  <si>
    <t>188</t>
  </si>
  <si>
    <t>189</t>
  </si>
  <si>
    <t>190</t>
  </si>
  <si>
    <t>ТЕРм08-02-471-01</t>
  </si>
  <si>
    <t>Заземлитель вертикальный из угловой стали размером: 50х50х5 мм</t>
  </si>
  <si>
    <t>191</t>
  </si>
  <si>
    <t>192</t>
  </si>
  <si>
    <t>193</t>
  </si>
  <si>
    <t>194</t>
  </si>
  <si>
    <t>ТЕРм08-02-407-11</t>
  </si>
  <si>
    <t>Труба стальная по установленным конструкциям, в опалубке фундаментов и перекрытиях, диаметр: до 25 мм</t>
  </si>
  <si>
    <t>196</t>
  </si>
  <si>
    <t>198</t>
  </si>
  <si>
    <t>ТЕРм08-10-010-01</t>
  </si>
  <si>
    <t>Прокладка труб гофрированных ПВХ для защиты проводов и кабелей</t>
  </si>
  <si>
    <t>199</t>
  </si>
  <si>
    <t>201</t>
  </si>
  <si>
    <t>203</t>
  </si>
  <si>
    <t>204</t>
  </si>
  <si>
    <t>206</t>
  </si>
  <si>
    <t>207</t>
  </si>
  <si>
    <t>208</t>
  </si>
  <si>
    <t>209</t>
  </si>
  <si>
    <t>ТЕРм37-01-001-11</t>
  </si>
  <si>
    <t>Монтаж оборудования без механизмов на открытой площадке, масса оборудования: 13 т
//вес блока БМЗ 12 т</t>
  </si>
  <si>
    <t>2</t>
  </si>
  <si>
    <t>ТЕРм37-01-001-12</t>
  </si>
  <si>
    <t>Монтаж оборудования без механизмов на открытой площадке, масса оборудования: 18 т
//вес блока БМЗ 14 т</t>
  </si>
  <si>
    <t>ТЕРм37-01-001-13</t>
  </si>
  <si>
    <t>Монтаж оборудования без механизмов на открытой площадке, масса оборудования: 27 т
// вес блока БМЗ 20т</t>
  </si>
  <si>
    <t>ТЕРм08-01-062-03</t>
  </si>
  <si>
    <t>Трансформатор силовой, автотрансформатор или масляный реактор, масса: до 7 т (трансформаторы в комплекте с БМЗ, монтируется на строительной площадке, вес 1 трансформатора ориентировочно 4.7 т.)</t>
  </si>
  <si>
    <t>ТЕРм08-02-471-02</t>
  </si>
  <si>
    <t>Заземлитель вертикальный из угловой стали размером: 63х63х6 мм</t>
  </si>
  <si>
    <t>ТССЦ-101-2544</t>
  </si>
  <si>
    <t>Сталь угловая: 63х63 мм</t>
  </si>
  <si>
    <t>ТЕРм08-02-472-02</t>
  </si>
  <si>
    <t>Заземлитель горизонтальный из стали: полосовой сечением 160 мм2// прим.</t>
  </si>
  <si>
    <t>8</t>
  </si>
  <si>
    <t>ТССЦ-101-4682</t>
  </si>
  <si>
    <t>Сталь полосовая: 45х5 мм, марка Ст3сп</t>
  </si>
  <si>
    <t>Прайс</t>
  </si>
  <si>
    <t>11</t>
  </si>
  <si>
    <t>Стойка кабельная  ПМ-02.29.1220hdz</t>
  </si>
  <si>
    <t>13</t>
  </si>
  <si>
    <t>Прайс
вес 0,9 кг</t>
  </si>
  <si>
    <t>Полка 500мм Консоль БМ-02.04.5020.hdz</t>
  </si>
  <si>
    <t>Прайс
вес 0,45 кг</t>
  </si>
  <si>
    <t>Полка 300мм БМ-02.40.3020.hdz</t>
  </si>
  <si>
    <t>16</t>
  </si>
  <si>
    <t>Лоток лестничный 50х200, L=3000, 1.2мм
//вес 2,1кг /м</t>
  </si>
  <si>
    <t>18</t>
  </si>
  <si>
    <t>Угол горизонтальный 90°, 50х200, R600, 1.2мм
//вес 2,729 кг. /шт</t>
  </si>
  <si>
    <t>19</t>
  </si>
  <si>
    <t>Прижим для лотка// вес 0,028кг /50шт</t>
  </si>
  <si>
    <t>Раздел 2. Строительные работы</t>
  </si>
  <si>
    <t>ТЕР07-05-039-06</t>
  </si>
  <si>
    <t>Устройство герметизации горизонтальных и вертикальных стыков стеновых панелей мастикой: вулканизирующейся тиоколовой</t>
  </si>
  <si>
    <t>100 м шва</t>
  </si>
  <si>
    <t>ТЕР12-01-008-01</t>
  </si>
  <si>
    <t>Устройство обделок на фасадах (наружные подоконники, пояски, балконы и др.): включая водосточные трубы, с изготовлением элементов труб</t>
  </si>
  <si>
    <t>100 м2фасада (без вычета проемов)</t>
  </si>
  <si>
    <t>22</t>
  </si>
  <si>
    <t>ТЕР09-03-029-01</t>
  </si>
  <si>
    <t>Монтаж лестниц прямолинейных и криволинейных, пожарных с ограждением (в составе поставки БМЗ, монтируется на строительной площадке)</t>
  </si>
  <si>
    <t>1 т конструкций</t>
  </si>
  <si>
    <t>23</t>
  </si>
  <si>
    <t>ТЕР09-03-030-01</t>
  </si>
  <si>
    <t>Монтаж площадок с настилом и ограждением из листовой, рифленой, просечной и круглой стали(в составе поставки БМЗ, монтируется на строительной площадке)</t>
  </si>
  <si>
    <t>ТЕРм08-02-152-10</t>
  </si>
  <si>
    <t>Основание одиночных кабельных полок для закрепления на нем одной кабельной полки</t>
  </si>
  <si>
    <t>Держатель для перегородки L=300мм</t>
  </si>
  <si>
    <t>Соединители нагревостойких перегородок</t>
  </si>
  <si>
    <t>ТЕРм08-02-154-01</t>
  </si>
  <si>
    <t>Плита асбестоцементная между проложенными кабелями на кабельных конструкциях</t>
  </si>
  <si>
    <t>ТССЦ-101-0045</t>
  </si>
  <si>
    <t>Листы асбестоцементные плоские с гладкой поверхностью: прессованные толщиной 8 мм</t>
  </si>
  <si>
    <t>м2</t>
  </si>
  <si>
    <t>ТЕР26-02-025-01</t>
  </si>
  <si>
    <t>Огнезащитное покрытие составом "Нортекс-К" толщиной слоя 0,8 мм кабелей и проводов диаметром: до 50 мм</t>
  </si>
  <si>
    <t>100 м2 обрабатываемой поверхности</t>
  </si>
  <si>
    <t>Материал огнезащитный терморасширяющийся: «Огракс-В1» для покрытия электрических кабелей (15 кг)</t>
  </si>
  <si>
    <t>ТЕР26-02-025-02</t>
  </si>
  <si>
    <t>Огнезащитное покрытие составом "Нортекс-К" толщиной слоя 0,8 мм кабелей и проводов диаметром: более 50 мм</t>
  </si>
  <si>
    <t>Материал огнезащитный терморасширяющийся: «Огракс-В1» для покрытия электрических кабелей
(15 кг)</t>
  </si>
  <si>
    <t>Раздел 3. Оборудование</t>
  </si>
  <si>
    <t>33
О</t>
  </si>
  <si>
    <t>Блочно – модульное здание РТП-6кВ габаритами (ДхШхВ) 16000 х 8400
х3800 мм. 
Кровля двухскатная съемная, покрытие: профлист</t>
  </si>
  <si>
    <t>Раздел 4. Доставка материалов на объект</t>
  </si>
  <si>
    <t>мастика, огнезащита</t>
  </si>
  <si>
    <t>ТССЦпг-03-02-03-190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</si>
  <si>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</si>
  <si>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1 т груза</t>
  </si>
  <si>
    <t>ТССЦпг-01-01-02-045</t>
  </si>
  <si>
    <t>Разгрузочные работы при автомобильных перевозках: прочих материалов, деталей (с использованием погрузчика)</t>
  </si>
  <si>
    <t>Перевозка материалов (металл 140 км. ОП "МКМ-СПб")</t>
  </si>
  <si>
    <t>Закладные по прайсу</t>
  </si>
  <si>
    <t>ТССЦпг-03-02-01-140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</si>
  <si>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</si>
  <si>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ТССЦпг-01-01-02-015</t>
  </si>
  <si>
    <t>Разгрузочные работы при автомобильных перевозках: металлических конструкций массой до 1 т</t>
  </si>
  <si>
    <t>Раздел 1. Комплектные устройства</t>
  </si>
  <si>
    <t>3
О</t>
  </si>
  <si>
    <t>55</t>
  </si>
  <si>
    <t>79</t>
  </si>
  <si>
    <t>ТЦ_62.1.02.10_78_7804526950_29.07.2024_02</t>
  </si>
  <si>
    <t>ВРУ. Вводно-распределительное устройство</t>
  </si>
  <si>
    <t>ТЦ_62.1.02.16_78_7804526950_29.07.2024_02</t>
  </si>
  <si>
    <t>ЩО1. Щит освещения</t>
  </si>
  <si>
    <t>ЩАО1. Щит аварийного освещения</t>
  </si>
  <si>
    <t>Раздел 2. Осветительное электрооборудование</t>
  </si>
  <si>
    <t>ТЦ_20.3.03.07_78_7804526950_15.05.2024_02
Аналог ТССЦ-509-0765 129,31/126,54=2%</t>
  </si>
  <si>
    <t>ТЕРм08-03-574-09</t>
  </si>
  <si>
    <t>Разводка по устройствам и подключение жил кабелей или проводов сечением: до 240 мм2</t>
  </si>
  <si>
    <t>ТЕРм08-03-574-08</t>
  </si>
  <si>
    <t>Разводка по устройствам и подключение жил кабелей или проводов сечением: до 185 мм2</t>
  </si>
  <si>
    <t>ТЕРм08-03-574-05</t>
  </si>
  <si>
    <t>Разводка по устройствам и подключение жил кабелей или проводов сечением: до 95 мм2</t>
  </si>
  <si>
    <t>ТЕРм08-03-574-04</t>
  </si>
  <si>
    <t>Разводка по устройствам и подключение жил кабелей или проводов сечением: до 70 мм2</t>
  </si>
  <si>
    <t>ТЦ_21.1.06.09_2_0276132981_15.05.2024_02
Аналог ТССЦ-501-7992 102768,47/100715,23=2%</t>
  </si>
  <si>
    <t>ТЦ_21.1.06.09_2_0276132981_15.05.2024_02
Аналог ТССЦ-501-8629 32908,54/32244,30=2%</t>
  </si>
  <si>
    <t>ТЦ_21.1.06.09_2_0276132981_15.05.2024_02
Аналог ТССЦ-501-7965 29794,41/29199,32=2%</t>
  </si>
  <si>
    <t>Кабель ИнСил-ВВнг(А)-FRLS 5х16ок(N,PE)-1</t>
  </si>
  <si>
    <t>ТЦ_21.2.03.05_78_7804526950_15.05.2024_02
Аналог ТССЦ-502-0505 17170,22/16817,89=2%</t>
  </si>
  <si>
    <t>Провод медный, гибкий с ПВХ изоляцией на напряжение 0,45 кВ, ГОСТ 6323-79, сечением: 1х35</t>
  </si>
  <si>
    <t>Провод медный, гибкий с ПВХ изоляцией на напряжение 0,45 кВ, ГОСТ 1х25</t>
  </si>
  <si>
    <t>Провод медный, гибкий с ПВХ изоляцией на напряжение 0,45 кВ, ГОСТ 1х6</t>
  </si>
  <si>
    <t>ТЦ_62.3.02.01_78_7804526950_15.05.2024_02
Аналог ТССЦ-509-2228 8,88/8,7=2%</t>
  </si>
  <si>
    <t>Выключатель безопасности в корпусе, открытой установки, 63 А, 3Р, 380 В, IP65</t>
  </si>
  <si>
    <t>ТЦ_20.4.01.00_78_7804526950_15.05.2024_02
Аналог ТССЦ-509-2228 8,88/8,7=2%</t>
  </si>
  <si>
    <t>ТЦ_62.1.02.22_78_7804526950_15.05.2024_02
Аналог ТССЦ-504-0549 692,52/678,28=2%</t>
  </si>
  <si>
    <t>Ящик с понижающим трансформатором 220 В / 36 В, 250 Вт, IP54</t>
  </si>
  <si>
    <t>ТЕРм08-03-532-01</t>
  </si>
  <si>
    <t>Пост управления кнопочный общего назначения, устанавливаемый на конструкции: на полу, количество элементов поста до 3</t>
  </si>
  <si>
    <t>ТЦ_62.3.02.01_78_7806155468_15.05.2024_02
Аналог ТССЦ-509-2228 8,88/8,7=2%</t>
  </si>
  <si>
    <t>Выключатель пылевлагозащищенный IP66, одноклавишный накладного 
монтажа, 10 А, 220 В, нержав. сталь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</si>
  <si>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</si>
  <si>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</si>
  <si>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Кнопочный выключатель пылевлагозащищенный IP66 с кнопкой без  фиксации 2НО, накладного монтажа, 10 А, 220 В, нержав. сталь</t>
  </si>
  <si>
    <t>ТЕРм10-06-034-12</t>
  </si>
  <si>
    <t>Коробка распределительная настенная на кабеле с пластмассовой оболочкой</t>
  </si>
  <si>
    <t>1 коробка</t>
  </si>
  <si>
    <t>ТЦ_20.5.02.02_78_7806155468_15.05.2024_02
Аналог ТССЦ-503-0693 2306,87/2261,59=2%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</si>
  <si>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</si>
  <si>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Коробка клеммная пылевлагозащищенная IP66, открытой установки, в 
комплекте с винтовыми клемниками, для кабеля сечением до 5х6 мм</t>
  </si>
  <si>
    <t>ТЕРм08-03-525-11</t>
  </si>
  <si>
    <t>Аппарат штепсельный общего назначения, устанавливаемый на конструкции на стене или колонне, с контактами силовых цепей на ток: до 250 А</t>
  </si>
  <si>
    <t>ТЦ_20.4.03.06_78_7804526950_15.05.2024_02
Аналог ТССЦ-503-0474 1223/1198,58=2%</t>
  </si>
  <si>
    <t>Розетка 3Р+N+PE, 380 В, 125 А, IP67, настенного монтажа</t>
  </si>
  <si>
    <t>РП1. Розеточный пост в комплекте с аппаратами защиты и розетками, 63 
А, 380 В, IP67</t>
  </si>
  <si>
    <t>РП2. Розеточный пост в комплекте с аппаратами защиты и розетками, 16 А, 380 В, IP67</t>
  </si>
  <si>
    <t>ТЕРм08-03-591-11</t>
  </si>
  <si>
    <t>Розетка штепсельная: трехполюсная</t>
  </si>
  <si>
    <t>ТЦ_14.5.01.10_78_7804526950_15.05.2024_02
Аналог ТССЦ-101-2415 52,74/51,66=2%</t>
  </si>
  <si>
    <t>Терморасширяющаяся противопожарная пена, 300 мл СР 620</t>
  </si>
  <si>
    <t>ТЦ_14.5.01.01_78_7804526950_15.05.2024_02
аналог ТССЦ-101-2901 51,49/50,41=2%</t>
  </si>
  <si>
    <t>Противопожарный акриловый герметик, 310 мл СР 606</t>
  </si>
  <si>
    <t>Огнезащитная краска (покрытие), 6 кг СР 670</t>
  </si>
  <si>
    <t>ТЕР26-01-039-01</t>
  </si>
  <si>
    <t>Изоляция покрытий и перекрытий изделиями из волокнистых и зернистых материалов насухо</t>
  </si>
  <si>
    <t>1 м3 изоляции</t>
  </si>
  <si>
    <t>ТЦ_12.2.05.02_78_7804526950_15.05.2024_02
аналог ТССЦ-101-2901 51,49/50,41=2%</t>
  </si>
  <si>
    <t>Минеральная вата 80х600х1000 мм</t>
  </si>
  <si>
    <t>ТЦ_20.2.07.03_2_0278204832_15.05.2024_02
Аналог ТССЦ-509-2857 23,70/23,16=2%</t>
  </si>
  <si>
    <t>Лоток лестничный шириной 200 мм, высотой 80 мм, толщиной 1,2 мм, 
L=3 м, нерж. (вес 7,6 кг.)</t>
  </si>
  <si>
    <t>Угол горизонтальный 90°, шириной 200 мм, высотой 80 мм, толщиной 1,2 
мм, нерж. (вес 1 кг)</t>
  </si>
  <si>
    <t>Угол горизонтальный 45°, шириной 200 мм, высотой 80 мм, толщиной 1,2 
мм, нерж. (вес 0.78 кг)</t>
  </si>
  <si>
    <t>81</t>
  </si>
  <si>
    <t>Соединитель шарнирный, толщиной 2 мм, нерж. (вес 0,12кг.)</t>
  </si>
  <si>
    <t>ТЦ_20.2.03.03_2_0278204832_15.05.2024_02
Аналог ТССЦ-509-8366 14,14/13,85=2%</t>
  </si>
  <si>
    <t>Консоль одиночная 250 мм, толщиной 3 мм, нерж (вес 0.26 кг)</t>
  </si>
  <si>
    <t>ТЕРм08-02-395-02</t>
  </si>
  <si>
    <t>Лоток металлический штампованный по установленным конструкциям, ширина лотка: до 400 мм</t>
  </si>
  <si>
    <t>ТЕРм08-02-152-04</t>
  </si>
  <si>
    <t>Стойка сборных кабельных конструкций (без полок), масса: до 1,6 кг</t>
  </si>
  <si>
    <t>ТЦ_20.2.07.03_2_0278204832_15.05.2024_02
Аналог ТССЦ-201-0776 12578,44/12437,78=2%</t>
  </si>
  <si>
    <t>Профиль STRUT, 400 мм, толщиной 2,5 мм, нерж.</t>
  </si>
  <si>
    <t>Профиль STRUT, 300 мм, толщиной 2,5 мм, нерж.</t>
  </si>
  <si>
    <t>ТЦ_01.7.15.12_2_0278204832_15.05.2024_02
Аналог ТССЦ-101-4949 10,26/10,03=2%</t>
  </si>
  <si>
    <t>Шпилька М8, L=2 м, нерж.</t>
  </si>
  <si>
    <t>ТЦ_01.7.15.01_2_0278204832_15.05.2024_02
Аналог ТССЦ-101-2066 10,28/10,03=2%</t>
  </si>
  <si>
    <t>Усиленный анкер с болтом М10, нерж.</t>
  </si>
  <si>
    <t>ТЦ_20.5.04.07_2_0278204832_15.05.2024_02
Аналог ТССЦ-101-2066 10,28/10,03=2%</t>
  </si>
  <si>
    <t>ТЦ_07.2.06.04_2_0278204832_15.05.2024_02
Аналог ТССЦ-201-8057 20,45/20,25=2%</t>
  </si>
  <si>
    <t>Стеновое крепление лотка, нерж</t>
  </si>
  <si>
    <t>ТЦ_23.5.02.02_2_0278204832_15.05.2024_02
Аналог ТССЦ-103-2014 98,60/96,47=2%</t>
  </si>
  <si>
    <t>ТЕРм08-02-411-01</t>
  </si>
  <si>
    <t>Рукав металлический наружным диаметром: до 48 мм</t>
  </si>
  <si>
    <t>ТЦ_08.1.02.13_2_0278204832_15.05.2024_02
Аналог ТССЦ-101-6593 340,00/333,27=2%</t>
  </si>
  <si>
    <t>ТЦ_20.5.02.09_2_0278204832_15.05.2024_02
Аналог ТССЦ-111-0126 335,61/328,92=2%</t>
  </si>
  <si>
    <t>Коробка соединительная стальная, 150х150х60 мм, EI90, IP66, оранжевая, в комплекте с керамическими клеммниками</t>
  </si>
  <si>
    <t>ТЦ_07.2.06.04_2_0278204832_15.05.2024_02
Аналог ТССЦ-509-2857 23,70/23,16=2%</t>
  </si>
  <si>
    <t>Монтажная пластина вертикальная, нерж.</t>
  </si>
  <si>
    <t>ТЦ_20.2.05.02_2_0278204832_15.05.2024_02
Аналог ТССЦ-509-5777 34,00/33,16=2%</t>
  </si>
  <si>
    <t>ТЦ_20.1.02.18_2_0278204832_15.05.2024_02
Аналог ТССЦ-201-8057 20,45/20,25=2%</t>
  </si>
  <si>
    <t>Стяжки кабельные из нержавеющей стали с полимерным покрытием</t>
  </si>
  <si>
    <t>уп</t>
  </si>
  <si>
    <t>ТЦ_01.7.15.04_2_0278204832_15.05.2024_02
Аналог ТССЦ-101-6794 25,60/25,05=2%</t>
  </si>
  <si>
    <t>Винт с крестообразным шлицем М6х10, нерж. (0,006 кг)</t>
  </si>
  <si>
    <t>ТЦ_01.7.15.05_2_0278204832_15.05.2024_02
Аналог ТССЦ-101-6794 25,60/25,05=2%</t>
  </si>
  <si>
    <t>Гайка шестигранная М6, нерж (0,002 кг)</t>
  </si>
  <si>
    <t>ТЦ_01.7.15.11_2_0278204832_15.05.2024_02
Аналог ТССЦ-101-6794 25,60/25,05=2%</t>
  </si>
  <si>
    <t>Шайба стопорная М6, нерж. (0.0003 кг)</t>
  </si>
  <si>
    <t>Металличесикй анкер с болтом М6х55, нерж.</t>
  </si>
  <si>
    <t>110</t>
  </si>
  <si>
    <t>ТЦ_20.1.02.23_78_7804526950_15.05.2024_02
Аналог ТССЦ-101-6794 25,60/25,05=2%</t>
  </si>
  <si>
    <t>Саморез для металла М6,3х50 мм</t>
  </si>
  <si>
    <t>ТЦ_20.2.07.03_2_0278204832_15.05.2024_02
Аналог ТССЦ-101-6794 25,60/25,05=2%</t>
  </si>
  <si>
    <t>Винт с гладкой головкой М6х20, нерж.</t>
  </si>
  <si>
    <t>Гайка с насечкой, препятствующей откручиванию, М6, нерж.</t>
  </si>
  <si>
    <t>ТЦ_20.2.07.03_2_0278204832_15.05.2024_02
Аналог ТССЦ-107-0001 12,39/12,09=2%</t>
  </si>
  <si>
    <t>ТЦ_01.7.15.02_2_0278204832_15.05.2024_02
Аналог ТССЦ-101-6794 25,60/25,05=2%</t>
  </si>
  <si>
    <t>122</t>
  </si>
  <si>
    <t>124</t>
  </si>
  <si>
    <t>126</t>
  </si>
  <si>
    <t>ТЦ_07.2.06.04_2_0278204832_15.05.2024_02
Аналог ТССЦ-101-6794 25,60/25,05=2%</t>
  </si>
  <si>
    <t>Крепление Т-образное к вертикальной двутавровой балке, нерж.</t>
  </si>
  <si>
    <t>Крепеж STRUT к металлическим балкам, нерж.</t>
  </si>
  <si>
    <t>128</t>
  </si>
  <si>
    <t>Гайка со стопорным буртиком М10, нерж.</t>
  </si>
  <si>
    <t>ТЦ_20.2.07.03_2_0278204832_15.05.2024_02
Аналог ТССЦ-509-3465 24,16/23,67=2%</t>
  </si>
  <si>
    <t>Консоль одиночная 350 мм, толщиной 3 мм, нерж. (1.27  кг)</t>
  </si>
  <si>
    <t>Соединитель шарнирный, толщиной 2 мм, нерж. (0.19 кг)</t>
  </si>
  <si>
    <t>ТЦ_20.1.02.10_2_0278204832_15.05.2024_02
Аналог ТССЦ-509-0073 1283,04/1257,16=2%</t>
  </si>
  <si>
    <t>157</t>
  </si>
  <si>
    <t>159</t>
  </si>
  <si>
    <t>160</t>
  </si>
  <si>
    <t>Прижим кабельного лотка, нерж.</t>
  </si>
  <si>
    <t>163</t>
  </si>
  <si>
    <t>167</t>
  </si>
  <si>
    <t>Винт с крестообразным шлицем М6х10, нерж.</t>
  </si>
  <si>
    <t>Гайка шестигранная М6, нерж.</t>
  </si>
  <si>
    <t>Шайба стопорная М6, нерж.</t>
  </si>
  <si>
    <t>Винт для крепления к С-образному профилю М10х30 мм, нерж.</t>
  </si>
  <si>
    <t>183</t>
  </si>
  <si>
    <t>195</t>
  </si>
  <si>
    <t>197</t>
  </si>
  <si>
    <t>ТЦ_20.2.05.02_78_7804526950_15.05.2024_02
Аналог ТССЦ-509-5777 34,00/33,16=2%</t>
  </si>
  <si>
    <t>200</t>
  </si>
  <si>
    <t>202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</si>
  <si>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</si>
  <si>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</si>
  <si>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</si>
  <si>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ТЕР01-02-061-01</t>
  </si>
  <si>
    <t>Засыпка вручную траншей, пазух котлованов и ям, группа грунтов: 1</t>
  </si>
  <si>
    <t>205</t>
  </si>
  <si>
    <t>Заземлитель горизонтальный из стали: полосовой сечением 160 мм2</t>
  </si>
  <si>
    <t>ТЦ_20.1.02.23_78_7804526950_15.05.2024_02
Аналог ТССЦ-101-1638 5134,83/4987,13=2%</t>
  </si>
  <si>
    <t>ТЦ_20.1.02.23_78_7804526950_15.05.2024_02
Аналог ТССЦ-101-1671 25,60/25,05=2%</t>
  </si>
  <si>
    <t>210</t>
  </si>
  <si>
    <t>211</t>
  </si>
  <si>
    <t>212</t>
  </si>
  <si>
    <t>213</t>
  </si>
  <si>
    <t>214</t>
  </si>
  <si>
    <t>215</t>
  </si>
  <si>
    <t>ТЦ_20.1.02.23_78_7804526950_15.05.2024_02
Аналог ТССЦ-113-0395 95,68/93,73=2%</t>
  </si>
  <si>
    <t>Цинковая краска-спрей, 473 мл</t>
  </si>
  <si>
    <t>216</t>
  </si>
  <si>
    <t>217</t>
  </si>
  <si>
    <t>218</t>
  </si>
  <si>
    <t>ТЕР01-02-059-02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</si>
  <si>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</si>
  <si>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</si>
  <si>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219</t>
  </si>
  <si>
    <t>220</t>
  </si>
  <si>
    <t>Сталь угловая 5х50х50 мм</t>
  </si>
  <si>
    <t>221</t>
  </si>
  <si>
    <t>ТЕРм08-01-068-02</t>
  </si>
  <si>
    <t>Шина сборная - одна полоса в фазе, медная или алюминиевая сечением: до 500 мм2</t>
  </si>
  <si>
    <t>222</t>
  </si>
  <si>
    <t>ТЦ_20.5.03.03_78_7804526950_15.05.2024_02
Аналог ТССЦ-110-0355 10225,04/10022,42=2%</t>
  </si>
  <si>
    <t>Главная заземляющая шина с изоляторами 500х50х6 мм, медь, в</t>
  </si>
  <si>
    <t>ТЕРм08-03-599-12</t>
  </si>
  <si>
    <t>Щитки осветительные, устанавливаемые на стене: болтами на конструкции, масса щитка до 6 кг</t>
  </si>
  <si>
    <t>5
О</t>
  </si>
  <si>
    <t>6
О</t>
  </si>
  <si>
    <t>Раздел 3. Кабельные изделия</t>
  </si>
  <si>
    <t>Раздел 4. Электрооборудование</t>
  </si>
  <si>
    <t>49
О</t>
  </si>
  <si>
    <t>ТЦ_62.3.02.01_78_7804526950_15.05.2024_02</t>
  </si>
  <si>
    <t>50
О</t>
  </si>
  <si>
    <t>52
О</t>
  </si>
  <si>
    <t>ТЦ_62.1.02.22_78_7804526950_15.05.2024_02</t>
  </si>
  <si>
    <t>54
О</t>
  </si>
  <si>
    <t>ТЦ_62.3.02.01_78_7806155468_15.05.2024_02</t>
  </si>
  <si>
    <t>Выключатель пылевлагозащищенный IP66, одноклавишный накладного монтажа, 10 А, 220 В, нержав. сталь</t>
  </si>
  <si>
    <t>56
О</t>
  </si>
  <si>
    <t>ТЕРм08-03-525-09</t>
  </si>
  <si>
    <t>Аппарат штепсельный общего назначения, устанавливаемый на конструкции на стене или колонне, с контактами силовых цепей на ток: до 63 А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</si>
  <si>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</si>
  <si>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</si>
  <si>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</si>
  <si>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ТЦ_20.2.07.03_2_0278204832_15.05.2024_02
Аналог ТССЦ-201-8057 20,45/20,25=2%</t>
  </si>
  <si>
    <t>Шайба М8, нерж.</t>
  </si>
  <si>
    <t>Металличесикй анкер с болтом М6х55, нерж</t>
  </si>
  <si>
    <t>Профиль STRUT, 1000 мм, толщиной 2,5 мм, нерж.</t>
  </si>
  <si>
    <t>Гайка шестигранная М6, нерж</t>
  </si>
  <si>
    <t>Гайка шестигранная М8 , нерж.</t>
  </si>
  <si>
    <t>ТЦ_08.1.02.13_78_7804526950_15.05.2024_02
Аналог ТССЦ-101-6593 340,00/333,27=2%</t>
  </si>
  <si>
    <t>ТЦ_20.1.02.18_78_7804526950_15.05.2024_02
Аналог ТССЦ-201-8057 20,45/20,25=2%</t>
  </si>
  <si>
    <t>ТЦ_14.2.02.03_78_7804526950_01.02.2024_02
Аналог ТССЦ-113-0395 95,68/93,73=2%</t>
  </si>
  <si>
    <t>223</t>
  </si>
  <si>
    <t>ТЦ_20.5.03.03_77_9705198797_06.05.2024_02
Аналог ТССЦ-110-0355 10225,04/10022,42=2%</t>
  </si>
  <si>
    <t>ТЦ_21.1.00.00_78_7804526950_15.05.2024_02
Аналог ТССЦ-501-2377 178,91/175,39=2%</t>
  </si>
  <si>
    <t>Греющий кабель саморегулирующийся, ТНБВ.681817.023ТУ, 30 Вт/м</t>
  </si>
  <si>
    <t>ТЦ_21.1.00.00_78_7804526950_15.05.2024_02
Аналог ТССЦ-111-0126 335,61/328,92=2%</t>
  </si>
  <si>
    <t>Соединительная коробка ЭА-КС4-3ф, кабельные вводы из нерж. стали</t>
  </si>
  <si>
    <t>Комплекты монтажные КСТ-МК-3СВК ТНБВ.681817.023ТУ</t>
  </si>
  <si>
    <t>Комплекты монтажные КСТ-МК-СС(н) ТНБВ.681817.023ТУ</t>
  </si>
  <si>
    <t>компл</t>
  </si>
  <si>
    <t>ТЦ_20.5.04.07_78_7804526950_15.05.2024_02
Аналог ТССЦ-509-0020 42,77/41,87=2%</t>
  </si>
  <si>
    <t>Зажим крепежный ТСР/Т.1-25 Ц</t>
  </si>
  <si>
    <t>Зажим крепежный ТСР.2-50 Ц</t>
  </si>
  <si>
    <t>ТЦ_01.7.15.08_78_7804526950_15.05.2024_02
Аналог ТССЦ-101-1879 6,42/6,24=2%</t>
  </si>
  <si>
    <t>Заклепка вытяжная стальная 4,0х10</t>
  </si>
  <si>
    <t>ТЦ_01.7.06.07_78_7804526950_15.05.2024_02
Аналог ТССЦ-101-3056 6,3/6,17=2%</t>
  </si>
  <si>
    <t>Лента монтажная серии "КСТ-ЛМ.25"</t>
  </si>
  <si>
    <t>ТЕРм08-02-149-01</t>
  </si>
  <si>
    <t>Кабель до 35 кВ, подвешиваемый на тросе, масса 1 м кабеля: до 1 кг</t>
  </si>
  <si>
    <t>ТЦ_20.1.02.19_78_7804526950_15.05.2024_02
Аналог ТССЦ-509-8108 10,71/10,47=2%</t>
  </si>
  <si>
    <t>ТЦ_20.1.02.19_78_7804526950_15.05.2024_02
Аналог ТССЦ-509-0020 42,77/41,87=2%</t>
  </si>
  <si>
    <t>Зажим для троса 3 мм</t>
  </si>
  <si>
    <t>Коуш для троса 3 мм</t>
  </si>
  <si>
    <t>ТЕРм08-03-572-07</t>
  </si>
  <si>
    <t>Блок управления шкафного исполнения или распределительный пункт (шкаф), устанавливаемый: на полу, высота и ширина до  1700х1100 мм</t>
  </si>
  <si>
    <t>ПЭСПЗ. Панель питания электрооборудования систем противопожарной 
защиты</t>
  </si>
  <si>
    <t>ЩКСО1. Щит управления кабельной системой обогрева</t>
  </si>
  <si>
    <t>9
О</t>
  </si>
  <si>
    <t>ЩКСО2. Щит управления кабельной системой обогрева</t>
  </si>
  <si>
    <t>Светильник светодиодный пылевлагозащищённый IP65, 220 АС, 55 Вт,5000 К, потолочное крепление, в комплекте кабельный ввод, нерж.</t>
  </si>
  <si>
    <t>Светильник светодиодный пылевлагозащищённый IP65, 220 АС, 35 Вт,5000 К, потолочное крепление, в комплекте кабельный ввод, нерж.</t>
  </si>
  <si>
    <t>Светильник светодиодный пылевлагозащищённый IP65, 220 АС, 35 Вт,5000 К, источник бесперебойного питания на 1 час, потолочное
крепление, в комплекте кабельный ввод, нерж.</t>
  </si>
  <si>
    <t>ТЦ_21.1.06.09_2_0276132981_15.05.2024_02
Аналог ТССЦ-509-0765 129,31/126,54=2%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</si>
  <si>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5х10</t>
  </si>
  <si>
    <t>Светильник светодиодный пылевлагозащищённый IP65, 220 АС, 20 Вт,5000 К, потолочное крепление, в комплекте кабельный ввод, нерж.</t>
  </si>
  <si>
    <t>ТССЦ-509-6287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</si>
  <si>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</si>
  <si>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5х16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</si>
  <si>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5х6</t>
  </si>
  <si>
    <t>ТЦ_21.1.06.09_2_0276132981_15.05.2024_02
Аналог ТССЦ-501-7991 77568,35/76021,46=2%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</si>
  <si>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5х4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</si>
  <si>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5х2,5</t>
  </si>
  <si>
    <t>ТЦ_21.1.06.09_2_0276132981_15.05.2024_02
Аналог ТССЦ-501-8624 22018,43/21572,51=2%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</si>
  <si>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3х2,5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</si>
  <si>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3х1,5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</si>
  <si>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сечением:5х6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</si>
  <si>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</si>
  <si>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</si>
  <si>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сечением:3х1,5</t>
  </si>
  <si>
    <t>ТЦ_21.1.06.05_2_0276132981_15.05.2024_02
Аналог ТССЦ-501-7965 29794,41/29199,32=2%</t>
  </si>
  <si>
    <t>Кабель экранированный сечением 5х1,5 мм2</t>
  </si>
  <si>
    <t>Провод медный, гибкий с ПВХ изоляцией на напряжение 0,45 кВ, ГОСТ6323-79, сечением:1х120</t>
  </si>
  <si>
    <t>Провод медный, гибкий с ПВХ изоляцией на напряжение 0,45 кВ, ГОСТ6323-79, сечением:1х35</t>
  </si>
  <si>
    <t>Провод медный, гибкий с ПВХ изоляцией на напряжение 0,45 кВ, ГОСТ6323-79, сечением:1х25</t>
  </si>
  <si>
    <t>Провод медный, гибкий с ПВХ изоляцией на напряжение 0,45 кВ, ГОСТ6323-79, сечением:1х6</t>
  </si>
  <si>
    <t>41
О</t>
  </si>
  <si>
    <t>Выключатель безопасности в корпусе, открытой установки, 63 А, 3Р, 380 
В, IP65</t>
  </si>
  <si>
    <t>Раздел 5. Противопожарные заделки</t>
  </si>
  <si>
    <t>ТЦ_14.5.01.01_78_7804526950_15.05.2024_02
Аналог ТССЦ-113-0521 65,66/64,28=2%</t>
  </si>
  <si>
    <t>Раздел 6. Электроустановочные изделия</t>
  </si>
  <si>
    <t>51
О</t>
  </si>
  <si>
    <t>53
О</t>
  </si>
  <si>
    <t>Кнопочный выключатель пылевлагозащищенный IP66 с кнопкой без фиксации 2НО, накладного монтажа, 10 А, 220 В, нержав. сталь</t>
  </si>
  <si>
    <t>ТЦ_62.2.01.04_77_7725347771_06.05.2024_02</t>
  </si>
  <si>
    <t>РП2. Розеточный пост в комплекте с аппаратами защиты и розетками, 16 
А, 380 В, IP67</t>
  </si>
  <si>
    <t>Раздел 7. Материалы по молниезащите и заземлению</t>
  </si>
  <si>
    <t>ТЦ_08.3.12.00_78_7804526950_15.05.2024_02
Аналог ТССЦ-101-2542 4813,20/4671,80=2%</t>
  </si>
  <si>
    <t>ТЦ_22.2.02.11_78_7804526950_15.05.2024_02
Аналог ТССЦ-101-2066 10,28/10,03=2%</t>
  </si>
  <si>
    <t>Анкер сболтом М8</t>
  </si>
  <si>
    <t>Раздел 8. Система кабельного обогрева</t>
  </si>
  <si>
    <t>Трос стальной D3 в п/э оболочке</t>
  </si>
  <si>
    <t>ТЦ_14.5.01.07_78_7804526950_15.05.2024_02
Аналог ТССЦ-101-2901 51,49/50,41=2%</t>
  </si>
  <si>
    <t>Герметик силиконовый Пентэласт 1101 (прозрачный), 310 мл.</t>
  </si>
  <si>
    <t>Металлорукав в гладкой полиуретановой изоляции номинальным o26 мм в 
комплекте с соединительными муфтами</t>
  </si>
  <si>
    <t>Раздел 9. Кабельные конструкции, трубы, коробки, крепеж (ОКЛ)</t>
  </si>
  <si>
    <t>Лоток лестничный шириной 300 мм, высотой 80 мм, толщиной 1,2 мм,L=3 м, нерж.(2,82 кг)</t>
  </si>
  <si>
    <t>Лоток лестничный шириной 200 мм, высотой 80 мм, толщиной 1,2 мм, 
L=3 м, нерж.(2,62 кг)</t>
  </si>
  <si>
    <t>Угол горизонтальный 90°, шириной 300 мм, высотой 80 мм, толщиной 1,2 мм, горячее цинкование(1,66 кг)</t>
  </si>
  <si>
    <t>Угол горизонтальный 90°, шириной 200 мм, высотой 80 мм, толщиной 1,2 
мм, нерж.(1,319 кг)</t>
  </si>
  <si>
    <t>Угол горизонтальный 45°, шириной 200 мм, высотой 80 мм, толщиной 1,2мм, нерж.(0,3 кг)</t>
  </si>
  <si>
    <t>Соединительная пластина увеличенная, толщиной 2,0 мм, нерж.(вес 	0,33 кг)</t>
  </si>
  <si>
    <t>Соединитель шарнирный, толщиной 2 мм, нерж.(0,4 кг)</t>
  </si>
  <si>
    <t>Шпилька М8, L=1 м, нерж.</t>
  </si>
  <si>
    <t>Консоль одиночная 350 мм, толщиной 3 мм, нерж.</t>
  </si>
  <si>
    <t>Прижим кабельного лотка, нерж (0,028 кг)</t>
  </si>
  <si>
    <t>Крепление Т-образное к вертикальной двутавровой балке, нерж.(1,61 кг)</t>
  </si>
  <si>
    <t>Крепление приварное, толщина 6 мм, нерж</t>
  </si>
  <si>
    <t>Профиль STRUT двойной, 300 мм, толщиной 2,5 мм, нерж.</t>
  </si>
  <si>
    <t>Болт М10х80, Шайба М10, гайка М10</t>
  </si>
  <si>
    <t>ТЦ_01.7.15.01_2_0278204832_15.05.2024_02
ТССЦ-101-2066 10,28/10,03=2%</t>
  </si>
  <si>
    <t>Усиленный анкер М8</t>
  </si>
  <si>
    <t>Шайба стопорная М6, нерж</t>
  </si>
  <si>
    <t>Винт с гладкой головкой М6х20, нерж</t>
  </si>
  <si>
    <t>Коробка соединительная стальная, 150х150х60 мм, EI90, IP66, оранжевая, 
в комплекте с керамическими клеммниками</t>
  </si>
  <si>
    <t>Рукав гибкий металлический в полимерной оболочке номинальным o26 
мм в комплекте с соединительными муфтами</t>
  </si>
  <si>
    <t>Держатель оцинкованный двусторонний для диаметра до 27 мм</t>
  </si>
  <si>
    <t>Труба стальная o25 мм, толщ. стенки 1,2 мм</t>
  </si>
  <si>
    <t>Раздел 10. Кабельные конструкции, трубы, крепеж</t>
  </si>
  <si>
    <t>Лоток лестничный шириной 500 мм, высотой 80 мм, толщиной 1,5 мм, 
L=3 м, нерж.(3,66 кг)</t>
  </si>
  <si>
    <t>Лоток лестничный шириной 300 мм, высотой 80 мм, толщиной 1,2 мм, 
L=3 м, нерж.(3,236 кг)</t>
  </si>
  <si>
    <t>Лоток лестничный шириной 200 мм, высотой 80 мм, толщиной 1,2 мм, 
L=3 м, нерж.(5,037 кг)</t>
  </si>
  <si>
    <t>Угол горизонтальный 90°, шириной 500 мм, высотой 80 мм, толщиной 1,2 
мм, горячее цинкование(7,24 кг)</t>
  </si>
  <si>
    <t>Угол горизонтальный 90°, шириной 300 мм, высотой 80 мм, толщиной 1,2 
мм, горячее цинкование(1,66 кг)</t>
  </si>
  <si>
    <t>Угол горизонтальный 45°, шириной 500 мм, высотой 80 мм, толщиной 1,2
мм, нерж</t>
  </si>
  <si>
    <t>Соединительная пластина увеличенная, толщиной 2,0 мм, нерж.(0,33 кг)</t>
  </si>
  <si>
    <t>ТЦ_20.2.07.03_78_7804526950_15.05.2024_02
Аналог ТССЦ-201-0776 12578,44/12437,78=2%</t>
  </si>
  <si>
    <t>Профиль STRUT, 800 мм, толщиной 2,5 мм, нерж.</t>
  </si>
  <si>
    <t>Подвес STRUT двойной, толщиной 2,5 мм, L=1,2 м, нерж.</t>
  </si>
  <si>
    <t>Консоль одиночная 550 мм, толщиной 3 мм, нерж.</t>
  </si>
  <si>
    <t>Крепление приварное, толщина 6мм, нерж.</t>
  </si>
  <si>
    <t>Профиль STRUT двойной, 600 мм, толщиной 2,5 мм, нерж.</t>
  </si>
  <si>
    <t>Болт М10х80, Шайба М10 (2 шт.), гайка М10</t>
  </si>
  <si>
    <t>Стеновое крепление лотка, нерж.</t>
  </si>
  <si>
    <t>Металлорукав гибкий в гладкой EVA оболочке номинальным o26 мм в 
комплекте с соединительными муфтами</t>
  </si>
  <si>
    <t>ТЕРм08-02-411-02</t>
  </si>
  <si>
    <t>Рукав металлический наружным диаметром: до 60 мм</t>
  </si>
  <si>
    <t>Металлорукав гибкий в гладкой EVA оболочке номинальным ø50 мм в
комплекте с соединительными муфтами</t>
  </si>
  <si>
    <t>Струбцина монтажная М8, нерж.</t>
  </si>
  <si>
    <t>ТЦ_27.2.01.08_78_7804526950_15.05.2024_02
Аналог ТССЦ-101-2091 64,20/62,89=2%</t>
  </si>
  <si>
    <t>Хомут стальной с приварной гайкой М6, ø 26 мм, нерж.</t>
  </si>
  <si>
    <t>Хомут стальной с приварной гайкой М6, o 26 мм, нерж</t>
  </si>
  <si>
    <t>Хомут стальной с внутренней резьбой М6, o 8 мм, нерж.</t>
  </si>
  <si>
    <t>ТЦ_62.1.02.10_78_7804526950_15.05.2024_02</t>
  </si>
  <si>
    <t>ВРУ2. Вводно-распределительное устройство</t>
  </si>
  <si>
    <t>4
О</t>
  </si>
  <si>
    <t>ТЦ_62.1.02.16_78_7804526950_15.05.2024_02</t>
  </si>
  <si>
    <t>ЩО2. Щит освещения</t>
  </si>
  <si>
    <t>ЩАО2. Щит аварийного освещения</t>
  </si>
  <si>
    <t>7
О</t>
  </si>
  <si>
    <t>ЩКСО2.1 Щит управления кабельной системой обогрева</t>
  </si>
  <si>
    <t>ЩКСО2.2 Щит управления кабельной системой обогрева</t>
  </si>
  <si>
    <t>Светильник светодиодный пылевлагозащищённый IP65, 220 АС, 35 Вт, 5000 К, потолочное крепление, в комплекте кабельный ввод, нерж.</t>
  </si>
  <si>
    <t>Светильник светодиодный пылевлагозащищённый IP65, 220 АС, 20 Вт, 5000 К, потолочное крепление, в комплекте кабельный ввод, нерж..</t>
  </si>
  <si>
    <t>Светильник светодиодный пылевлагозащищённый IP65, 220 АС, 20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</si>
  <si>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5х10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</si>
  <si>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</si>
  <si>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</si>
  <si>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</si>
  <si>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</si>
  <si>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</si>
  <si>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ТЦ_59.1.21.00_2_0276132981_25.01.2024_02
Аналог ТССЦ-501-7965 29794,41/29199,32=2%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</si>
  <si>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</si>
  <si>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</si>
  <si>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</si>
  <si>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</si>
  <si>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экранированный сечением 5х1,5</t>
  </si>
  <si>
    <t>ТЦ_21.2.03.00_77_7721801761_06.05.2024_02
Аналог ТССЦ-502-0505 17170,22/16817,89=2%</t>
  </si>
  <si>
    <t>Провод медный, гибкий с ПВХ изоляцией на напряжение 0,45 кВ, ГОСТ 6323-79, сечением: 1х150</t>
  </si>
  <si>
    <t>ТЦ_20.1.02.19_78_7804526950_01.02.2024_02
Аналог ТССЦ-502-0505 17170,22/16817,89=2%</t>
  </si>
  <si>
    <t>ТЦ_20.1.02.19_78_7804526950_01.02.2024_02
Аналог ТССЦ-502-0501 3834,26/3755,85=2%</t>
  </si>
  <si>
    <t>ТЦ_14.5.01.00_78_7804526950_01.02.2024_02
Аналог ТССЦ-101-2415 52,74/51,66=2%</t>
  </si>
  <si>
    <t>ТЦ_14.5.01.00_78_7804526950_01.02.2024_02
аналог ТССЦ-101-2901 51,49/50,41=2%</t>
  </si>
  <si>
    <t>ТЦ_14.5.01.00_78_7804526950_01.02.2024_02
Аналог ТССЦ-113-0521 65,66/64,28=2%</t>
  </si>
  <si>
    <t>ТЦ_20.5.02.00_78_7806155468_25.03.2024_02</t>
  </si>
  <si>
    <t>57
О</t>
  </si>
  <si>
    <t>ТЦ_08.3.12.00_78_7804526950_01.02.2024_02
Аналог ТССЦ-101-1638 5134,83/4987,13=2%</t>
  </si>
  <si>
    <t>ТЦ_20.2.05.02_78_7804526950_01.02.2024_02
Аналог ТССЦ-101-1671 25,60/25,05=2%</t>
  </si>
  <si>
    <t>ТЦ_08.3.12.00_78_7804526950_01.02.2024_02
Аналог ТССЦ-101-2542 4813,20/4671,80=2%</t>
  </si>
  <si>
    <t>ТЦ_21.1.00.00_78_7804526950_15.05.2024_02
Аналог ТССЦ-110-0355 10225,04/10022,42=2%</t>
  </si>
  <si>
    <t>Шина уравнивания потенциалов</t>
  </si>
  <si>
    <t>ТЦ_21.1.00.00_78_7804526950_01.02.2024_02
Аналог ТССЦ-501-2377 178,91/175,39=2%</t>
  </si>
  <si>
    <t>ТЦ_20.1.02.19_78_7804526950_01.02.2024_02
Аналог ТССЦ-509-8108 10,71/10,47=2%</t>
  </si>
  <si>
    <t>Трос стальной D3 в п/э в комплекте с зашимами и коушами</t>
  </si>
  <si>
    <t>ТЦ_20.1.01.14_78_7804526950_01.02.2024_02
Аналог ТССЦ-509-0020 42,77/41,87=2%</t>
  </si>
  <si>
    <t>ТЦ_20.1.01.00_78_7804526950_01.02.2024_02
Аналог ТССЦ-509-0020 42,77/41,87=2%</t>
  </si>
  <si>
    <t>ТЦ_01.7.06.07_78_7804526950_01.02.2024_02
Аналог ТССЦ-101-3056 6,3/6,17=2%</t>
  </si>
  <si>
    <t>ТЦ_01.7.15.08_78_7804526950_01.02.2024_02
Аналог ТССЦ-101-1879 6,42/6,24=2%</t>
  </si>
  <si>
    <t>ТЦ_14.5.01.00_78_7804526950_01.02.2024_02
Аналог ТССЦ-101-2901 51,49/50,41=2%</t>
  </si>
  <si>
    <t>Герметик силиконовый Пентэласт 1101(прозрачный) 310 мл</t>
  </si>
  <si>
    <t>Металлорукав в гладкой полиуретановой изоляции номинальным ø26 мм в комплекте с соединительными муфтами</t>
  </si>
  <si>
    <t>ТЦ_20.2.07.00_2_0278204832_08.02.2024_02
Аналог ТССЦ-509-2857 23,70/23,16=2%</t>
  </si>
  <si>
    <t>Соединительная пластина увеличенная, высотой 80 мм, толщиной 2 мм, нерж. (вес 0,33 кг)</t>
  </si>
  <si>
    <t>Прижим кабельного лотка, толщиной 2 мм, нерж.  (вес 0,02 кг.)</t>
  </si>
  <si>
    <t>ТЦ_01.7.15.12_2_0278204832_15.05.2024_02
Аналог ТССЦ-101-6794 25,60/25,05=2%</t>
  </si>
  <si>
    <t>Шпилька резьбовая М10х1000, нерж (0,500 кг)</t>
  </si>
  <si>
    <t>Лоток лестничный шириной 300 мм, высотой 80 мм, толщиной 1,2 мм, 
L=3 м, нерж. (2,820 кг)</t>
  </si>
  <si>
    <t>Угол горизонтальный 90°, шириной 300 мм, высотой 80 мм, толщиной 1,2 
мм, горячее цинкование (3,640 кг)</t>
  </si>
  <si>
    <t>Угол горизонтальный 45°, шириной 300 мм, высотой 80 мм, толщиной 1,2 мм, нерж. (2,110 кг)</t>
  </si>
  <si>
    <t>Лоток лестничный шириной 200 мм, высотой 80 мм, толщиной 1,2 мм, 
L=3 м, нерж. (7.17  кг)</t>
  </si>
  <si>
    <t>Угол горизонтальный 90°, шириной 200 мм, высотой 80 мм, толщиной 1,2 
мм, нерж. (2,420 кг)</t>
  </si>
  <si>
    <t>Соединительная пластина увеличенная H80 S=2,0мм нерж. (вес 	0,33 кг)</t>
  </si>
  <si>
    <t>Консоль одиночная 250 мм, толщиной 3 мм, нерж. (	1,01 кг)</t>
  </si>
  <si>
    <t>Гайка шестигранная М6, нерж. (0,002 кг)</t>
  </si>
  <si>
    <t>Шайба стопорная М6, нерж. (0,0003 кг)</t>
  </si>
  <si>
    <t>ТЦ_20.2.07.00_2_0278204832_08.02.2024_02
Аналог ТССЦ-201-0776 12578,44/12437,78=2%</t>
  </si>
  <si>
    <t>Профиль STRUT, 1000 мм, толщиной 2,5 мм, нерж</t>
  </si>
  <si>
    <t>Профиль STRUT двойной, 1000 мм, толщиной 2,5 мм, нерж.</t>
  </si>
  <si>
    <t>Болт Болт шестигранный М10х70, нерж.</t>
  </si>
  <si>
    <t>Шайба плоская М10, нерж.</t>
  </si>
  <si>
    <t>Металлорукав гибкий в гладкой EVA оболочке номинальным ø50 мм в комплекте с соединительными муфтами</t>
  </si>
  <si>
    <t>ТЦ_22.2.02.11_2_0278204832_08.02.2024_02
Аналог ТССЦ-101-2091 64,20/62,89=2%</t>
  </si>
  <si>
    <t>Хомут стальной с внутренней резьбой М6, д.25 - 26мм</t>
  </si>
  <si>
    <t>Хомут стальной с внутренней резьбой М6 6мм</t>
  </si>
  <si>
    <t>ТЦ_77.3.03.01_78_7804526950_15.05.2024_02</t>
  </si>
  <si>
    <t>ЩАО. Щит аварийного освещения</t>
  </si>
  <si>
    <t>ЩО. Щит освещения</t>
  </si>
  <si>
    <t>ТЦ_62.1.02.23_78_7804526950_29.07.2024_02</t>
  </si>
  <si>
    <t>ЩККСО. Щит управления кабельной системой обогрева</t>
  </si>
  <si>
    <t>Светильник светодиодный пылевлагозащищённый IP66, 220 АС, 36 Вт,4960Лм, потолочное крепление, в комплекте кабельный ввод КНВМ2M-20НК/Р, нерж.</t>
  </si>
  <si>
    <t>Светильник светодиодный пылевлагозащищённый IP66, 220 АС, 36 Вт,4960 Лм, потолочное крепление, источник бесперебойного питания, вкомплекте кабельный ввод КНВМ2M-20НК/Р, нерж.</t>
  </si>
  <si>
    <t>Светильник светодиодный пылевлагозащищённый IP66, 220 АС, 18 Вт,2480 Лм, потолочное крепление, в комплекте кабельный ввод КНВМ2M-20НК/Р, нерж.</t>
  </si>
  <si>
    <t>Кабель ИнСил-ВВнг(А)-LS 
5х35мк(N,PE)-1</t>
  </si>
  <si>
    <t>Кабель ИнСил-ВВнг(А)-LS 
5х16мк(N,PE)-1  </t>
  </si>
  <si>
    <t>Кабель ИнСил-ВВнг(А)-LS 
5х10ок(N,PE)-1</t>
  </si>
  <si>
    <t>Кабель ИнСил-ВВнг(А)-LS 5х6ок(N,PE)-1</t>
  </si>
  <si>
    <t>Кабель ИнСил-ВВнг(А)-LS 5х4ок(N,PE)-1</t>
  </si>
  <si>
    <t>Кабель ИнСил-ВВнг(А)-LS 
5х2,5ок(N,PE)-1 </t>
  </si>
  <si>
    <t>Кабель ИнСил-ВВнг(А)-LS 
3х2,5ок(N,PE)-1 </t>
  </si>
  <si>
    <t>Кабель ИнСил-ВВнг(А)-LS 
3х1,5ок(N,PE)-1  </t>
  </si>
  <si>
    <t>Кабель ИнСил-ВВнг(А)-FRLS 
5х10ок(N,PE)-1</t>
  </si>
  <si>
    <t>Кабель ИнСил-ВВнг(А)-FRLS 
5х6ок(N,PE)-1</t>
  </si>
  <si>
    <t>Кабель ИнСил-ВВнг(А)-FRLS 
5х4ок(N,PE)-1  </t>
  </si>
  <si>
    <t>ТЦ_21.1.06.09_2_0276132981_15.05.2024_02
Аналог ТССЦ-501-8629 39908,54/32244,30=2%</t>
  </si>
  <si>
    <t>Кабель ИнСил-ВВнг(А)-FRLS 
5х2,5ок(N,PE)-1 </t>
  </si>
  <si>
    <t>Кабель ИнСил-ВВнг(А)-FRLS 
3х2,5ок(N,PE)-1</t>
  </si>
  <si>
    <t>Кабель ИнСил-ВВнг(А)-FRLS 
3х1,5ок(N,PE)-1  </t>
  </si>
  <si>
    <t>Кабель ИнСил-ВВЭнг(А)-LS 
5х1,5ок(N,PE)-0,66  </t>
  </si>
  <si>
    <t>Провод медный, гибкий с ПВХ изоляцией на напряжение 0,45 кВ, ГОСТ6323-79, сечением:1х150</t>
  </si>
  <si>
    <t>43
О</t>
  </si>
  <si>
    <t>ТЦ_62.2.01.04_78_7804526950_06.05.2024_02</t>
  </si>
  <si>
    <t>58
О</t>
  </si>
  <si>
    <t>Коробка клеммная пылевлагозащищенная IP66, открытой установки, в комплекте с винтовыми клемниками, для кабеля сечением до 5х6 мм</t>
  </si>
  <si>
    <t>ТЦ_20.3.03.03_78_7804526950_15.05.2024_02
Аналог ТССЦ-509-4981 55,37/54,23=2%</t>
  </si>
  <si>
    <t>Переносной светильник в комплекте вилкой под розетку 36 В, кабелем не менее 10 м, с лампой на 36 В Е27, IP20</t>
  </si>
  <si>
    <t>Главная заземляющая шина с изоляторами 500х50х6 мм, медь, в
комплекте с креплением на стену</t>
  </si>
  <si>
    <t>Соединительная коробка ЭА-КС6, кабельные вводы из нерж. стали</t>
  </si>
  <si>
    <t>Трос стальной D3 в п/э в комплекте с зажимами и коушами</t>
  </si>
  <si>
    <t>Металлорукав в гладкой полиуретановой изоляции номинальным o26 мм в комплекте с соединительными муфтами</t>
  </si>
  <si>
    <t>Т-образный ответвитель, шириной 200 мм, высотой 80 мм, толщиной 1,2 
мм, нерж(2,79 кг)</t>
  </si>
  <si>
    <t>Соединительная пластина увеличенная, высотой 80 мм, толщиной 2 мм,нерж.(0,2 кг)</t>
  </si>
  <si>
    <t>Соединитель шарнирный, высотой 80 мм, толщиной 2 мм, нерж.(0,4 кг)</t>
  </si>
  <si>
    <t>Соединитель угловой, высотой 80 мм, толщиной 2 мм, нерж.(0,17 кг)</t>
  </si>
  <si>
    <t>Консоль одиночная 250 мм, толщиной 3 мм, нерж.(1  кг)</t>
  </si>
  <si>
    <t>Прижим кабельного лотка, нерж(0,028 кг)</t>
  </si>
  <si>
    <t>Винт с крестообразным шлицем М6х10, нерж.(0,8 кг)</t>
  </si>
  <si>
    <t>Гайка шестигранная М6, нерж. (0,16 кг)</t>
  </si>
  <si>
    <t>Шайба стопорная М6, нерж.(0,2 кг)</t>
  </si>
  <si>
    <t>Винт для крепления к С-образному профилю М10х30 мм, нерж.(0,04 кг)</t>
  </si>
  <si>
    <t>Гайка со стопорным буртиком М10, нерж.(1,31 кг)</t>
  </si>
  <si>
    <t>ТЕРм08-02-152-06</t>
  </si>
  <si>
    <t>Стойка сборных кабельных конструкций (без полок), масса: до 4 кг</t>
  </si>
  <si>
    <t>ТЦ_07.2.06.03_2_0278204832_15.05.2024_02
Аналог ТССЦ-201-0776 12578,44/12437,78=2%</t>
  </si>
  <si>
    <t>Профиль STRUT, 900 мм, толщиной 2,5 мм, нерж.</t>
  </si>
  <si>
    <t>ТЦ_20.2.08.02_2_0278204832_15.05.2024_02
Аналог ТССЦ-509-2857 23,70/23,16=2%</t>
  </si>
  <si>
    <t>Пластина для крепления к металлическим балкам, толщиной 6 мм, нерж.</t>
  </si>
  <si>
    <t>Гайка STRUT закладная М10, нерж.</t>
  </si>
  <si>
    <t>Болт шестигранный М10х100, нерж.</t>
  </si>
  <si>
    <t>ТЦ_20.5.02.09_78_7804526950_15.05.2024_02
Аналог ТССЦ-111-0126 335,61/328,92=2%</t>
  </si>
  <si>
    <t>Рукав гибкий металлический в полимерной оболочке номинальным ø20мм в комплекте с соединительными муфтами</t>
  </si>
  <si>
    <t>ТЦ_20.1.02.18_78_7804526950_15.05.2024_02</t>
  </si>
  <si>
    <t>Стяжки кабельные из нержавеющей стали с полимерным покрытием (100 шт)</t>
  </si>
  <si>
    <t>Струбцина монтажная М6, нерж.</t>
  </si>
  <si>
    <t>Шпилька резьбовая, М6, L=1 м, нерж.</t>
  </si>
  <si>
    <t>ТЦ_24.1.02.01_2_0278204832_15.05.2024_02
Аналог ТССЦ-101-2091 64,20/62,89=2%</t>
  </si>
  <si>
    <t>Хомут стальной с внутренней резьбой М6, ø 26 мм, нерж.</t>
  </si>
  <si>
    <t>Хомут стальной с внутренней резьбой М6, ø 6 мм, нерж.</t>
  </si>
  <si>
    <t>Лоток лестничный шириной 500 мм, высотой 80 мм, толщиной 1,5 мм, 
L=3 м, нерж.(3,14 кг)</t>
  </si>
  <si>
    <t>Лоток лестничный шириной 300 мм, высотой 80 мм, толщиной 1,2 мм, 
L=3 м, нерж.(2,82 кг)</t>
  </si>
  <si>
    <t>Угол горизонтальный 90°, шириной 500 мм, высотой 80 мм, толщиной 1,2 мм, нерж.(7,24 кг)</t>
  </si>
  <si>
    <t>Угол горизонтальный 90°, шириной 300 мм, высотой 80 мм, толщиной 1,2 мм, нерж. (1,66 кг)</t>
  </si>
  <si>
    <t>Т-образный ответвитель, шириной 500 мм, высотой 80 мм, толщиной 1,2 
мм, нерж. (7,75 кг)</t>
  </si>
  <si>
    <t>Т-образный ответвитель, шириной 300 мм, высотой 80 мм, толщиной 1,2 
мм, нерж.(5,29 кг)</t>
  </si>
  <si>
    <t>Соединительная пластина увеличенная, высотой 80 мм, толщиной 2 мм,(0,2 кг)</t>
  </si>
  <si>
    <t>Соединитель угловой, высотой 80 мм, толщиной 2 мм, нерж. (0,17 кг)</t>
  </si>
  <si>
    <t>Консоль одиночная 350 мм, толщиной 3 мм, нерж.(0,89 кг)</t>
  </si>
  <si>
    <t>Прижим кабельного лотка, нерж.(0,028 кг)</t>
  </si>
  <si>
    <t>Гайка шестигранная М6, нерж.(0,16 кг)</t>
  </si>
  <si>
    <t>Профиль П-образный, 1500 мм, толщиной 2,0 мм, нерж.</t>
  </si>
  <si>
    <t>Шпилька резьбовая М8х1000, нерж.</t>
  </si>
  <si>
    <t>ТЦ_20.5.04.07_2_0278204832_15.05.2024_02</t>
  </si>
  <si>
    <t>Гайка со стопорным буртиком М8, нерж.</t>
  </si>
  <si>
    <t>Шайба увеличенная М8, нерж.</t>
  </si>
  <si>
    <t>Подвес STRUT двойной, 1000 мм, толщиной 2,5 мм, нерж.</t>
  </si>
  <si>
    <t>Крепление приварное, толщина 6 мм, нерж.</t>
  </si>
  <si>
    <t>Болт шестигранный М10х70, нерж.</t>
  </si>
  <si>
    <t>Металлорукав гибкий в гладкой EVA оболочке номинальным o20 мм в 
комплекте с соединительными муфтами</t>
  </si>
  <si>
    <t>Металлорукав гибкий в гладкой EVA оболочке номинальным ø35 мм в
комплекте с соединительными муфтами</t>
  </si>
  <si>
    <t>Держатель оцинкованный двусторонний для диаметра до 48 мм</t>
  </si>
  <si>
    <t>Держатель оцинкованный двусторонний для диаметра до 63 мм</t>
  </si>
  <si>
    <t>ТЦ_20.4.03.06_78_7804526950_15.05.2024_02</t>
  </si>
  <si>
    <t>ТЦ_27.2.01.08_2_0278204832_15.05.2024_02
Аналог ТССЦ-101-2091 64,20/62,89=2%</t>
  </si>
  <si>
    <t>Кабель ИнСил-ВВнг(А)-LS 
5х70мс(N,PE)-1</t>
  </si>
  <si>
    <t>Кабель ИнСил-ВВнг(А)-LS 
5х10ок(N,PE)-1  </t>
  </si>
  <si>
    <t>Кабель ИнСил-ВВнг(А)-LS 5х4ок(N,PE)-1 </t>
  </si>
  <si>
    <t>Кабель ИнСил-ВВнг(А)-LS 
5х1,5ок(N,PE)-1</t>
  </si>
  <si>
    <t>ТЦ_21.1.06.09_77_7721801761_15.05.2024_02
Аналог ТССЦ-501-7965 29794,41/29199,32=2%</t>
  </si>
  <si>
    <t>ТЦ_21.1.06.09_2_0276132981_15.05.2024_02
Аналог ТССЦ 501-8630 84212,76/82520,26=2%</t>
  </si>
  <si>
    <t>Кабель ИнСил-ВВнг(А)-FRLS 
5х10ок(N,PE)-1  </t>
  </si>
  <si>
    <t>Кабель ИнСил-ВВнг(А)-FRLS 
5х6ок(N,PE)-1  </t>
  </si>
  <si>
    <t>Кабель ИнСил-ВВнг(А)-FRLS 
5х4ок(N,PE)-1</t>
  </si>
  <si>
    <t>Кабель ИнСил-ВВнг(А)-FRLS 
5х2,5ок(N,PE)-1  </t>
  </si>
  <si>
    <t>ТЦ_21.1.06.09_77_9723075205_15.05.2024_02
Аналог ТССЦ-501-7965 29794,41/29199,32=2%</t>
  </si>
  <si>
    <t>Кабель ИнСил-ВВнг(А)-FRLS 
5х1,5ок(N,PE)-1</t>
  </si>
  <si>
    <t>Кабель ИнСил-ВВнг(А)-FRLS 
3х2,5ок(N,PE)-1  </t>
  </si>
  <si>
    <t>ТЦ_21.1.06.05_2_0276132981_15.05.2024_02</t>
  </si>
  <si>
    <t>Кабель ИнСил-ВВЭнг(А)-LS 
5х1,5ок(N,PE)-0,66 </t>
  </si>
  <si>
    <t>59
О</t>
  </si>
  <si>
    <t>61
О</t>
  </si>
  <si>
    <t>63
О</t>
  </si>
  <si>
    <t>ТЦ_62.2.01.04_77_7725347771_06.05.2024_02
Аналог ТССЦ-503-0474 1223/1198,58=2%</t>
  </si>
  <si>
    <t>64
О</t>
  </si>
  <si>
    <t>ТЦ_22.2.02.11_2_0278204832_15.05.2024_02
Аналог ТССЦ-101-4949 10,26/10,03=2%</t>
  </si>
  <si>
    <t>Шпилька резьбовая М10х1000, нерж.(0,5 кг)</t>
  </si>
  <si>
    <t>Консоль одиночная 550 мм, толщиной 3 мм, нерж.(1,77 кг)</t>
  </si>
  <si>
    <t>Анкер стандартный со шпилькой, М10</t>
  </si>
  <si>
    <t>Профиль STRUT, 500 мм, толщиной 2,5 мм, нерж.</t>
  </si>
  <si>
    <t>ТЦ_22.2.02.18_2_0278204832_15.05.2024_02</t>
  </si>
  <si>
    <t>Траверса для лотка 41x41, толщиной 2,5 мм, нерж.</t>
  </si>
  <si>
    <t>Шпилька резьбовая М10х1000, нерж.</t>
  </si>
  <si>
    <t>Пластина опорная STRUT, толщиной 2,0 мм, нерж.</t>
  </si>
  <si>
    <t>Профиль П-образный, 500 мм, толщиной 1,5 мм, нерж.</t>
  </si>
  <si>
    <t>Профиль П-образный, 1000 мм, толщиной 3,0 мм, нерж.</t>
  </si>
  <si>
    <t>Болт шестигранный М6х25, нерж.</t>
  </si>
  <si>
    <t>Гайка со стопорным буртиком М6, нерж.</t>
  </si>
  <si>
    <t>Струбцина закрывающая М10, нерж.</t>
  </si>
  <si>
    <t>Металлорукав гибкий в гладкой EVA оболочке номинальным o50 мм в 
комплекте с соединительными муфтами</t>
  </si>
  <si>
    <t>Светильник светодиодный пылевлагозащищённый IP65, 220 АС, 100 Вт, 
5000 К, потолочное крепление, в комплекте кабельный ввод, нерж.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</si>
  <si>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</si>
  <si>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Светильник светодиодный пылевлагозащищённый IP65, 220 АС, 35 Вт, 
5000 К, источник бесперебойного питания на 1 час, потолочное 
крепление, в комплекте кабельный ввод, нерж.</t>
  </si>
  <si>
    <t>Светильник светодиодный пылевлагозащищённый IP65, 220 АС, 20 Вт, 
5000 К, потолочное крепление, в комплекте кабельный ввод, нерж.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</si>
  <si>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сечением:5х35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</si>
  <si>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</si>
  <si>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 1,0 кВ, сечением: 5х10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</si>
  <si>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 1,0 кВ, сечением: 5х4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</si>
  <si>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</si>
  <si>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Провод медный, гибкий с ПВХ изоляцией на напряжение 0,45 кВ, ГОСТ 
6323-79, сечением: 1х120</t>
  </si>
  <si>
    <t>46
О</t>
  </si>
  <si>
    <t>ТЦ_20.4.01.00_78_7804526950_15.05.2024_02</t>
  </si>
  <si>
    <t>Выключатель проходной пылевлагозащищенный IP66, одноклавишный 
накладного монтажа, 10 А, 220 В, нержав. сталь</t>
  </si>
  <si>
    <t>Коробка клеммная пылевлагозащищенная IP66, открытой установки, в 
комплекте с винтовыми клемниками, для кабеля сечением до 5х35 мм2</t>
  </si>
  <si>
    <t>ТЦ_21.1.00.00_78_7804526950_01.02.2024_02
Аналог ТССЦ-111-0126 335,61/328,92=2%</t>
  </si>
  <si>
    <t>ТЦ_20.2.03.00_78_7804526950_15.05.2024_02
Аналог ТССЦ-509-0020 42,77/41,87=2%</t>
  </si>
  <si>
    <t>Кронштейн для опуска кабеля в трубу ТС.04.Ц</t>
  </si>
  <si>
    <t>Т-образный ответвитель, шириной 200 мм, высотой 80 мм, толщиной 1,2 
мм, нерж (вес 3,260 кг)</t>
  </si>
  <si>
    <t>Консоль одиночная 450 мм, толщиной 3 мм, нерж.</t>
  </si>
  <si>
    <t>Консоль одиночная 350 мм, толщиной 3 мм, нерж. (1.27 кг)</t>
  </si>
  <si>
    <t>Профиль STRUT двойной, 700 мм, толщиной 2,5 мм, нерж. (вес 1,2 кг)</t>
  </si>
  <si>
    <t>Держатель оцинкованный двусторонний для диаметра до 34 мм</t>
  </si>
  <si>
    <t>Трос стальной D4 (o 4 мм) в п/э оболочке</t>
  </si>
  <si>
    <t>Зажим для троса DIN 741</t>
  </si>
  <si>
    <t>Зажим для троса Simplex</t>
  </si>
  <si>
    <t>ТЦ_22.2.02.03_78_7804526950_15.05.2024_02
Аналог ТССЦ-201-1002 15,65/15,44=2%</t>
  </si>
  <si>
    <t>Талреп DIN 1480 RR кольцо-кольцо</t>
  </si>
  <si>
    <t>ТЦ_20.1.02.19_78_7804526950_15.05.2024_02
Аналог ТССЦ-101-6794 25,60/25,05=2%</t>
  </si>
  <si>
    <t>Крепеж для троса к балке</t>
  </si>
  <si>
    <t>Хомут стальной с приварной гайкой М6, o 26 мм, нерж.</t>
  </si>
  <si>
    <t>Хомут стальной с внутренней резьбой М6, o 26 мм, нерж</t>
  </si>
  <si>
    <t>Лоток лестничный шириной 500 мм, высотой 80 мм, толщиной 1,5 мм, 
L=3 м, нерж. (5,770 кг)</t>
  </si>
  <si>
    <t>Угол горизонтальный 90°, шириной 500 мм, высотой 80 мм, толщиной 1,2 
мм, горячее цинкование (4,430 кг)</t>
  </si>
  <si>
    <t>Угол горизонтальный 45°, шириной 500 мм, высотой 80 мм, толщиной 1,2 
мм, нерж. (3,540 кг)</t>
  </si>
  <si>
    <t>Т-образный ответвитель, шириной 500 мм, высотой 80 мм, толщиной 1,2 
мм, нерж. (6,800 кг)</t>
  </si>
  <si>
    <t>Т-образный ответвитель, шириной 300 мм, высотой 80 мм, толщиной 1,2 
мм, нерж. (4,270 кг)</t>
  </si>
  <si>
    <t>Лоток лестничный ЛТ-02 300х80 L=3м S=1,2мм (вес 	8,2 кг)</t>
  </si>
  <si>
    <t>Т-образный ответвитель, шириной 200 мм, высотой 80 мм, толщиной 1,2 
мм, нерж. (3,260 кг)</t>
  </si>
  <si>
    <t>Профиль двойной STRUT, 600 мм, толщиной 2,5 мм, нерж.</t>
  </si>
  <si>
    <t>Профиль двойной STRUT, 1500 мм, толщиной 2,5 мм, нерж.</t>
  </si>
  <si>
    <t>Профиль двойной STRUT, 1200 мм, толщиной 2,5 мм, нерж.</t>
  </si>
  <si>
    <t>Профиль STRUT, 700 мм, толщиной 2,5 мм, нерж.</t>
  </si>
  <si>
    <t>Подвес STRUT двойной, толщиной 2,5 мм, L=1,8 м, нерж.</t>
  </si>
  <si>
    <t>Анкер с болтом М8, нерж.</t>
  </si>
  <si>
    <t>Подвес STRUT двойной, толщиной 2,5 мм, L=1,0 м, нерж.</t>
  </si>
  <si>
    <t>Консоль одиночная 250 мм, толщиной 3 мм, нерж.</t>
  </si>
  <si>
    <t>Металлорукав гибкий в гладкой EVA оболочке номинальным o35 мм в 
комплекте с соединительными муфтами</t>
  </si>
  <si>
    <t>Держатель оцинкованный двусторонний для диаметра до 43 мм</t>
  </si>
  <si>
    <t>Труба стальная o04 мм, толщ. стенки 2,0 мм</t>
  </si>
  <si>
    <t>224</t>
  </si>
  <si>
    <t>10
О</t>
  </si>
  <si>
    <t>ТЦ_62.1.02.16_63_6316066496_03.05.2024_02_1.1</t>
  </si>
  <si>
    <t>Щиток настенный с дверцей 18 мод.,IP65, серый, с клеммным блоком 63А (Аналог ТССЦ-509-6579 210,30/206,12=2%)</t>
  </si>
  <si>
    <t>ТЕРм08-03-526-01</t>
  </si>
  <si>
    <t>Автомат одно-, двух-, трехполюсный, устанавливаемый на конструкции: на стене или колонне, на ток до 25 А</t>
  </si>
  <si>
    <t>ТЦ_62.1.01.05_63_6316066496_03.05.2024_02_2.1</t>
  </si>
  <si>
    <t>MVA20-3-020-C KARAT Авт. выкл. ВА47-29 3P C 20А 4,5кА IEK</t>
  </si>
  <si>
    <t>ТЦ_62.1.01.05_63_6316066496_03.05.2024_02_3.1</t>
  </si>
  <si>
    <t>MVA20-1-010-C KARAT Авт. выкл. ВА47-29 1P C 10А 4,5кА IEK</t>
  </si>
  <si>
    <t>ТЦ_62.1.01.05_63_6316066496_03.05.2024_02_4.1</t>
  </si>
  <si>
    <t>MVA20-1-016-C KARAT Авт. выкл. ВА47-29 1P C 16А 4,5кА IEK</t>
  </si>
  <si>
    <t>ТЦ_62.1.01.05_63_6316066496_03.05.2024_02_9.1</t>
  </si>
  <si>
    <t>MVA20-3-040-C KARAT Авт. выкл. ВА47-29 3P C 40А 4,5кА IEK</t>
  </si>
  <si>
    <t>ТЦ_62.1.01.05_63_6316066496_03.05.2024_02_10.1</t>
  </si>
  <si>
    <t>MVA20-1-032-C KARAT Авт. выкл. ВА47-29 1P C 32А 4,5кА IEK</t>
  </si>
  <si>
    <t>ТЦ_62.1.01.05_63_6316066496_03.05.2024_02_13.1</t>
  </si>
  <si>
    <t>SVA20-3-0160 Авт. выкл. ВА88-33 3Р 160А 35кА IEK</t>
  </si>
  <si>
    <t>ТЦ_62.1.01.05_63_6316066496_03.05.2024_02_14.1</t>
  </si>
  <si>
    <t>MVA20-1-063-C KARAT Авт. выкл. ВА47-29 1P C 63А 4,5кА IEK</t>
  </si>
  <si>
    <t>ТЦ_62.1.01.05_63_6316066496_03.05.2024_02_15.1</t>
  </si>
  <si>
    <t>SVA10-3-0125-02 Выкл. авт. ВА88-32 3Р 125А 25кА MASTER IEK</t>
  </si>
  <si>
    <t>ТЕРм10-04-101-11</t>
  </si>
  <si>
    <t>Колодка клеммная на металлической конструкции, количество перьев: 20</t>
  </si>
  <si>
    <t>ТЦ_20.5.03.03_63_6316066496_03.05.2024_02_6.1</t>
  </si>
  <si>
    <t>YNS21-3-063-22-12 Шина соединительная типа PIN (12 штырей) 3Р 63А 22см IEK (Аналог ТССЦ-502-0922 9131,88/8952,49=2%)</t>
  </si>
  <si>
    <t>ТЦ_20.5.03.03_63_6316066496_03.05.2024_02_7.1</t>
  </si>
  <si>
    <t>T1611 Шина латунная в корпусе на DIN рейку 1 полюс до 63A 9конт. под сеч. 16кв.мм, 2конт. под сеч. 25кв.мм, зеленая (Аналог ТССЦ-502-0922 9131,88/8952,49=2%)</t>
  </si>
  <si>
    <t>ТЦ_20.5.03.03_63_6316066496_03.05.2024_02_8.1</t>
  </si>
  <si>
    <t>5011N Шина латунная в корпусе на DIN рейку 1 полюс до 63A 9конт. под сеч. 16кв.мм, 2конт. под сеч. 25кв.мм, синяя (Аналог ТССЦ-502-0922 9131,88/8952,49=2%)</t>
  </si>
  <si>
    <t>ТЦ_20.2.02.04_63_6316066496_03.05.2024_02_5.1</t>
  </si>
  <si>
    <t>YIS11-25-06-B Изолятор SM25 (М6) силовой с болтом IEK (Аналог ТССЦ-111-3253 1029,81/1009,41=2%)</t>
  </si>
  <si>
    <t>ТЦ_62.1.02.19_63_6316066496_03.05.2024_02_11.1</t>
  </si>
  <si>
    <t>Автоматический ввод резерва АВР-10А-03-01-IEK</t>
  </si>
  <si>
    <t>ТЕРм08-03-573-06</t>
  </si>
  <si>
    <t>Шкаф (пульт) управления навесной, высота, ширина и глубина: до 1200х600х500 мм</t>
  </si>
  <si>
    <t>ТЦ_62.1.02.13_63_6316066496_03.05.2024_02_12.1</t>
  </si>
  <si>
    <t>R5STE1063 Корпус навесной STE с М/П ВхШхГ 1000x600x300 мм (Аналог ТССЦ-503-0698 72,33/70,68=2%)</t>
  </si>
  <si>
    <t>ТЕРм08-03-539-01</t>
  </si>
  <si>
    <t>Линейка, устанавливаемая на металлической конструкции, масса: до 5 кг</t>
  </si>
  <si>
    <t>ТЦ_20.2.08.01_63_6316066496_03.05.2024_02_16.1</t>
  </si>
  <si>
    <t>YDN14-0100 DIN-рейка (100см) оцинкованная 1мм IEK (Аналог ТССЦ-509-2644 878/859,09=2%)</t>
  </si>
  <si>
    <t>ТЕРм08-02-390-03</t>
  </si>
  <si>
    <t>Короба пластмассовые: шириной до 120 мм</t>
  </si>
  <si>
    <t>ТЦ_20.2.05.05_63_6316066496_03.05.2024_02_17.1</t>
  </si>
  <si>
    <t>01050 Кабель-канал 110х50 мм с фронтальной крышкой (Аналог ТССЦ-509-1839 1066,00/1040,44=2%)</t>
  </si>
  <si>
    <t>ТЦ_20.2.05.06_63_6316066496_03.05.2024_02_18.1</t>
  </si>
  <si>
    <t>01009R Накладка на стык профиля 110х50 мм(розница, 1 шт в пакете (Аналог ТССЦ-509-6465 390/382,02=2%)</t>
  </si>
  <si>
    <t>ТЦ_20.2.05.09_63_6316066496_03.05.2024_02_19.1</t>
  </si>
  <si>
    <t>01051 Угол внутренний 110х50 мм, изменяемый (70-120°) (Аналог ТССЦ-509-3552 2974,00/2914,98=2%)</t>
  </si>
  <si>
    <t>ТЦ_20.2.05.09_63_6316066496_03.05.2024_02_20.1</t>
  </si>
  <si>
    <t>01052 Угол внешний 110х50 мм, изменяемый (80-120°) (Аналог ТССЦ-509-3564 2974,00/2915,08=2%)</t>
  </si>
  <si>
    <t>ТЦ_20.2.07.05_63_6316066496_03.05.2024_02_31.1</t>
  </si>
  <si>
    <t>35263 Лоток перфорированный 150х50 L3000 (Аналог ТССЦ-509-5584 136,80/133,87=2%)</t>
  </si>
  <si>
    <t>ТЦ_20.2.03.25_63_6316066496_03.05.2024_02_39.1</t>
  </si>
  <si>
    <t>36003K Угол CPO 90 горизонтальный 90° 150х50 в комплекте с крепежными элементами и соединительными пластинами, необходимыми для монтажа (Аналог ТССЦ-509-3466 28,70/28,10=2%)</t>
  </si>
  <si>
    <t>упак</t>
  </si>
  <si>
    <t>ТЦ_20.2.03.25_63_6316066496_03.05.2024_02_40.1</t>
  </si>
  <si>
    <t>36783K Угол CD 90 вертикальный внеш. 90° 150/50 в комплекте с крепежными элементами и соединительными пластинами, необходимыми для монтажа (Аналог ТССЦ-509-8347 249,67/244,70=2%)</t>
  </si>
  <si>
    <t>ТЦ_01.7.15.05_63_6316066496_03.05.2024_02_36.1</t>
  </si>
  <si>
    <t>CM101000 Гайка с насечкой, препятствующей откручиванию М10 (Аналог ТССЦ-101-0122 18954,27/18529,96=2%)</t>
  </si>
  <si>
    <t>ТЦ_01.7.15.04_63_6316066496_03.05.2024_02_38.1</t>
  </si>
  <si>
    <t>CM010616 Винт с гладкой головкой и квадратным подголовником М6х16 (Аналог ТССЦ-101-4614 12371,71/12076,47=2%</t>
  </si>
  <si>
    <t>ТЦ_01.7.15.05_63_6316066496_03.05.2024_02_32.1</t>
  </si>
  <si>
    <t>CM100600 Гайка с насечкой, препятствующей откручиванию М6 (Аналог ТССЦ-101-0120 27445,97/26855,15=2%)</t>
  </si>
  <si>
    <t>ТЦ_01.7.15.04_63_6316066496_03.05.2024_02_33.1</t>
  </si>
  <si>
    <t>CM010610 Винт с крестообразным шлицем М6х10 (Аналог ТССЦ-101-4614 12371,71/12076,47=2%)</t>
  </si>
  <si>
    <t>ТЕР09-05-003-01</t>
  </si>
  <si>
    <t>Постановка болтов: строительных с гайками и шайбами</t>
  </si>
  <si>
    <t>100 шт. болтов</t>
  </si>
  <si>
    <t>ТЦ_01.7.15.01_63_6316066496_03.05.2024_02_37.1</t>
  </si>
  <si>
    <t>CM401040 Забивной анкер М10 (Аналог ТССЦ-101-4466 101/98,88=2%)</t>
  </si>
  <si>
    <t>ТЕРм08-02-152-14</t>
  </si>
  <si>
    <t>Конструкция из профильной стали для крепления закладных подвесок, масса: до 2 кг</t>
  </si>
  <si>
    <t>ТЦ_20.2.03.02_63_6316066496_03.05.2024_02_35.1</t>
  </si>
  <si>
    <t>BBA1015 Консоль потолочная BBA с осн.150 мм (Аналог ТССЦ-509-8372 19,72/19,3=2%)</t>
  </si>
  <si>
    <t>ТЦ_01.7.15.12_63_6316066496_03.05.2024_02_34.1</t>
  </si>
  <si>
    <t>CM201001 Шпилька М10х1000 (Аналог ТССЦ-101-4950 12,91/12,63=2%)</t>
  </si>
  <si>
    <t>ТЦ_14.5.01.10_63_6316066496_25.04.2024_02_29.1</t>
  </si>
  <si>
    <t>DF1201 Пена однокомпонентная огнезащитная, баллон 740 мл (Аналог ТССЦ-113-0770 318,46/312,17=2%)</t>
  </si>
  <si>
    <t>ТЦ_24.3.01.02_63_6316066496_03.05.2024_02_21.1</t>
  </si>
  <si>
    <t>91950 Труба ПВХ гибкая гофр. д.50мм, лёгкая с протяжкой, 15м, цвет серый (Аналог ТССЦ-509-6415 50/48,92=2%)</t>
  </si>
  <si>
    <t>ТЦ_20.1.02.18_63_6316066496_03.05.2024_02_30.1</t>
  </si>
  <si>
    <t>GT-200IC Hyperline Стяжка нейлоновая неоткрывающаяся, безгалогенная (halogen free), 200x3,6 мм полиамид 6,6, -40°C - +85°C (100 шт) (Аналог ТССЦ-509-2900 5,07/4,96=2%)</t>
  </si>
  <si>
    <t>ТЦ_21.1.06.09_63_6316066496_03.05.2024_02_22.1</t>
  </si>
  <si>
    <t>Кабель силовой ВВГнг(А)-FRLS 3х1.5ок(N.PE)-0.66 ТРТС (Аналог ТССЦ-501-8442 2705,70/2647,56=2%)</t>
  </si>
  <si>
    <t>ТЦ_21.1.06.09_63_6316066496_03.05.2024_02_23.1</t>
  </si>
  <si>
    <t>Кабель силовой ВВГнг(А)-FRLS 3х4ок(N.PE)-0.66 ТРТС (Аналог ТССЦ-501-8444 6826,46/6683,24=2%)</t>
  </si>
  <si>
    <t>ТЦ_21.1.06.09_63_6316066496_03.05.2024_02_24.1</t>
  </si>
  <si>
    <t>Кабель силовой ВВГнг(А)-FRLS 5х2.5ок(N.PE)-0.66 ТРТС (Аналог ТССЦ-501-8457 7035,21/6886,56=2%)</t>
  </si>
  <si>
    <t>ТЦ_21.1.06.09_63_6316066496_03.05.2024_02_25.1</t>
  </si>
  <si>
    <t>Кабель силовой ВВГнг(А)-FRLS 5х4ок(N.PE)-0.66 ТРТС (Аналог ТССЦ-501-8458 11291,96/11056,13=2%)</t>
  </si>
  <si>
    <t>ТЦ_21.1.06.09_63_6316066496_03.05.2024_02_26.1</t>
  </si>
  <si>
    <t>Кабель силовой ВВГнг(А)-FRLS 5х35,0 мк (N,РЕ)-0,66 ТРТС (Аналог ТССЦ-501-8463 92585,64/90680,85=2%)</t>
  </si>
  <si>
    <t>ТЦ_21.1.06.09_63_6316066496_03.05.2024_02_27.1</t>
  </si>
  <si>
    <t>Кабель силовой ВВГнг(А)-FRLS 3х35 (Аналог ТССЦ-501-8489 83521,70/81820,38=2%)</t>
  </si>
  <si>
    <t>ТЦ_21.1.06.09_63_6316066496_03.05.2024_02_28.1</t>
  </si>
  <si>
    <t>Кабель силовой ВВГнг(А) -FRLS 3х25 мк(N,PE)-1 (Аналог ТССЦ-501-8488 79600,10/77991,26=2%)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</si>
  <si>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</si>
  <si>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</si>
  <si>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</si>
  <si>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</si>
  <si>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</si>
  <si>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монтажных работ</t>
  </si>
  <si>
    <t>оборудования</t>
  </si>
  <si>
    <t>прочих затрат</t>
  </si>
  <si>
    <t>1632-2021-00-ЭС1.СУБ_03.07.060-П01</t>
  </si>
  <si>
    <t>Внутриплощадочные сети электроснабжения. Система бесперебойного гарантированного электроснабжения</t>
  </si>
  <si>
    <t>Силовое электрооборудование. Электрическое освещение (внутреннее)</t>
  </si>
  <si>
    <t>1632-2021-2.2.2-ЭОМ_07.04.021-П-00-00</t>
  </si>
  <si>
    <t>1632-2021-2.2.3-ЭОМ_07.04.022-П-00-00</t>
  </si>
  <si>
    <t>1632-2021-2.2.5_ЭОМ_07.04.024-П-00-00</t>
  </si>
  <si>
    <t>1632-2021-2.2.6-ЭОМ_07.04.025-П-00-00</t>
  </si>
  <si>
    <t>1632-2021-2.2.7-ЭОМ_07.04.026-П-00-00</t>
  </si>
  <si>
    <t>Отопление, вентиляция и кондиционирование</t>
  </si>
  <si>
    <t>1632-2021-5.1.1-ЭС_03.02.060-П01</t>
  </si>
  <si>
    <t>Электроснажение</t>
  </si>
  <si>
    <t>Стоимость ед. работ</t>
  </si>
  <si>
    <t>Сумма работ</t>
  </si>
  <si>
    <t>Стоимость ед. мат.</t>
  </si>
  <si>
    <t>Сумма мат.</t>
  </si>
  <si>
    <t>Итого</t>
  </si>
  <si>
    <t>давальческое</t>
  </si>
  <si>
    <t>1. 1632-2021-00-ЭС1.СУБ_2_0_RU_IFC</t>
  </si>
  <si>
    <t>14. 1632-2021-2.2.3-ЭОМ_1_0_RU_IFC</t>
  </si>
  <si>
    <t>18. 1632-2021-2.2.7-ЭОМ_1_0_RU_IFC</t>
  </si>
  <si>
    <t>13. 1632-2021-2.2.2-ЭОМ_2_0_RU_IFC</t>
  </si>
  <si>
    <t>16. 1632-2021-2.2.5-ЭОМ_1_0_RU_IFC</t>
  </si>
  <si>
    <t>17. 1632-2021-2.2.6-ЭОМ_0_0_RU_IFC</t>
  </si>
  <si>
    <t>Имя файла РД</t>
  </si>
  <si>
    <t>Наименование тома РД</t>
  </si>
  <si>
    <r>
      <rPr>
        <sz val="11"/>
        <color rgb="FFFF0000"/>
        <rFont val="Calibri"/>
        <family val="2"/>
        <charset val="204"/>
      </rPr>
      <t>Внутриплощадочные сети электроснабжения.</t>
    </r>
    <r>
      <rPr>
        <sz val="11"/>
        <rFont val="Calibri"/>
        <family val="2"/>
        <charset val="204"/>
      </rPr>
      <t xml:space="preserve">
Система бесперебойного гарантированного электроснабжения</t>
    </r>
  </si>
  <si>
    <r>
      <rPr>
        <sz val="11"/>
        <color rgb="FFFF0000"/>
        <rFont val="Calibri"/>
        <family val="2"/>
        <charset val="204"/>
      </rPr>
      <t>Пересыпная станция №2.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</si>
  <si>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Пересыпная станция №3.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</si>
  <si>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Пересыпная станция №5.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</si>
  <si>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Пересыпная станция №6.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</si>
  <si>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Приводная станция.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</si>
  <si>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t>нет РД!!!</t>
  </si>
  <si>
    <t>https://disk.yandex.ru/d/wLjDrpPsBxN1Cg</t>
  </si>
  <si>
    <t>Ссылка на РД: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</si>
</sst>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000"/>
    <numFmt numFmtId="166" formatCode="0.0000"/>
    <numFmt numFmtId="167" formatCode="0.00000"/>
    <numFmt numFmtId="168" formatCode="0.000"/>
    <numFmt numFmtId="169" formatCode="0.0000000"/>
    <numFmt numFmtId="170" formatCode="#,##0.0"/>
  </numFmts>
  <fonts count="20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FF0000"/>
      <name val="Calibri"/>
      <family val="2"/>
      <charset val="204"/>
    </font>
    <font>
      <u/>
      <sz val="11"/>
      <color theme="10"/>
      <name val="Calibri"/>
      <charset val="1"/>
    </font>
    <font>
      <b/>
      <sz val="8"/>
      <color rgb="FFFF0000"/>
      <name val="Arial"/>
      <family val="2"/>
      <charset val="204"/>
    </font>
    <font>
      <u/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7" fillId="0" borderId="0" applyNumberFormat="0" applyFill="0" applyBorder="0" applyAlignment="0" applyProtection="0"/>
  </cellStyleXfs>
  <cellXfs count="97">
    <xf numFmtId="0" fontId="0" fillId="0" borderId="0" xfId="0"/>
    <xf numFmtId="0" fontId="9" fillId="0" borderId="0" xfId="0" applyNumberFormat="1" applyFont="1" applyFill="1" applyBorder="1" applyAlignment="1" applyProtection="1">
      <alignment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vertical="center" wrapText="1"/>
    </xf>
    <xf numFmtId="49" fontId="8" fillId="0" borderId="2" xfId="0" applyNumberFormat="1" applyFont="1" applyFill="1" applyBorder="1" applyAlignment="1" applyProtection="1">
      <alignment vertical="center"/>
    </xf>
    <xf numFmtId="49" fontId="8" fillId="0" borderId="2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49" fontId="9" fillId="0" borderId="2" xfId="0" applyNumberFormat="1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1" fontId="9" fillId="0" borderId="2" xfId="0" applyNumberFormat="1" applyFont="1" applyFill="1" applyBorder="1" applyAlignment="1" applyProtection="1">
      <alignment horizontal="center" vertical="center" wrapText="1"/>
    </xf>
    <xf numFmtId="4" fontId="9" fillId="0" borderId="2" xfId="0" applyNumberFormat="1" applyFont="1" applyFill="1" applyBorder="1" applyAlignment="1" applyProtection="1">
      <alignment horizontal="right" vertical="center" wrapText="1"/>
    </xf>
    <xf numFmtId="164" fontId="9" fillId="0" borderId="2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vertical="center"/>
    </xf>
    <xf numFmtId="49" fontId="8" fillId="0" borderId="1" xfId="0" applyNumberFormat="1" applyFont="1" applyFill="1" applyBorder="1" applyAlignment="1" applyProtection="1">
      <alignment vertical="center"/>
    </xf>
    <xf numFmtId="49" fontId="8" fillId="0" borderId="1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vertical="center"/>
    </xf>
    <xf numFmtId="49" fontId="9" fillId="0" borderId="2" xfId="0" applyNumberFormat="1" applyFont="1" applyFill="1" applyBorder="1" applyAlignment="1" applyProtection="1">
      <alignment horizontal="center" vertical="center"/>
    </xf>
    <xf numFmtId="164" fontId="9" fillId="0" borderId="2" xfId="0" applyNumberFormat="1" applyFont="1" applyFill="1" applyBorder="1" applyAlignment="1" applyProtection="1">
      <alignment horizontal="center" vertical="center"/>
    </xf>
    <xf numFmtId="4" fontId="9" fillId="0" borderId="2" xfId="0" applyNumberFormat="1" applyFont="1" applyFill="1" applyBorder="1" applyAlignment="1" applyProtection="1">
      <alignment horizontal="right" vertical="center"/>
    </xf>
    <xf numFmtId="1" fontId="9" fillId="0" borderId="2" xfId="0" applyNumberFormat="1" applyFont="1" applyFill="1" applyBorder="1" applyAlignment="1" applyProtection="1">
      <alignment horizontal="center" vertical="center"/>
    </xf>
    <xf numFmtId="2" fontId="9" fillId="0" borderId="2" xfId="0" applyNumberFormat="1" applyFont="1" applyFill="1" applyBorder="1" applyAlignment="1" applyProtection="1">
      <alignment horizontal="center" vertical="center"/>
    </xf>
    <xf numFmtId="166" fontId="9" fillId="0" borderId="2" xfId="0" applyNumberFormat="1" applyFont="1" applyFill="1" applyBorder="1" applyAlignment="1" applyProtection="1">
      <alignment horizontal="center" vertical="center"/>
    </xf>
    <xf numFmtId="4" fontId="11" fillId="0" borderId="2" xfId="0" applyNumberFormat="1" applyFont="1" applyFill="1" applyBorder="1" applyAlignment="1" applyProtection="1">
      <alignment horizontal="right" vertical="center"/>
    </xf>
    <xf numFmtId="4" fontId="11" fillId="0" borderId="2" xfId="0" applyNumberFormat="1" applyFont="1" applyFill="1" applyBorder="1" applyAlignment="1" applyProtection="1">
      <alignment horizontal="right" vertical="center" wrapText="1"/>
    </xf>
    <xf numFmtId="0" fontId="11" fillId="0" borderId="0" xfId="0" applyNumberFormat="1" applyFont="1" applyFill="1" applyBorder="1" applyAlignment="1" applyProtection="1">
      <alignment vertical="center" wrapText="1"/>
    </xf>
    <xf numFmtId="165" fontId="9" fillId="0" borderId="2" xfId="0" applyNumberFormat="1" applyFont="1" applyFill="1" applyBorder="1" applyAlignment="1" applyProtection="1">
      <alignment horizontal="center" vertical="center"/>
    </xf>
    <xf numFmtId="167" fontId="9" fillId="0" borderId="2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vertical="center"/>
    </xf>
    <xf numFmtId="49" fontId="12" fillId="0" borderId="1" xfId="0" applyNumberFormat="1" applyFont="1" applyFill="1" applyBorder="1" applyAlignment="1" applyProtection="1">
      <alignment vertical="center" wrapText="1"/>
    </xf>
    <xf numFmtId="49" fontId="12" fillId="0" borderId="4" xfId="0" applyNumberFormat="1" applyFont="1" applyFill="1" applyBorder="1" applyAlignment="1" applyProtection="1">
      <alignment vertical="center"/>
    </xf>
    <xf numFmtId="49" fontId="12" fillId="0" borderId="1" xfId="0" applyNumberFormat="1" applyFont="1" applyFill="1" applyBorder="1" applyAlignment="1" applyProtection="1">
      <alignment vertical="center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vertical="center" wrapText="1"/>
    </xf>
    <xf numFmtId="1" fontId="11" fillId="0" borderId="2" xfId="0" applyNumberFormat="1" applyFont="1" applyFill="1" applyBorder="1" applyAlignment="1" applyProtection="1">
      <alignment horizontal="center" vertical="center" wrapText="1"/>
    </xf>
    <xf numFmtId="164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center" vertical="center"/>
    </xf>
    <xf numFmtId="164" fontId="11" fillId="0" borderId="2" xfId="0" applyNumberFormat="1" applyFont="1" applyFill="1" applyBorder="1" applyAlignment="1" applyProtection="1">
      <alignment horizontal="center" vertical="center"/>
    </xf>
    <xf numFmtId="1" fontId="11" fillId="0" borderId="2" xfId="0" applyNumberFormat="1" applyFont="1" applyFill="1" applyBorder="1" applyAlignment="1" applyProtection="1">
      <alignment horizontal="center" vertical="center"/>
    </xf>
    <xf numFmtId="2" fontId="11" fillId="0" borderId="2" xfId="0" applyNumberFormat="1" applyFont="1" applyFill="1" applyBorder="1" applyAlignment="1" applyProtection="1">
      <alignment horizontal="center" vertical="center"/>
    </xf>
    <xf numFmtId="168" fontId="11" fillId="0" borderId="2" xfId="0" applyNumberFormat="1" applyFont="1" applyFill="1" applyBorder="1" applyAlignment="1" applyProtection="1">
      <alignment horizontal="center" vertical="center"/>
    </xf>
    <xf numFmtId="166" fontId="11" fillId="0" borderId="2" xfId="0" applyNumberFormat="1" applyFont="1" applyFill="1" applyBorder="1" applyAlignment="1" applyProtection="1">
      <alignment horizontal="center" vertical="center"/>
    </xf>
    <xf numFmtId="165" fontId="11" fillId="0" borderId="2" xfId="0" applyNumberFormat="1" applyFont="1" applyFill="1" applyBorder="1" applyAlignment="1" applyProtection="1">
      <alignment horizontal="center" vertical="center"/>
    </xf>
    <xf numFmtId="167" fontId="11" fillId="0" borderId="2" xfId="0" applyNumberFormat="1" applyFont="1" applyFill="1" applyBorder="1" applyAlignment="1" applyProtection="1">
      <alignment horizontal="center" vertical="center"/>
    </xf>
    <xf numFmtId="169" fontId="11" fillId="0" borderId="2" xfId="0" applyNumberFormat="1" applyFont="1" applyFill="1" applyBorder="1" applyAlignment="1" applyProtection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49" fontId="13" fillId="0" borderId="2" xfId="0" applyNumberFormat="1" applyFont="1" applyFill="1" applyBorder="1" applyAlignment="1" applyProtection="1">
      <alignment horizontal="center" vertical="center"/>
    </xf>
    <xf numFmtId="49" fontId="13" fillId="0" borderId="2" xfId="0" applyNumberFormat="1" applyFont="1" applyFill="1" applyBorder="1" applyAlignment="1" applyProtection="1">
      <alignment horizontal="left" vertical="center" wrapText="1"/>
    </xf>
    <xf numFmtId="0" fontId="13" fillId="0" borderId="2" xfId="0" applyNumberFormat="1" applyFont="1" applyFill="1" applyBorder="1" applyAlignment="1" applyProtection="1">
      <alignment vertical="center" wrapText="1"/>
    </xf>
    <xf numFmtId="49" fontId="13" fillId="0" borderId="2" xfId="0" applyNumberFormat="1" applyFont="1" applyFill="1" applyBorder="1" applyAlignment="1" applyProtection="1">
      <alignment horizontal="center" vertical="center" wrapText="1"/>
    </xf>
    <xf numFmtId="1" fontId="13" fillId="0" borderId="2" xfId="0" applyNumberFormat="1" applyFont="1" applyFill="1" applyBorder="1" applyAlignment="1" applyProtection="1">
      <alignment horizontal="center" vertical="center"/>
    </xf>
    <xf numFmtId="4" fontId="13" fillId="0" borderId="2" xfId="0" applyNumberFormat="1" applyFont="1" applyFill="1" applyBorder="1" applyAlignment="1" applyProtection="1">
      <alignment horizontal="right" vertical="center"/>
    </xf>
    <xf numFmtId="0" fontId="14" fillId="0" borderId="0" xfId="0" applyNumberFormat="1" applyFont="1" applyFill="1" applyBorder="1" applyAlignment="1" applyProtection="1">
      <alignment vertical="center"/>
    </xf>
    <xf numFmtId="0" fontId="2" fillId="0" borderId="0" xfId="1" applyAlignment="1">
      <alignment vertical="center"/>
    </xf>
    <xf numFmtId="0" fontId="1" fillId="0" borderId="0" xfId="1" applyFont="1" applyAlignment="1">
      <alignment vertical="center"/>
    </xf>
    <xf numFmtId="0" fontId="15" fillId="0" borderId="2" xfId="1" applyFont="1" applyFill="1" applyBorder="1" applyAlignment="1">
      <alignment vertical="center"/>
    </xf>
    <xf numFmtId="0" fontId="10" fillId="0" borderId="2" xfId="1" applyFont="1" applyBorder="1" applyAlignment="1">
      <alignment horizontal="center" vertical="center"/>
    </xf>
    <xf numFmtId="0" fontId="2" fillId="0" borderId="0" xfId="1" applyAlignment="1">
      <alignment vertical="center" wrapText="1"/>
    </xf>
    <xf numFmtId="49" fontId="1" fillId="0" borderId="0" xfId="1" applyNumberFormat="1" applyFont="1" applyAlignment="1">
      <alignment vertical="center"/>
    </xf>
    <xf numFmtId="49" fontId="1" fillId="0" borderId="2" xfId="1" applyNumberFormat="1" applyFont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49" fontId="1" fillId="0" borderId="2" xfId="1" applyNumberFormat="1" applyFont="1" applyBorder="1" applyAlignment="1">
      <alignment horizontal="left" vertical="center" wrapText="1"/>
    </xf>
    <xf numFmtId="0" fontId="1" fillId="0" borderId="2" xfId="1" applyFont="1" applyBorder="1" applyAlignment="1">
      <alignment horizontal="left" vertical="center" wrapText="1"/>
    </xf>
    <xf numFmtId="2" fontId="1" fillId="0" borderId="2" xfId="1" applyNumberFormat="1" applyFont="1" applyBorder="1" applyAlignment="1">
      <alignment horizontal="right" vertical="center" wrapText="1"/>
    </xf>
    <xf numFmtId="4" fontId="1" fillId="0" borderId="2" xfId="1" applyNumberFormat="1" applyFont="1" applyBorder="1" applyAlignment="1">
      <alignment horizontal="right" vertical="center" wrapText="1"/>
    </xf>
    <xf numFmtId="0" fontId="1" fillId="0" borderId="2" xfId="1" applyFont="1" applyBorder="1" applyAlignment="1">
      <alignment horizontal="right" vertical="center" wrapText="1"/>
    </xf>
    <xf numFmtId="170" fontId="1" fillId="0" borderId="2" xfId="1" applyNumberFormat="1" applyFont="1" applyBorder="1" applyAlignment="1">
      <alignment horizontal="right" vertical="center" wrapText="1"/>
    </xf>
    <xf numFmtId="0" fontId="1" fillId="0" borderId="0" xfId="1" applyFont="1" applyAlignment="1">
      <alignment vertical="center" wrapText="1"/>
    </xf>
    <xf numFmtId="0" fontId="16" fillId="0" borderId="2" xfId="1" applyFont="1" applyFill="1" applyBorder="1" applyAlignment="1">
      <alignment vertical="center"/>
    </xf>
    <xf numFmtId="49" fontId="1" fillId="0" borderId="2" xfId="1" applyNumberFormat="1" applyFont="1" applyFill="1" applyBorder="1" applyAlignment="1">
      <alignment horizontal="center" vertical="center" wrapText="1"/>
    </xf>
    <xf numFmtId="49" fontId="1" fillId="0" borderId="2" xfId="1" applyNumberFormat="1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horizontal="left" vertical="center" wrapText="1"/>
    </xf>
    <xf numFmtId="2" fontId="1" fillId="0" borderId="2" xfId="1" applyNumberFormat="1" applyFont="1" applyFill="1" applyBorder="1" applyAlignment="1">
      <alignment horizontal="right" vertical="center" wrapText="1"/>
    </xf>
    <xf numFmtId="4" fontId="1" fillId="0" borderId="2" xfId="1" applyNumberFormat="1" applyFont="1" applyFill="1" applyBorder="1" applyAlignment="1">
      <alignment horizontal="right" vertical="center" wrapText="1"/>
    </xf>
    <xf numFmtId="0" fontId="1" fillId="0" borderId="2" xfId="1" applyFont="1" applyFill="1" applyBorder="1" applyAlignment="1">
      <alignment horizontal="right" vertical="center" wrapText="1"/>
    </xf>
    <xf numFmtId="0" fontId="2" fillId="0" borderId="0" xfId="1" applyFill="1" applyAlignment="1">
      <alignment vertical="center"/>
    </xf>
    <xf numFmtId="0" fontId="4" fillId="0" borderId="0" xfId="1" applyFont="1" applyFill="1" applyAlignment="1">
      <alignment vertical="center" wrapText="1"/>
    </xf>
    <xf numFmtId="0" fontId="3" fillId="0" borderId="0" xfId="1" applyFont="1" applyFill="1" applyAlignment="1">
      <alignment vertical="center" wrapText="1"/>
    </xf>
    <xf numFmtId="4" fontId="1" fillId="2" borderId="2" xfId="1" applyNumberFormat="1" applyFont="1" applyFill="1" applyBorder="1" applyAlignment="1">
      <alignment horizontal="right" vertical="center"/>
    </xf>
    <xf numFmtId="0" fontId="15" fillId="2" borderId="2" xfId="1" applyFont="1" applyFill="1" applyBorder="1" applyAlignment="1">
      <alignment vertical="center" wrapText="1"/>
    </xf>
    <xf numFmtId="4" fontId="1" fillId="2" borderId="2" xfId="1" applyNumberFormat="1" applyFont="1" applyFill="1" applyBorder="1" applyAlignment="1">
      <alignment horizontal="right" vertical="center" wrapText="1"/>
    </xf>
    <xf numFmtId="0" fontId="16" fillId="2" borderId="2" xfId="1" applyFont="1" applyFill="1" applyBorder="1" applyAlignment="1">
      <alignment vertical="center"/>
    </xf>
    <xf numFmtId="170" fontId="1" fillId="2" borderId="2" xfId="1" applyNumberFormat="1" applyFont="1" applyFill="1" applyBorder="1" applyAlignment="1">
      <alignment horizontal="right" vertical="center"/>
    </xf>
    <xf numFmtId="49" fontId="1" fillId="0" borderId="3" xfId="1" applyNumberFormat="1" applyFont="1" applyBorder="1" applyAlignment="1">
      <alignment horizontal="center" vertical="center" wrapText="1"/>
    </xf>
    <xf numFmtId="49" fontId="1" fillId="0" borderId="5" xfId="1" applyNumberFormat="1" applyFont="1" applyBorder="1" applyAlignment="1">
      <alignment horizontal="center" vertical="center" wrapText="1"/>
    </xf>
    <xf numFmtId="49" fontId="1" fillId="0" borderId="6" xfId="1" applyNumberFormat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8" fillId="3" borderId="0" xfId="1" applyFont="1" applyFill="1" applyAlignment="1">
      <alignment vertical="center"/>
    </xf>
    <xf numFmtId="0" fontId="19" fillId="0" borderId="0" xfId="2" applyFont="1" applyAlignment="1">
      <alignment vertical="center"/>
    </xf>
  </cellXfs>
  <cellStyles count="3">
    <cellStyle name="Гиперссылка" xfId="2" builtinId="8"/>
    <cellStyle name="Обычный" xfId="0" builtinId="0"/>
    <cellStyle name="Обычный 2" xfId="1" xr:uid="{05481664-6444-489E-B618-5139699F09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sk.yandex.ru/d/wLjDrpPsBxN1C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8A3C4-6BB4-4370-818A-F0C0AB5C035C}">
  <sheetPr codeName="Лист1">
    <pageSetUpPr fitToPage="1"/>
  </sheetPr>
  <dimension ref="A1:Y14"/>
  <sheetViews>
    <sheetView tabSelected="1" zoomScale="130" zoomScaleNormal="130" workbookViewId="0">
      <selection activeCell="C23" sqref="C23"/>
    </sheetView>
  </sheetViews>
  <sheetFormatPr defaultColWidth="9.140625" defaultRowHeight="11.25" customHeight="1" x14ac:dyDescent="0.25"/>
  <cols>
    <col min="1" max="1" width="8.7109375" style="61" customWidth="1"/>
    <col min="2" max="2" width="20.7109375" style="61" customWidth="1"/>
    <col min="3" max="3" width="40.7109375" style="57" customWidth="1"/>
    <col min="4" max="4" width="13.140625" style="57" customWidth="1"/>
    <col min="5" max="5" width="8.7109375" style="57" customWidth="1"/>
    <col min="6" max="8" width="12.7109375" style="57" customWidth="1"/>
    <col min="9" max="9" width="45" style="57" customWidth="1"/>
    <col min="10" max="10" width="58.5703125" style="70" customWidth="1"/>
    <col min="11" max="11" width="12.7109375" style="70" customWidth="1"/>
    <col min="12" max="14" width="88.7109375" style="70" hidden="1" customWidth="1"/>
    <col min="15" max="20" width="108.85546875" style="70" hidden="1" customWidth="1"/>
    <col min="21" max="21" width="129.5703125" style="70" hidden="1" customWidth="1"/>
    <col min="22" max="25" width="52.85546875" style="70" hidden="1" customWidth="1"/>
    <col min="26" max="16384" width="9.140625" style="57"/>
  </cols>
  <sheetData>
    <row r="1" spans="1:22" s="56" customFormat="1" ht="16.5" customHeight="1" x14ac:dyDescent="0.25">
      <c r="A1" s="86" t="s">
        <v>0</v>
      </c>
      <c r="B1" s="86" t="s">
        <v>999</v>
      </c>
      <c r="C1" s="89" t="s">
        <v>1000</v>
      </c>
      <c r="D1" s="92" t="s">
        <v>1001</v>
      </c>
      <c r="E1" s="92"/>
      <c r="F1" s="92"/>
      <c r="G1" s="92"/>
      <c r="H1" s="92" t="s">
        <v>1002</v>
      </c>
      <c r="J1" s="60"/>
    </row>
    <row r="2" spans="1:22" s="56" customFormat="1" ht="45.75" customHeight="1" x14ac:dyDescent="0.25">
      <c r="A2" s="87"/>
      <c r="B2" s="87"/>
      <c r="C2" s="90"/>
      <c r="D2" s="89" t="s">
        <v>1003</v>
      </c>
      <c r="E2" s="89" t="s">
        <v>1004</v>
      </c>
      <c r="F2" s="89" t="s">
        <v>1005</v>
      </c>
      <c r="G2" s="93" t="s">
        <v>1006</v>
      </c>
      <c r="H2" s="92"/>
      <c r="I2" s="59" t="s">
        <v>1030</v>
      </c>
      <c r="J2" s="59" t="s">
        <v>1031</v>
      </c>
    </row>
    <row r="3" spans="1:22" s="56" customFormat="1" ht="15" x14ac:dyDescent="0.25">
      <c r="A3" s="88"/>
      <c r="B3" s="88"/>
      <c r="C3" s="91"/>
      <c r="D3" s="91"/>
      <c r="E3" s="91"/>
      <c r="F3" s="91"/>
      <c r="G3" s="94"/>
      <c r="H3" s="92"/>
      <c r="I3" s="60"/>
      <c r="J3" s="60"/>
    </row>
    <row r="4" spans="1:22" s="56" customFormat="1" ht="15" x14ac:dyDescent="0.25">
      <c r="A4" s="62">
        <v>1</v>
      </c>
      <c r="B4" s="62">
        <v>2</v>
      </c>
      <c r="C4" s="48">
        <v>3</v>
      </c>
      <c r="D4" s="48">
        <v>4</v>
      </c>
      <c r="E4" s="48">
        <v>5</v>
      </c>
      <c r="F4" s="48">
        <v>6</v>
      </c>
      <c r="G4" s="48">
        <v>7</v>
      </c>
      <c r="H4" s="48">
        <v>8</v>
      </c>
      <c r="I4" s="60"/>
      <c r="J4" s="60"/>
    </row>
    <row r="5" spans="1:22" s="56" customFormat="1" ht="45" x14ac:dyDescent="0.25">
      <c r="A5" s="62" t="s">
        <v>6</v>
      </c>
      <c r="B5" s="64" t="s">
        <v>1007</v>
      </c>
      <c r="C5" s="65" t="s">
        <v>1008</v>
      </c>
      <c r="D5" s="66">
        <v>203.55</v>
      </c>
      <c r="E5" s="67">
        <v>5776.55</v>
      </c>
      <c r="F5" s="66">
        <v>103.26</v>
      </c>
      <c r="G5" s="68"/>
      <c r="H5" s="81">
        <v>6083.36</v>
      </c>
      <c r="I5" s="58" t="s">
        <v>1024</v>
      </c>
      <c r="J5" s="82" t="s">
        <v>1032</v>
      </c>
      <c r="U5" s="63"/>
    </row>
    <row r="6" spans="1:22" s="56" customFormat="1" ht="45" x14ac:dyDescent="0.25">
      <c r="A6" s="62" t="s">
        <v>279</v>
      </c>
      <c r="B6" s="64" t="s">
        <v>1010</v>
      </c>
      <c r="C6" s="65" t="s">
        <v>1009</v>
      </c>
      <c r="D6" s="67">
        <v>70744.37</v>
      </c>
      <c r="E6" s="67">
        <v>5977.51</v>
      </c>
      <c r="F6" s="67">
        <v>7153.59</v>
      </c>
      <c r="G6" s="68"/>
      <c r="H6" s="81">
        <v>83875.47</v>
      </c>
      <c r="I6" s="58" t="s">
        <v>1027</v>
      </c>
      <c r="J6" s="82" t="s">
        <v>1033</v>
      </c>
      <c r="U6" s="63"/>
    </row>
    <row r="7" spans="1:22" s="56" customFormat="1" ht="45" x14ac:dyDescent="0.25">
      <c r="A7" s="62" t="s">
        <v>31</v>
      </c>
      <c r="B7" s="64" t="s">
        <v>1011</v>
      </c>
      <c r="C7" s="65" t="s">
        <v>1009</v>
      </c>
      <c r="D7" s="67">
        <v>42028.09</v>
      </c>
      <c r="E7" s="67">
        <v>2733.42</v>
      </c>
      <c r="F7" s="66">
        <v>906.69</v>
      </c>
      <c r="G7" s="68"/>
      <c r="H7" s="85">
        <v>45668.2</v>
      </c>
      <c r="I7" s="58" t="s">
        <v>1025</v>
      </c>
      <c r="J7" s="82" t="s">
        <v>1034</v>
      </c>
      <c r="U7" s="63"/>
    </row>
    <row r="8" spans="1:22" s="56" customFormat="1" ht="45" x14ac:dyDescent="0.25">
      <c r="A8" s="62" t="s">
        <v>284</v>
      </c>
      <c r="B8" s="64" t="s">
        <v>1012</v>
      </c>
      <c r="C8" s="65" t="s">
        <v>1009</v>
      </c>
      <c r="D8" s="67">
        <v>60064.18</v>
      </c>
      <c r="E8" s="67">
        <v>4473.25</v>
      </c>
      <c r="F8" s="69">
        <v>1559.4</v>
      </c>
      <c r="G8" s="68"/>
      <c r="H8" s="81">
        <v>66096.83</v>
      </c>
      <c r="I8" s="58" t="s">
        <v>1028</v>
      </c>
      <c r="J8" s="82" t="s">
        <v>1035</v>
      </c>
      <c r="U8" s="63"/>
    </row>
    <row r="9" spans="1:22" s="56" customFormat="1" ht="45" x14ac:dyDescent="0.25">
      <c r="A9" s="62" t="s">
        <v>35</v>
      </c>
      <c r="B9" s="64" t="s">
        <v>1013</v>
      </c>
      <c r="C9" s="65" t="s">
        <v>1009</v>
      </c>
      <c r="D9" s="67">
        <v>10244.11</v>
      </c>
      <c r="E9" s="67">
        <v>1322.43</v>
      </c>
      <c r="F9" s="67">
        <v>5710.31</v>
      </c>
      <c r="G9" s="68"/>
      <c r="H9" s="81">
        <v>17276.849999999999</v>
      </c>
      <c r="I9" s="58" t="s">
        <v>1029</v>
      </c>
      <c r="J9" s="82" t="s">
        <v>1036</v>
      </c>
      <c r="U9" s="63"/>
    </row>
    <row r="10" spans="1:22" s="56" customFormat="1" ht="45" x14ac:dyDescent="0.25">
      <c r="A10" s="62" t="s">
        <v>286</v>
      </c>
      <c r="B10" s="64" t="s">
        <v>1014</v>
      </c>
      <c r="C10" s="65" t="s">
        <v>1015</v>
      </c>
      <c r="D10" s="67">
        <v>11007.07</v>
      </c>
      <c r="E10" s="67">
        <v>1078.3399999999999</v>
      </c>
      <c r="F10" s="66">
        <v>314.16000000000003</v>
      </c>
      <c r="G10" s="68"/>
      <c r="H10" s="81">
        <v>12399.57</v>
      </c>
      <c r="I10" s="58" t="s">
        <v>1026</v>
      </c>
      <c r="J10" s="82" t="s">
        <v>1037</v>
      </c>
      <c r="U10" s="63"/>
    </row>
    <row r="11" spans="1:22" s="78" customFormat="1" ht="22.5" x14ac:dyDescent="0.25">
      <c r="A11" s="72" t="s">
        <v>39</v>
      </c>
      <c r="B11" s="73" t="s">
        <v>1016</v>
      </c>
      <c r="C11" s="74" t="s">
        <v>1017</v>
      </c>
      <c r="D11" s="75">
        <v>290.11</v>
      </c>
      <c r="E11" s="76">
        <v>3370.04</v>
      </c>
      <c r="F11" s="76">
        <v>77937.86</v>
      </c>
      <c r="G11" s="77"/>
      <c r="H11" s="83">
        <v>81598.009999999995</v>
      </c>
      <c r="I11" s="71"/>
      <c r="J11" s="84" t="s">
        <v>1038</v>
      </c>
      <c r="U11" s="79"/>
      <c r="V11" s="80"/>
    </row>
    <row r="13" spans="1:22" ht="11.25" customHeight="1" x14ac:dyDescent="0.25">
      <c r="C13" s="95" t="s">
        <v>1040</v>
      </c>
    </row>
    <row r="14" spans="1:22" ht="11.25" customHeight="1" x14ac:dyDescent="0.25">
      <c r="C14" s="96" t="s">
        <v>1039</v>
      </c>
    </row>
  </sheetData>
  <mergeCells count="9">
    <mergeCell ref="A1:A3"/>
    <mergeCell ref="B1:B3"/>
    <mergeCell ref="C1:C3"/>
    <mergeCell ref="D1:G1"/>
    <mergeCell ref="H1:H3"/>
    <mergeCell ref="D2:D3"/>
    <mergeCell ref="E2:E3"/>
    <mergeCell ref="F2:F3"/>
    <mergeCell ref="G2:G3"/>
  </mergeCells>
  <hyperlinks>
    <hyperlink ref="C14" r:id="rId1" xr:uid="{8BC6D218-1F37-4ED9-B650-E0CF160443BC}"/>
  </hyperlinks>
  <printOptions horizontalCentered="1"/>
  <pageMargins left="0.70866143703460704" right="0.70866143703460704" top="0.74803149700164795" bottom="0.74803149700164795" header="0.31496062874794001" footer="0.31496062874794001"/>
  <pageSetup paperSize="9" fitToHeight="0" orientation="portrait" r:id="rId2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>
    <tabColor rgb="FFFFC000"/>
    <pageSetUpPr fitToPage="1"/>
  </sheetPr>
  <dimension ref="A1:J46"/>
  <sheetViews>
    <sheetView workbookViewId="0">
      <pane ySplit="1" topLeftCell="A2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1020</v>
      </c>
      <c r="G1" s="2" t="s">
        <v>1021</v>
      </c>
      <c r="H1" s="2" t="s">
        <v>1018</v>
      </c>
      <c r="I1" s="2" t="s">
        <v>1019</v>
      </c>
      <c r="J1" s="2" t="s">
        <v>1022</v>
      </c>
    </row>
    <row r="2" spans="1:10" s="17" customFormat="1" ht="15" x14ac:dyDescent="0.25">
      <c r="A2" s="14" t="s">
        <v>5</v>
      </c>
      <c r="B2" s="16"/>
      <c r="C2" s="16"/>
      <c r="D2" s="16"/>
      <c r="E2" s="15"/>
    </row>
    <row r="3" spans="1:10" s="30" customFormat="1" ht="33.75" x14ac:dyDescent="0.25">
      <c r="A3" s="39" t="s">
        <v>6</v>
      </c>
      <c r="B3" s="35" t="s">
        <v>258</v>
      </c>
      <c r="C3" s="36" t="s">
        <v>259</v>
      </c>
      <c r="D3" s="34" t="s">
        <v>28</v>
      </c>
      <c r="E3" s="41">
        <v>2</v>
      </c>
      <c r="F3" s="25"/>
      <c r="G3" s="25">
        <f t="shared" ref="G3:G45" si="0">E3*F3</f>
        <v>0</v>
      </c>
      <c r="H3" s="25"/>
      <c r="I3" s="25">
        <f t="shared" ref="I3:I45" si="1">E3*H3</f>
        <v>0</v>
      </c>
      <c r="J3" s="25">
        <f t="shared" ref="J3" si="2">G3+I3</f>
        <v>0</v>
      </c>
    </row>
    <row r="4" spans="1:10" s="30" customFormat="1" ht="33.75" x14ac:dyDescent="0.25">
      <c r="A4" s="39" t="s">
        <v>260</v>
      </c>
      <c r="B4" s="35" t="s">
        <v>261</v>
      </c>
      <c r="C4" s="36" t="s">
        <v>262</v>
      </c>
      <c r="D4" s="34" t="s">
        <v>28</v>
      </c>
      <c r="E4" s="41">
        <v>2</v>
      </c>
      <c r="F4" s="25"/>
      <c r="G4" s="25">
        <f t="shared" si="0"/>
        <v>0</v>
      </c>
      <c r="H4" s="25"/>
      <c r="I4" s="25">
        <f t="shared" si="1"/>
        <v>0</v>
      </c>
      <c r="J4" s="25">
        <f t="shared" ref="J4:J45" si="3">G4+I4</f>
        <v>0</v>
      </c>
    </row>
    <row r="5" spans="1:10" s="30" customFormat="1" ht="33.75" x14ac:dyDescent="0.25">
      <c r="A5" s="39" t="s">
        <v>9</v>
      </c>
      <c r="B5" s="35" t="s">
        <v>263</v>
      </c>
      <c r="C5" s="36" t="s">
        <v>264</v>
      </c>
      <c r="D5" s="34" t="s">
        <v>28</v>
      </c>
      <c r="E5" s="41">
        <v>2</v>
      </c>
      <c r="F5" s="25"/>
      <c r="G5" s="25">
        <f t="shared" si="0"/>
        <v>0</v>
      </c>
      <c r="H5" s="25"/>
      <c r="I5" s="25">
        <f t="shared" si="1"/>
        <v>0</v>
      </c>
      <c r="J5" s="25">
        <f t="shared" si="3"/>
        <v>0</v>
      </c>
    </row>
    <row r="6" spans="1:10" s="30" customFormat="1" ht="56.25" x14ac:dyDescent="0.25">
      <c r="A6" s="39" t="s">
        <v>13</v>
      </c>
      <c r="B6" s="35" t="s">
        <v>265</v>
      </c>
      <c r="C6" s="36" t="s">
        <v>266</v>
      </c>
      <c r="D6" s="34" t="s">
        <v>28</v>
      </c>
      <c r="E6" s="41">
        <v>2</v>
      </c>
      <c r="F6" s="25"/>
      <c r="G6" s="25">
        <f t="shared" si="0"/>
        <v>0</v>
      </c>
      <c r="H6" s="25"/>
      <c r="I6" s="25">
        <f t="shared" si="1"/>
        <v>0</v>
      </c>
      <c r="J6" s="25">
        <f t="shared" si="3"/>
        <v>0</v>
      </c>
    </row>
    <row r="7" spans="1:10" s="30" customFormat="1" ht="22.5" x14ac:dyDescent="0.25">
      <c r="A7" s="39" t="s">
        <v>16</v>
      </c>
      <c r="B7" s="35" t="s">
        <v>267</v>
      </c>
      <c r="C7" s="36" t="s">
        <v>268</v>
      </c>
      <c r="D7" s="34" t="s">
        <v>150</v>
      </c>
      <c r="E7" s="40">
        <v>4.2</v>
      </c>
      <c r="F7" s="25"/>
      <c r="G7" s="25">
        <f t="shared" si="0"/>
        <v>0</v>
      </c>
      <c r="H7" s="25"/>
      <c r="I7" s="25">
        <f t="shared" si="1"/>
        <v>0</v>
      </c>
      <c r="J7" s="25">
        <f t="shared" si="3"/>
        <v>0</v>
      </c>
    </row>
    <row r="8" spans="1:10" s="17" customFormat="1" ht="15" x14ac:dyDescent="0.25">
      <c r="A8" s="19" t="s">
        <v>19</v>
      </c>
      <c r="B8" s="9" t="s">
        <v>269</v>
      </c>
      <c r="C8" s="10" t="s">
        <v>270</v>
      </c>
      <c r="D8" s="8" t="s">
        <v>78</v>
      </c>
      <c r="E8" s="28">
        <v>0.648648</v>
      </c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0" customFormat="1" ht="22.5" x14ac:dyDescent="0.25">
      <c r="A9" s="39" t="s">
        <v>22</v>
      </c>
      <c r="B9" s="35" t="s">
        <v>271</v>
      </c>
      <c r="C9" s="36" t="s">
        <v>272</v>
      </c>
      <c r="D9" s="34" t="s">
        <v>60</v>
      </c>
      <c r="E9" s="42">
        <v>2.23</v>
      </c>
      <c r="F9" s="25"/>
      <c r="G9" s="25">
        <f t="shared" si="0"/>
        <v>0</v>
      </c>
      <c r="H9" s="25"/>
      <c r="I9" s="25">
        <f t="shared" si="1"/>
        <v>0</v>
      </c>
      <c r="J9" s="25">
        <f t="shared" si="3"/>
        <v>0</v>
      </c>
    </row>
    <row r="10" spans="1:10" s="17" customFormat="1" ht="15" x14ac:dyDescent="0.25">
      <c r="A10" s="19" t="s">
        <v>273</v>
      </c>
      <c r="B10" s="9" t="s">
        <v>274</v>
      </c>
      <c r="C10" s="10" t="s">
        <v>275</v>
      </c>
      <c r="D10" s="8" t="s">
        <v>78</v>
      </c>
      <c r="E10" s="28">
        <v>0.393818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30" customFormat="1" ht="33.75" x14ac:dyDescent="0.25">
      <c r="A11" s="39" t="s">
        <v>24</v>
      </c>
      <c r="B11" s="35" t="s">
        <v>226</v>
      </c>
      <c r="C11" s="36" t="s">
        <v>227</v>
      </c>
      <c r="D11" s="34" t="s">
        <v>60</v>
      </c>
      <c r="E11" s="42">
        <v>1.37</v>
      </c>
      <c r="F11" s="25"/>
      <c r="G11" s="25">
        <f t="shared" si="0"/>
        <v>0</v>
      </c>
      <c r="H11" s="25"/>
      <c r="I11" s="25">
        <f t="shared" si="1"/>
        <v>0</v>
      </c>
      <c r="J11" s="25">
        <f t="shared" si="3"/>
        <v>0</v>
      </c>
    </row>
    <row r="12" spans="1:10" s="17" customFormat="1" ht="15" x14ac:dyDescent="0.25">
      <c r="A12" s="19" t="s">
        <v>25</v>
      </c>
      <c r="B12" s="9" t="s">
        <v>276</v>
      </c>
      <c r="C12" s="10" t="s">
        <v>229</v>
      </c>
      <c r="D12" s="8" t="s">
        <v>67</v>
      </c>
      <c r="E12" s="22">
        <v>137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30" customFormat="1" ht="22.5" x14ac:dyDescent="0.25">
      <c r="A13" s="39" t="s">
        <v>277</v>
      </c>
      <c r="B13" s="35" t="s">
        <v>111</v>
      </c>
      <c r="C13" s="36" t="s">
        <v>112</v>
      </c>
      <c r="D13" s="34" t="s">
        <v>40</v>
      </c>
      <c r="E13" s="42">
        <v>1.34</v>
      </c>
      <c r="F13" s="25"/>
      <c r="G13" s="25">
        <f t="shared" si="0"/>
        <v>0</v>
      </c>
      <c r="H13" s="25"/>
      <c r="I13" s="25">
        <f t="shared" si="1"/>
        <v>0</v>
      </c>
      <c r="J13" s="25">
        <f t="shared" si="3"/>
        <v>0</v>
      </c>
    </row>
    <row r="14" spans="1:10" s="17" customFormat="1" ht="15" x14ac:dyDescent="0.25">
      <c r="A14" s="19" t="s">
        <v>30</v>
      </c>
      <c r="B14" s="9" t="s">
        <v>276</v>
      </c>
      <c r="C14" s="10" t="s">
        <v>278</v>
      </c>
      <c r="D14" s="8" t="s">
        <v>118</v>
      </c>
      <c r="E14" s="22">
        <v>134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30" customFormat="1" ht="22.5" x14ac:dyDescent="0.25">
      <c r="A15" s="39" t="s">
        <v>279</v>
      </c>
      <c r="B15" s="35" t="s">
        <v>155</v>
      </c>
      <c r="C15" s="36" t="s">
        <v>156</v>
      </c>
      <c r="D15" s="34" t="s">
        <v>40</v>
      </c>
      <c r="E15" s="42">
        <v>5.52</v>
      </c>
      <c r="F15" s="25"/>
      <c r="G15" s="25">
        <f t="shared" si="0"/>
        <v>0</v>
      </c>
      <c r="H15" s="25"/>
      <c r="I15" s="25">
        <f t="shared" si="1"/>
        <v>0</v>
      </c>
      <c r="J15" s="25">
        <f t="shared" si="3"/>
        <v>0</v>
      </c>
    </row>
    <row r="16" spans="1:10" s="17" customFormat="1" ht="22.5" x14ac:dyDescent="0.25">
      <c r="A16" s="19" t="s">
        <v>31</v>
      </c>
      <c r="B16" s="9" t="s">
        <v>280</v>
      </c>
      <c r="C16" s="10" t="s">
        <v>281</v>
      </c>
      <c r="D16" s="8" t="s">
        <v>118</v>
      </c>
      <c r="E16" s="22">
        <v>448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22.5" x14ac:dyDescent="0.25">
      <c r="A17" s="19" t="s">
        <v>32</v>
      </c>
      <c r="B17" s="9" t="s">
        <v>282</v>
      </c>
      <c r="C17" s="10" t="s">
        <v>283</v>
      </c>
      <c r="D17" s="8" t="s">
        <v>118</v>
      </c>
      <c r="E17" s="22">
        <v>104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0" customFormat="1" ht="33.75" x14ac:dyDescent="0.25">
      <c r="A18" s="39" t="s">
        <v>284</v>
      </c>
      <c r="B18" s="35" t="s">
        <v>90</v>
      </c>
      <c r="C18" s="36" t="s">
        <v>91</v>
      </c>
      <c r="D18" s="34" t="s">
        <v>92</v>
      </c>
      <c r="E18" s="47">
        <v>0.1928782</v>
      </c>
      <c r="F18" s="25"/>
      <c r="G18" s="25">
        <f t="shared" si="0"/>
        <v>0</v>
      </c>
      <c r="H18" s="25"/>
      <c r="I18" s="25">
        <f t="shared" si="1"/>
        <v>0</v>
      </c>
      <c r="J18" s="25">
        <f t="shared" si="3"/>
        <v>0</v>
      </c>
    </row>
    <row r="19" spans="1:10" s="17" customFormat="1" ht="22.5" x14ac:dyDescent="0.25">
      <c r="A19" s="19" t="s">
        <v>35</v>
      </c>
      <c r="B19" s="9" t="s">
        <v>276</v>
      </c>
      <c r="C19" s="10" t="s">
        <v>285</v>
      </c>
      <c r="D19" s="8" t="s">
        <v>67</v>
      </c>
      <c r="E19" s="22">
        <v>71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22.5" x14ac:dyDescent="0.25">
      <c r="A20" s="19" t="s">
        <v>286</v>
      </c>
      <c r="B20" s="9" t="s">
        <v>276</v>
      </c>
      <c r="C20" s="10" t="s">
        <v>287</v>
      </c>
      <c r="D20" s="8" t="s">
        <v>118</v>
      </c>
      <c r="E20" s="22">
        <v>16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15" x14ac:dyDescent="0.25">
      <c r="A21" s="19" t="s">
        <v>288</v>
      </c>
      <c r="B21" s="9" t="s">
        <v>276</v>
      </c>
      <c r="C21" s="10" t="s">
        <v>289</v>
      </c>
      <c r="D21" s="8" t="s">
        <v>118</v>
      </c>
      <c r="E21" s="22">
        <v>204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17" customFormat="1" ht="15" x14ac:dyDescent="0.25">
      <c r="A22" s="14" t="s">
        <v>290</v>
      </c>
      <c r="B22" s="16"/>
      <c r="C22" s="16"/>
      <c r="D22" s="16"/>
      <c r="E22" s="15"/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30" customFormat="1" ht="33.75" x14ac:dyDescent="0.25">
      <c r="A23" s="39" t="s">
        <v>37</v>
      </c>
      <c r="B23" s="35" t="s">
        <v>291</v>
      </c>
      <c r="C23" s="36" t="s">
        <v>292</v>
      </c>
      <c r="D23" s="34" t="s">
        <v>293</v>
      </c>
      <c r="E23" s="43">
        <v>7.5999999999999998E-2</v>
      </c>
      <c r="F23" s="25"/>
      <c r="G23" s="25">
        <f t="shared" si="0"/>
        <v>0</v>
      </c>
      <c r="H23" s="25"/>
      <c r="I23" s="25">
        <f t="shared" si="1"/>
        <v>0</v>
      </c>
      <c r="J23" s="25">
        <f t="shared" si="3"/>
        <v>0</v>
      </c>
    </row>
    <row r="24" spans="1:10" s="30" customFormat="1" ht="56.25" x14ac:dyDescent="0.25">
      <c r="A24" s="39" t="s">
        <v>38</v>
      </c>
      <c r="B24" s="35" t="s">
        <v>294</v>
      </c>
      <c r="C24" s="36" t="s">
        <v>295</v>
      </c>
      <c r="D24" s="34" t="s">
        <v>296</v>
      </c>
      <c r="E24" s="44">
        <v>2.0064000000000002</v>
      </c>
      <c r="F24" s="25"/>
      <c r="G24" s="25">
        <f t="shared" si="0"/>
        <v>0</v>
      </c>
      <c r="H24" s="25"/>
      <c r="I24" s="25">
        <f t="shared" si="1"/>
        <v>0</v>
      </c>
      <c r="J24" s="25">
        <f t="shared" si="3"/>
        <v>0</v>
      </c>
    </row>
    <row r="25" spans="1:10" s="30" customFormat="1" ht="45" x14ac:dyDescent="0.25">
      <c r="A25" s="39" t="s">
        <v>297</v>
      </c>
      <c r="B25" s="35" t="s">
        <v>298</v>
      </c>
      <c r="C25" s="36" t="s">
        <v>299</v>
      </c>
      <c r="D25" s="34" t="s">
        <v>300</v>
      </c>
      <c r="E25" s="41">
        <v>1</v>
      </c>
      <c r="F25" s="25"/>
      <c r="G25" s="25">
        <f t="shared" si="0"/>
        <v>0</v>
      </c>
      <c r="H25" s="25"/>
      <c r="I25" s="25">
        <f t="shared" si="1"/>
        <v>0</v>
      </c>
      <c r="J25" s="25">
        <f t="shared" si="3"/>
        <v>0</v>
      </c>
    </row>
    <row r="26" spans="1:10" s="30" customFormat="1" ht="45" x14ac:dyDescent="0.25">
      <c r="A26" s="39" t="s">
        <v>301</v>
      </c>
      <c r="B26" s="35" t="s">
        <v>302</v>
      </c>
      <c r="C26" s="36" t="s">
        <v>303</v>
      </c>
      <c r="D26" s="34" t="s">
        <v>300</v>
      </c>
      <c r="E26" s="40">
        <v>2.6</v>
      </c>
      <c r="F26" s="25"/>
      <c r="G26" s="25">
        <f t="shared" si="0"/>
        <v>0</v>
      </c>
      <c r="H26" s="25"/>
      <c r="I26" s="25">
        <f t="shared" si="1"/>
        <v>0</v>
      </c>
      <c r="J26" s="25">
        <f t="shared" si="3"/>
        <v>0</v>
      </c>
    </row>
    <row r="27" spans="1:10" s="30" customFormat="1" ht="22.5" x14ac:dyDescent="0.25">
      <c r="A27" s="39" t="s">
        <v>39</v>
      </c>
      <c r="B27" s="35" t="s">
        <v>304</v>
      </c>
      <c r="C27" s="36" t="s">
        <v>305</v>
      </c>
      <c r="D27" s="34" t="s">
        <v>40</v>
      </c>
      <c r="E27" s="42">
        <v>1.02</v>
      </c>
      <c r="F27" s="25"/>
      <c r="G27" s="25">
        <f t="shared" si="0"/>
        <v>0</v>
      </c>
      <c r="H27" s="25"/>
      <c r="I27" s="25">
        <f t="shared" si="1"/>
        <v>0</v>
      </c>
      <c r="J27" s="25">
        <f t="shared" si="3"/>
        <v>0</v>
      </c>
    </row>
    <row r="28" spans="1:10" s="17" customFormat="1" ht="15" x14ac:dyDescent="0.25">
      <c r="A28" s="19" t="s">
        <v>41</v>
      </c>
      <c r="B28" s="9" t="s">
        <v>276</v>
      </c>
      <c r="C28" s="10" t="s">
        <v>306</v>
      </c>
      <c r="D28" s="8" t="s">
        <v>118</v>
      </c>
      <c r="E28" s="22">
        <v>102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15" x14ac:dyDescent="0.25">
      <c r="A29" s="19" t="s">
        <v>43</v>
      </c>
      <c r="B29" s="9" t="s">
        <v>276</v>
      </c>
      <c r="C29" s="10" t="s">
        <v>307</v>
      </c>
      <c r="D29" s="8" t="s">
        <v>118</v>
      </c>
      <c r="E29" s="22">
        <v>72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0" customFormat="1" ht="33.75" x14ac:dyDescent="0.25">
      <c r="A30" s="39" t="s">
        <v>44</v>
      </c>
      <c r="B30" s="35" t="s">
        <v>308</v>
      </c>
      <c r="C30" s="36" t="s">
        <v>309</v>
      </c>
      <c r="D30" s="34" t="s">
        <v>86</v>
      </c>
      <c r="E30" s="43">
        <v>0.32400000000000001</v>
      </c>
      <c r="F30" s="25"/>
      <c r="G30" s="25">
        <f t="shared" si="0"/>
        <v>0</v>
      </c>
      <c r="H30" s="25"/>
      <c r="I30" s="25">
        <f t="shared" si="1"/>
        <v>0</v>
      </c>
      <c r="J30" s="25">
        <f t="shared" si="3"/>
        <v>0</v>
      </c>
    </row>
    <row r="31" spans="1:10" s="17" customFormat="1" ht="22.5" x14ac:dyDescent="0.25">
      <c r="A31" s="19" t="s">
        <v>45</v>
      </c>
      <c r="B31" s="9" t="s">
        <v>310</v>
      </c>
      <c r="C31" s="10" t="s">
        <v>311</v>
      </c>
      <c r="D31" s="8" t="s">
        <v>312</v>
      </c>
      <c r="E31" s="20">
        <v>32.4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30" customFormat="1" ht="56.25" x14ac:dyDescent="0.25">
      <c r="A32" s="39" t="s">
        <v>46</v>
      </c>
      <c r="B32" s="35" t="s">
        <v>313</v>
      </c>
      <c r="C32" s="36" t="s">
        <v>314</v>
      </c>
      <c r="D32" s="34" t="s">
        <v>315</v>
      </c>
      <c r="E32" s="47">
        <v>0.11665730000000001</v>
      </c>
      <c r="F32" s="25"/>
      <c r="G32" s="25">
        <f t="shared" si="0"/>
        <v>0</v>
      </c>
      <c r="H32" s="25"/>
      <c r="I32" s="25">
        <f t="shared" si="1"/>
        <v>0</v>
      </c>
      <c r="J32" s="25">
        <f t="shared" si="3"/>
        <v>0</v>
      </c>
    </row>
    <row r="33" spans="1:10" s="17" customFormat="1" ht="33.75" x14ac:dyDescent="0.25">
      <c r="A33" s="19" t="s">
        <v>47</v>
      </c>
      <c r="B33" s="9" t="s">
        <v>276</v>
      </c>
      <c r="C33" s="10" t="s">
        <v>316</v>
      </c>
      <c r="D33" s="8" t="s">
        <v>80</v>
      </c>
      <c r="E33" s="23">
        <v>19.829999999999998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30" customFormat="1" ht="56.25" x14ac:dyDescent="0.25">
      <c r="A34" s="39" t="s">
        <v>48</v>
      </c>
      <c r="B34" s="35" t="s">
        <v>317</v>
      </c>
      <c r="C34" s="36" t="s">
        <v>318</v>
      </c>
      <c r="D34" s="34" t="s">
        <v>315</v>
      </c>
      <c r="E34" s="47">
        <v>8.3649600000000005E-2</v>
      </c>
      <c r="F34" s="25"/>
      <c r="G34" s="25">
        <f t="shared" si="0"/>
        <v>0</v>
      </c>
      <c r="H34" s="25"/>
      <c r="I34" s="25">
        <f t="shared" si="1"/>
        <v>0</v>
      </c>
      <c r="J34" s="25">
        <f t="shared" si="3"/>
        <v>0</v>
      </c>
    </row>
    <row r="35" spans="1:10" s="17" customFormat="1" ht="33.75" x14ac:dyDescent="0.25">
      <c r="A35" s="19" t="s">
        <v>51</v>
      </c>
      <c r="B35" s="9" t="s">
        <v>276</v>
      </c>
      <c r="C35" s="10" t="s">
        <v>319</v>
      </c>
      <c r="D35" s="8" t="s">
        <v>80</v>
      </c>
      <c r="E35" s="23">
        <v>14.22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15" x14ac:dyDescent="0.25">
      <c r="A36" s="14" t="s">
        <v>320</v>
      </c>
      <c r="B36" s="16"/>
      <c r="C36" s="16"/>
      <c r="D36" s="16"/>
      <c r="E36" s="15"/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45" x14ac:dyDescent="0.25">
      <c r="A37" s="19" t="s">
        <v>321</v>
      </c>
      <c r="B37" s="9" t="s">
        <v>276</v>
      </c>
      <c r="C37" s="10" t="s">
        <v>322</v>
      </c>
      <c r="D37" s="8" t="s">
        <v>118</v>
      </c>
      <c r="E37" s="22">
        <v>1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15" x14ac:dyDescent="0.25">
      <c r="A38" s="14" t="s">
        <v>323</v>
      </c>
      <c r="B38" s="16"/>
      <c r="C38" s="16"/>
      <c r="D38" s="16"/>
      <c r="E38" s="15"/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15" x14ac:dyDescent="0.25">
      <c r="A39" s="19" t="s">
        <v>53</v>
      </c>
      <c r="B39" s="9"/>
      <c r="C39" s="10" t="s">
        <v>324</v>
      </c>
      <c r="D39" s="8"/>
      <c r="E39" s="29">
        <v>3.4049999999999997E-2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17" customFormat="1" ht="90" x14ac:dyDescent="0.25">
      <c r="A40" s="19" t="s">
        <v>54</v>
      </c>
      <c r="B40" s="9" t="s">
        <v>325</v>
      </c>
      <c r="C40" s="10" t="s">
        <v>326</v>
      </c>
      <c r="D40" s="8" t="s">
        <v>327</v>
      </c>
      <c r="E40" s="29">
        <v>3.4049999999999997E-2</v>
      </c>
      <c r="F40" s="21"/>
      <c r="G40" s="21">
        <f t="shared" si="0"/>
        <v>0</v>
      </c>
      <c r="H40" s="21"/>
      <c r="I40" s="21">
        <f t="shared" si="1"/>
        <v>0</v>
      </c>
      <c r="J40" s="21">
        <f t="shared" si="3"/>
        <v>0</v>
      </c>
    </row>
    <row r="41" spans="1:10" s="17" customFormat="1" ht="33.75" x14ac:dyDescent="0.25">
      <c r="A41" s="19" t="s">
        <v>55</v>
      </c>
      <c r="B41" s="9" t="s">
        <v>328</v>
      </c>
      <c r="C41" s="10" t="s">
        <v>329</v>
      </c>
      <c r="D41" s="8" t="s">
        <v>327</v>
      </c>
      <c r="E41" s="29">
        <v>3.4049999999999997E-2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15" x14ac:dyDescent="0.25">
      <c r="A42" s="32" t="s">
        <v>330</v>
      </c>
      <c r="B42" s="31"/>
      <c r="C42" s="31"/>
      <c r="D42" s="31"/>
      <c r="E42" s="33"/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17" customFormat="1" ht="15" x14ac:dyDescent="0.25">
      <c r="A43" s="19" t="s">
        <v>56</v>
      </c>
      <c r="B43" s="9"/>
      <c r="C43" s="10" t="s">
        <v>331</v>
      </c>
      <c r="D43" s="8" t="s">
        <v>78</v>
      </c>
      <c r="E43" s="24">
        <v>0.91210000000000002</v>
      </c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17" customFormat="1" ht="90" x14ac:dyDescent="0.25">
      <c r="A44" s="19" t="s">
        <v>57</v>
      </c>
      <c r="B44" s="9" t="s">
        <v>332</v>
      </c>
      <c r="C44" s="10" t="s">
        <v>333</v>
      </c>
      <c r="D44" s="8" t="s">
        <v>327</v>
      </c>
      <c r="E44" s="24">
        <v>0.91210000000000002</v>
      </c>
      <c r="F44" s="21"/>
      <c r="G44" s="21">
        <f t="shared" si="0"/>
        <v>0</v>
      </c>
      <c r="H44" s="21"/>
      <c r="I44" s="21">
        <f t="shared" si="1"/>
        <v>0</v>
      </c>
      <c r="J44" s="21">
        <f t="shared" si="3"/>
        <v>0</v>
      </c>
    </row>
    <row r="45" spans="1:10" s="17" customFormat="1" ht="33.75" x14ac:dyDescent="0.25">
      <c r="A45" s="19" t="s">
        <v>58</v>
      </c>
      <c r="B45" s="9" t="s">
        <v>334</v>
      </c>
      <c r="C45" s="10" t="s">
        <v>335</v>
      </c>
      <c r="D45" s="8" t="s">
        <v>327</v>
      </c>
      <c r="E45" s="24">
        <v>0.91210000000000002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x14ac:dyDescent="0.25">
      <c r="G46" s="25">
        <f t="shared" ref="G46:I46" si="4">SUM(G3:G45)</f>
        <v>0</v>
      </c>
      <c r="H46" s="25"/>
      <c r="I46" s="25">
        <f t="shared" si="4"/>
        <v>0</v>
      </c>
      <c r="J46" s="25">
        <f>SUM(J3:J45)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8">
    <tabColor rgb="FFFFC000"/>
    <pageSetUpPr fitToPage="1"/>
  </sheetPr>
  <dimension ref="A1:K192"/>
  <sheetViews>
    <sheetView workbookViewId="0">
      <pane ySplit="1" topLeftCell="A2" activePane="bottomLeft" state="frozen"/>
      <selection activeCell="K10" sqref="K10"/>
      <selection pane="bottomLeft" activeCell="K10" sqref="K10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1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1020</v>
      </c>
      <c r="G1" s="2" t="s">
        <v>1021</v>
      </c>
      <c r="H1" s="2" t="s">
        <v>1018</v>
      </c>
      <c r="I1" s="2" t="s">
        <v>1019</v>
      </c>
      <c r="J1" s="2" t="s">
        <v>1022</v>
      </c>
    </row>
    <row r="2" spans="1:11" s="17" customFormat="1" ht="15" x14ac:dyDescent="0.25">
      <c r="A2" s="14" t="s">
        <v>336</v>
      </c>
      <c r="B2" s="16"/>
      <c r="C2" s="16"/>
      <c r="D2" s="16"/>
      <c r="E2" s="15"/>
    </row>
    <row r="3" spans="1:11" s="30" customFormat="1" ht="45" x14ac:dyDescent="0.25">
      <c r="A3" s="39" t="s">
        <v>6</v>
      </c>
      <c r="B3" s="35" t="s">
        <v>559</v>
      </c>
      <c r="C3" s="36" t="s">
        <v>560</v>
      </c>
      <c r="D3" s="34" t="s">
        <v>28</v>
      </c>
      <c r="E3" s="41">
        <v>1</v>
      </c>
      <c r="F3" s="25"/>
      <c r="G3" s="25">
        <f t="shared" ref="G3:G34" si="0">E3*F3</f>
        <v>0</v>
      </c>
      <c r="H3" s="25"/>
      <c r="I3" s="25">
        <f t="shared" ref="I3:I34" si="1">E3*H3</f>
        <v>0</v>
      </c>
      <c r="J3" s="25">
        <f t="shared" ref="J3" si="2">G3+I3</f>
        <v>0</v>
      </c>
    </row>
    <row r="4" spans="1:11" s="55" customFormat="1" ht="22.5" x14ac:dyDescent="0.25">
      <c r="A4" s="49" t="s">
        <v>7</v>
      </c>
      <c r="B4" s="50" t="s">
        <v>340</v>
      </c>
      <c r="C4" s="51" t="s">
        <v>341</v>
      </c>
      <c r="D4" s="52" t="s">
        <v>8</v>
      </c>
      <c r="E4" s="53">
        <v>1</v>
      </c>
      <c r="F4" s="54"/>
      <c r="G4" s="54">
        <f t="shared" si="0"/>
        <v>0</v>
      </c>
      <c r="H4" s="54"/>
      <c r="I4" s="54">
        <f t="shared" si="1"/>
        <v>0</v>
      </c>
      <c r="J4" s="54">
        <f t="shared" ref="J4:J67" si="3">G4+I4</f>
        <v>0</v>
      </c>
      <c r="K4" s="55" t="s">
        <v>1023</v>
      </c>
    </row>
    <row r="5" spans="1:11" s="55" customFormat="1" ht="33.75" x14ac:dyDescent="0.25">
      <c r="A5" s="49" t="s">
        <v>337</v>
      </c>
      <c r="B5" s="50"/>
      <c r="C5" s="51" t="s">
        <v>561</v>
      </c>
      <c r="D5" s="52" t="s">
        <v>545</v>
      </c>
      <c r="E5" s="53">
        <v>1</v>
      </c>
      <c r="F5" s="54"/>
      <c r="G5" s="54">
        <f t="shared" si="0"/>
        <v>0</v>
      </c>
      <c r="H5" s="54"/>
      <c r="I5" s="54">
        <f t="shared" si="1"/>
        <v>0</v>
      </c>
      <c r="J5" s="54">
        <f t="shared" si="3"/>
        <v>0</v>
      </c>
      <c r="K5" s="55" t="s">
        <v>1023</v>
      </c>
    </row>
    <row r="6" spans="1:11" s="30" customFormat="1" ht="33.75" x14ac:dyDescent="0.25">
      <c r="A6" s="39" t="s">
        <v>13</v>
      </c>
      <c r="B6" s="35" t="s">
        <v>508</v>
      </c>
      <c r="C6" s="36" t="s">
        <v>509</v>
      </c>
      <c r="D6" s="34" t="s">
        <v>28</v>
      </c>
      <c r="E6" s="41">
        <v>2</v>
      </c>
      <c r="F6" s="25"/>
      <c r="G6" s="25">
        <f t="shared" si="0"/>
        <v>0</v>
      </c>
      <c r="H6" s="25"/>
      <c r="I6" s="25">
        <f t="shared" si="1"/>
        <v>0</v>
      </c>
      <c r="J6" s="25">
        <f t="shared" si="3"/>
        <v>0</v>
      </c>
    </row>
    <row r="7" spans="1:11" s="55" customFormat="1" ht="22.5" x14ac:dyDescent="0.25">
      <c r="A7" s="49" t="s">
        <v>510</v>
      </c>
      <c r="B7" s="50" t="s">
        <v>342</v>
      </c>
      <c r="C7" s="51" t="s">
        <v>343</v>
      </c>
      <c r="D7" s="52" t="s">
        <v>8</v>
      </c>
      <c r="E7" s="53">
        <v>1</v>
      </c>
      <c r="F7" s="54"/>
      <c r="G7" s="54">
        <f t="shared" si="0"/>
        <v>0</v>
      </c>
      <c r="H7" s="54"/>
      <c r="I7" s="54">
        <f t="shared" si="1"/>
        <v>0</v>
      </c>
      <c r="J7" s="54">
        <f t="shared" si="3"/>
        <v>0</v>
      </c>
      <c r="K7" s="55" t="s">
        <v>1023</v>
      </c>
    </row>
    <row r="8" spans="1:11" s="55" customFormat="1" ht="22.5" x14ac:dyDescent="0.25">
      <c r="A8" s="49" t="s">
        <v>511</v>
      </c>
      <c r="B8" s="50" t="s">
        <v>342</v>
      </c>
      <c r="C8" s="51" t="s">
        <v>344</v>
      </c>
      <c r="D8" s="52" t="s">
        <v>8</v>
      </c>
      <c r="E8" s="53">
        <v>1</v>
      </c>
      <c r="F8" s="54"/>
      <c r="G8" s="54">
        <f t="shared" si="0"/>
        <v>0</v>
      </c>
      <c r="H8" s="54"/>
      <c r="I8" s="54">
        <f t="shared" si="1"/>
        <v>0</v>
      </c>
      <c r="J8" s="54">
        <f t="shared" si="3"/>
        <v>0</v>
      </c>
      <c r="K8" s="55" t="s">
        <v>1023</v>
      </c>
    </row>
    <row r="9" spans="1:11" s="30" customFormat="1" ht="22.5" x14ac:dyDescent="0.25">
      <c r="A9" s="39" t="s">
        <v>22</v>
      </c>
      <c r="B9" s="35" t="s">
        <v>33</v>
      </c>
      <c r="C9" s="36" t="s">
        <v>34</v>
      </c>
      <c r="D9" s="34" t="s">
        <v>28</v>
      </c>
      <c r="E9" s="41">
        <v>2</v>
      </c>
      <c r="F9" s="25"/>
      <c r="G9" s="25">
        <f t="shared" si="0"/>
        <v>0</v>
      </c>
      <c r="H9" s="25"/>
      <c r="I9" s="25">
        <f t="shared" si="1"/>
        <v>0</v>
      </c>
      <c r="J9" s="25">
        <f t="shared" si="3"/>
        <v>0</v>
      </c>
    </row>
    <row r="10" spans="1:11" s="55" customFormat="1" ht="22.5" x14ac:dyDescent="0.25">
      <c r="A10" s="49" t="s">
        <v>23</v>
      </c>
      <c r="B10" s="50" t="s">
        <v>342</v>
      </c>
      <c r="C10" s="51" t="s">
        <v>562</v>
      </c>
      <c r="D10" s="52" t="s">
        <v>8</v>
      </c>
      <c r="E10" s="53">
        <v>1</v>
      </c>
      <c r="F10" s="54"/>
      <c r="G10" s="54">
        <f t="shared" si="0"/>
        <v>0</v>
      </c>
      <c r="H10" s="54"/>
      <c r="I10" s="54">
        <f t="shared" si="1"/>
        <v>0</v>
      </c>
      <c r="J10" s="54">
        <f t="shared" si="3"/>
        <v>0</v>
      </c>
      <c r="K10" s="55" t="s">
        <v>1023</v>
      </c>
    </row>
    <row r="11" spans="1:11" s="55" customFormat="1" ht="22.5" x14ac:dyDescent="0.25">
      <c r="A11" s="49" t="s">
        <v>563</v>
      </c>
      <c r="B11" s="50" t="s">
        <v>342</v>
      </c>
      <c r="C11" s="51" t="s">
        <v>564</v>
      </c>
      <c r="D11" s="52" t="s">
        <v>8</v>
      </c>
      <c r="E11" s="53">
        <v>1</v>
      </c>
      <c r="F11" s="54"/>
      <c r="G11" s="54">
        <f t="shared" si="0"/>
        <v>0</v>
      </c>
      <c r="H11" s="54"/>
      <c r="I11" s="54">
        <f t="shared" si="1"/>
        <v>0</v>
      </c>
      <c r="J11" s="54">
        <f t="shared" si="3"/>
        <v>0</v>
      </c>
      <c r="K11" s="55" t="s">
        <v>1023</v>
      </c>
    </row>
    <row r="12" spans="1:11" s="17" customFormat="1" ht="15" x14ac:dyDescent="0.25">
      <c r="A12" s="14" t="s">
        <v>345</v>
      </c>
      <c r="B12" s="16"/>
      <c r="C12" s="16"/>
      <c r="D12" s="16"/>
      <c r="E12" s="15"/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1" s="30" customFormat="1" ht="45" x14ac:dyDescent="0.25">
      <c r="A13" s="39" t="s">
        <v>25</v>
      </c>
      <c r="B13" s="35" t="s">
        <v>49</v>
      </c>
      <c r="C13" s="36" t="s">
        <v>50</v>
      </c>
      <c r="D13" s="34" t="s">
        <v>40</v>
      </c>
      <c r="E13" s="42">
        <v>0.37</v>
      </c>
      <c r="F13" s="25"/>
      <c r="G13" s="25">
        <f t="shared" si="0"/>
        <v>0</v>
      </c>
      <c r="H13" s="25"/>
      <c r="I13" s="25">
        <f t="shared" si="1"/>
        <v>0</v>
      </c>
      <c r="J13" s="25">
        <f t="shared" si="3"/>
        <v>0</v>
      </c>
    </row>
    <row r="14" spans="1:11" s="17" customFormat="1" ht="45" x14ac:dyDescent="0.25">
      <c r="A14" s="19" t="s">
        <v>277</v>
      </c>
      <c r="B14" s="9" t="s">
        <v>346</v>
      </c>
      <c r="C14" s="10" t="s">
        <v>565</v>
      </c>
      <c r="D14" s="8" t="s">
        <v>118</v>
      </c>
      <c r="E14" s="22">
        <v>4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1" s="17" customFormat="1" ht="45" x14ac:dyDescent="0.25">
      <c r="A15" s="19" t="s">
        <v>30</v>
      </c>
      <c r="B15" s="9" t="s">
        <v>346</v>
      </c>
      <c r="C15" s="10" t="s">
        <v>566</v>
      </c>
      <c r="D15" s="8" t="s">
        <v>118</v>
      </c>
      <c r="E15" s="22">
        <v>28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1" s="17" customFormat="1" ht="45" x14ac:dyDescent="0.25">
      <c r="A16" s="19" t="s">
        <v>279</v>
      </c>
      <c r="B16" s="9" t="s">
        <v>346</v>
      </c>
      <c r="C16" s="10" t="s">
        <v>567</v>
      </c>
      <c r="D16" s="8" t="s">
        <v>118</v>
      </c>
      <c r="E16" s="22">
        <v>2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56.25" x14ac:dyDescent="0.25">
      <c r="A17" s="19" t="s">
        <v>31</v>
      </c>
      <c r="B17" s="9" t="s">
        <v>568</v>
      </c>
      <c r="C17" s="10" t="s">
        <v>569</v>
      </c>
      <c r="D17" s="8" t="s">
        <v>67</v>
      </c>
      <c r="E17" s="22">
        <v>15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45" x14ac:dyDescent="0.25">
      <c r="A18" s="19" t="s">
        <v>32</v>
      </c>
      <c r="B18" s="9" t="s">
        <v>346</v>
      </c>
      <c r="C18" s="10" t="s">
        <v>570</v>
      </c>
      <c r="D18" s="8" t="s">
        <v>118</v>
      </c>
      <c r="E18" s="22">
        <v>3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17" customFormat="1" ht="45" x14ac:dyDescent="0.25">
      <c r="A19" s="19" t="s">
        <v>284</v>
      </c>
      <c r="B19" s="9" t="s">
        <v>571</v>
      </c>
      <c r="C19" s="10" t="s">
        <v>572</v>
      </c>
      <c r="D19" s="8" t="s">
        <v>40</v>
      </c>
      <c r="E19" s="23">
        <v>0.13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15" x14ac:dyDescent="0.25">
      <c r="A20" s="14" t="s">
        <v>512</v>
      </c>
      <c r="B20" s="16"/>
      <c r="C20" s="16"/>
      <c r="D20" s="16"/>
      <c r="E20" s="15"/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30" customFormat="1" ht="56.25" x14ac:dyDescent="0.25">
      <c r="A21" s="39" t="s">
        <v>35</v>
      </c>
      <c r="B21" s="35" t="s">
        <v>65</v>
      </c>
      <c r="C21" s="36" t="s">
        <v>66</v>
      </c>
      <c r="D21" s="34" t="s">
        <v>60</v>
      </c>
      <c r="E21" s="42">
        <v>8.24</v>
      </c>
      <c r="F21" s="25"/>
      <c r="G21" s="25">
        <f t="shared" si="0"/>
        <v>0</v>
      </c>
      <c r="H21" s="25"/>
      <c r="I21" s="25">
        <f t="shared" si="1"/>
        <v>0</v>
      </c>
      <c r="J21" s="25">
        <f t="shared" si="3"/>
        <v>0</v>
      </c>
    </row>
    <row r="22" spans="1:10" s="30" customFormat="1" ht="45" x14ac:dyDescent="0.25">
      <c r="A22" s="39" t="s">
        <v>286</v>
      </c>
      <c r="B22" s="35" t="s">
        <v>62</v>
      </c>
      <c r="C22" s="36" t="s">
        <v>63</v>
      </c>
      <c r="D22" s="34" t="s">
        <v>60</v>
      </c>
      <c r="E22" s="42">
        <v>4.0599999999999996</v>
      </c>
      <c r="F22" s="25"/>
      <c r="G22" s="25">
        <f t="shared" si="0"/>
        <v>0</v>
      </c>
      <c r="H22" s="25"/>
      <c r="I22" s="25">
        <f t="shared" si="1"/>
        <v>0</v>
      </c>
      <c r="J22" s="25">
        <f t="shared" si="3"/>
        <v>0</v>
      </c>
    </row>
    <row r="23" spans="1:10" s="30" customFormat="1" ht="22.5" x14ac:dyDescent="0.25">
      <c r="A23" s="39" t="s">
        <v>288</v>
      </c>
      <c r="B23" s="35" t="s">
        <v>353</v>
      </c>
      <c r="C23" s="36" t="s">
        <v>354</v>
      </c>
      <c r="D23" s="34" t="s">
        <v>12</v>
      </c>
      <c r="E23" s="40">
        <v>0.4</v>
      </c>
      <c r="F23" s="25"/>
      <c r="G23" s="25">
        <f t="shared" si="0"/>
        <v>0</v>
      </c>
      <c r="H23" s="25"/>
      <c r="I23" s="25">
        <f t="shared" si="1"/>
        <v>0</v>
      </c>
      <c r="J23" s="25">
        <f t="shared" si="3"/>
        <v>0</v>
      </c>
    </row>
    <row r="24" spans="1:10" s="30" customFormat="1" ht="22.5" x14ac:dyDescent="0.25">
      <c r="A24" s="39" t="s">
        <v>37</v>
      </c>
      <c r="B24" s="35" t="s">
        <v>17</v>
      </c>
      <c r="C24" s="36" t="s">
        <v>18</v>
      </c>
      <c r="D24" s="34" t="s">
        <v>12</v>
      </c>
      <c r="E24" s="40">
        <v>1.5</v>
      </c>
      <c r="F24" s="25"/>
      <c r="G24" s="25">
        <f t="shared" si="0"/>
        <v>0</v>
      </c>
      <c r="H24" s="25"/>
      <c r="I24" s="25">
        <f t="shared" si="1"/>
        <v>0</v>
      </c>
      <c r="J24" s="25">
        <f t="shared" si="3"/>
        <v>0</v>
      </c>
    </row>
    <row r="25" spans="1:10" s="30" customFormat="1" ht="22.5" x14ac:dyDescent="0.25">
      <c r="A25" s="39" t="s">
        <v>38</v>
      </c>
      <c r="B25" s="35" t="s">
        <v>14</v>
      </c>
      <c r="C25" s="36" t="s">
        <v>15</v>
      </c>
      <c r="D25" s="34" t="s">
        <v>12</v>
      </c>
      <c r="E25" s="40">
        <v>0.5</v>
      </c>
      <c r="F25" s="25"/>
      <c r="G25" s="25">
        <f t="shared" si="0"/>
        <v>0</v>
      </c>
      <c r="H25" s="25"/>
      <c r="I25" s="25">
        <f t="shared" si="1"/>
        <v>0</v>
      </c>
      <c r="J25" s="25">
        <f t="shared" si="3"/>
        <v>0</v>
      </c>
    </row>
    <row r="26" spans="1:10" s="30" customFormat="1" ht="22.5" x14ac:dyDescent="0.25">
      <c r="A26" s="39" t="s">
        <v>297</v>
      </c>
      <c r="B26" s="35" t="s">
        <v>10</v>
      </c>
      <c r="C26" s="36" t="s">
        <v>11</v>
      </c>
      <c r="D26" s="34" t="s">
        <v>12</v>
      </c>
      <c r="E26" s="41">
        <v>2</v>
      </c>
      <c r="F26" s="25"/>
      <c r="G26" s="25">
        <f t="shared" si="0"/>
        <v>0</v>
      </c>
      <c r="H26" s="25"/>
      <c r="I26" s="25">
        <f t="shared" si="1"/>
        <v>0</v>
      </c>
      <c r="J26" s="25">
        <f t="shared" si="3"/>
        <v>0</v>
      </c>
    </row>
    <row r="27" spans="1:10" s="17" customFormat="1" ht="56.25" x14ac:dyDescent="0.25">
      <c r="A27" s="19" t="s">
        <v>301</v>
      </c>
      <c r="B27" s="9" t="s">
        <v>355</v>
      </c>
      <c r="C27" s="10" t="s">
        <v>573</v>
      </c>
      <c r="D27" s="8" t="s">
        <v>67</v>
      </c>
      <c r="E27" s="20">
        <v>61.2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56.25" x14ac:dyDescent="0.25">
      <c r="A28" s="19" t="s">
        <v>39</v>
      </c>
      <c r="B28" s="9" t="s">
        <v>355</v>
      </c>
      <c r="C28" s="10" t="s">
        <v>569</v>
      </c>
      <c r="D28" s="8" t="s">
        <v>67</v>
      </c>
      <c r="E28" s="20">
        <v>15.3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56.25" x14ac:dyDescent="0.25">
      <c r="A29" s="19" t="s">
        <v>41</v>
      </c>
      <c r="B29" s="9" t="s">
        <v>355</v>
      </c>
      <c r="C29" s="10" t="s">
        <v>574</v>
      </c>
      <c r="D29" s="8" t="s">
        <v>67</v>
      </c>
      <c r="E29" s="22">
        <v>102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56.25" x14ac:dyDescent="0.25">
      <c r="A30" s="19" t="s">
        <v>43</v>
      </c>
      <c r="B30" s="9" t="s">
        <v>575</v>
      </c>
      <c r="C30" s="10" t="s">
        <v>576</v>
      </c>
      <c r="D30" s="8" t="s">
        <v>67</v>
      </c>
      <c r="E30" s="20">
        <v>66.3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56.25" x14ac:dyDescent="0.25">
      <c r="A31" s="19" t="s">
        <v>44</v>
      </c>
      <c r="B31" s="9" t="s">
        <v>356</v>
      </c>
      <c r="C31" s="10" t="s">
        <v>577</v>
      </c>
      <c r="D31" s="8" t="s">
        <v>67</v>
      </c>
      <c r="E31" s="20">
        <v>35.700000000000003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56.25" x14ac:dyDescent="0.25">
      <c r="A32" s="19" t="s">
        <v>45</v>
      </c>
      <c r="B32" s="9" t="s">
        <v>578</v>
      </c>
      <c r="C32" s="10" t="s">
        <v>579</v>
      </c>
      <c r="D32" s="8" t="s">
        <v>67</v>
      </c>
      <c r="E32" s="20">
        <v>372.3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56.25" x14ac:dyDescent="0.25">
      <c r="A33" s="19" t="s">
        <v>46</v>
      </c>
      <c r="B33" s="9" t="s">
        <v>356</v>
      </c>
      <c r="C33" s="10" t="s">
        <v>580</v>
      </c>
      <c r="D33" s="8" t="s">
        <v>67</v>
      </c>
      <c r="E33" s="20">
        <v>91.8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67.5" x14ac:dyDescent="0.25">
      <c r="A34" s="19" t="s">
        <v>47</v>
      </c>
      <c r="B34" s="9" t="s">
        <v>355</v>
      </c>
      <c r="C34" s="10" t="s">
        <v>581</v>
      </c>
      <c r="D34" s="8" t="s">
        <v>67</v>
      </c>
      <c r="E34" s="20">
        <v>30.6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67.5" x14ac:dyDescent="0.25">
      <c r="A35" s="19" t="s">
        <v>48</v>
      </c>
      <c r="B35" s="9" t="s">
        <v>356</v>
      </c>
      <c r="C35" s="10" t="s">
        <v>582</v>
      </c>
      <c r="D35" s="8" t="s">
        <v>67</v>
      </c>
      <c r="E35" s="20">
        <v>25.5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67.5" x14ac:dyDescent="0.25">
      <c r="A36" s="19" t="s">
        <v>51</v>
      </c>
      <c r="B36" s="9" t="s">
        <v>357</v>
      </c>
      <c r="C36" s="10" t="s">
        <v>583</v>
      </c>
      <c r="D36" s="8" t="s">
        <v>67</v>
      </c>
      <c r="E36" s="20">
        <v>331.5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17" customFormat="1" ht="67.5" x14ac:dyDescent="0.25">
      <c r="A37" s="19" t="s">
        <v>52</v>
      </c>
      <c r="B37" s="9" t="s">
        <v>357</v>
      </c>
      <c r="C37" s="10" t="s">
        <v>584</v>
      </c>
      <c r="D37" s="8" t="s">
        <v>67</v>
      </c>
      <c r="E37" s="20">
        <v>107.1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5" x14ac:dyDescent="0.25">
      <c r="A38" s="19" t="s">
        <v>53</v>
      </c>
      <c r="B38" s="9" t="s">
        <v>585</v>
      </c>
      <c r="C38" s="10" t="s">
        <v>586</v>
      </c>
      <c r="D38" s="8" t="s">
        <v>67</v>
      </c>
      <c r="E38" s="20">
        <v>15.3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30" customFormat="1" ht="33.75" x14ac:dyDescent="0.25">
      <c r="A39" s="39" t="s">
        <v>54</v>
      </c>
      <c r="B39" s="35" t="s">
        <v>71</v>
      </c>
      <c r="C39" s="36" t="s">
        <v>72</v>
      </c>
      <c r="D39" s="34" t="s">
        <v>60</v>
      </c>
      <c r="E39" s="40">
        <v>1.4</v>
      </c>
      <c r="F39" s="25"/>
      <c r="G39" s="25">
        <f t="shared" si="4"/>
        <v>0</v>
      </c>
      <c r="H39" s="25"/>
      <c r="I39" s="25">
        <f t="shared" si="5"/>
        <v>0</v>
      </c>
      <c r="J39" s="25">
        <f t="shared" si="3"/>
        <v>0</v>
      </c>
    </row>
    <row r="40" spans="1:10" s="17" customFormat="1" ht="45" x14ac:dyDescent="0.25">
      <c r="A40" s="19" t="s">
        <v>55</v>
      </c>
      <c r="B40" s="9" t="s">
        <v>359</v>
      </c>
      <c r="C40" s="10" t="s">
        <v>587</v>
      </c>
      <c r="D40" s="8" t="s">
        <v>67</v>
      </c>
      <c r="E40" s="20">
        <v>20.399999999999999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5" x14ac:dyDescent="0.25">
      <c r="A41" s="19" t="s">
        <v>56</v>
      </c>
      <c r="B41" s="9" t="s">
        <v>359</v>
      </c>
      <c r="C41" s="10" t="s">
        <v>588</v>
      </c>
      <c r="D41" s="8" t="s">
        <v>67</v>
      </c>
      <c r="E41" s="20">
        <v>20.399999999999999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5" x14ac:dyDescent="0.25">
      <c r="A42" s="19" t="s">
        <v>57</v>
      </c>
      <c r="B42" s="9" t="s">
        <v>359</v>
      </c>
      <c r="C42" s="10" t="s">
        <v>589</v>
      </c>
      <c r="D42" s="8" t="s">
        <v>67</v>
      </c>
      <c r="E42" s="22">
        <v>51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5" x14ac:dyDescent="0.25">
      <c r="A43" s="19" t="s">
        <v>58</v>
      </c>
      <c r="B43" s="9" t="s">
        <v>359</v>
      </c>
      <c r="C43" s="10" t="s">
        <v>590</v>
      </c>
      <c r="D43" s="8" t="s">
        <v>67</v>
      </c>
      <c r="E43" s="20">
        <v>51.5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15" x14ac:dyDescent="0.25">
      <c r="A44" s="14" t="s">
        <v>513</v>
      </c>
      <c r="B44" s="16"/>
      <c r="C44" s="16"/>
      <c r="D44" s="16"/>
      <c r="E44" s="15"/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30" customFormat="1" ht="22.5" x14ac:dyDescent="0.25">
      <c r="A45" s="39" t="s">
        <v>59</v>
      </c>
      <c r="B45" s="35" t="s">
        <v>171</v>
      </c>
      <c r="C45" s="36" t="s">
        <v>172</v>
      </c>
      <c r="D45" s="34" t="s">
        <v>40</v>
      </c>
      <c r="E45" s="42">
        <v>0.01</v>
      </c>
      <c r="F45" s="25"/>
      <c r="G45" s="25">
        <f t="shared" si="4"/>
        <v>0</v>
      </c>
      <c r="H45" s="25"/>
      <c r="I45" s="25">
        <f t="shared" si="5"/>
        <v>0</v>
      </c>
      <c r="J45" s="25">
        <f t="shared" si="3"/>
        <v>0</v>
      </c>
    </row>
    <row r="46" spans="1:10" s="17" customFormat="1" ht="33.75" x14ac:dyDescent="0.25">
      <c r="A46" s="19" t="s">
        <v>591</v>
      </c>
      <c r="B46" s="9" t="s">
        <v>515</v>
      </c>
      <c r="C46" s="10" t="s">
        <v>592</v>
      </c>
      <c r="D46" s="8" t="s">
        <v>118</v>
      </c>
      <c r="E46" s="22">
        <v>1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17" customFormat="1" ht="15" x14ac:dyDescent="0.25">
      <c r="A47" s="14" t="s">
        <v>593</v>
      </c>
      <c r="B47" s="16"/>
      <c r="C47" s="16"/>
      <c r="D47" s="16"/>
      <c r="E47" s="15"/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30" customFormat="1" ht="33.75" x14ac:dyDescent="0.25">
      <c r="A48" s="39" t="s">
        <v>64</v>
      </c>
      <c r="B48" s="35" t="s">
        <v>74</v>
      </c>
      <c r="C48" s="36" t="s">
        <v>75</v>
      </c>
      <c r="D48" s="34" t="s">
        <v>76</v>
      </c>
      <c r="E48" s="41">
        <v>10</v>
      </c>
      <c r="F48" s="25"/>
      <c r="G48" s="25">
        <f t="shared" si="4"/>
        <v>0</v>
      </c>
      <c r="H48" s="25"/>
      <c r="I48" s="25">
        <f t="shared" si="5"/>
        <v>0</v>
      </c>
      <c r="J48" s="25">
        <f t="shared" si="3"/>
        <v>0</v>
      </c>
    </row>
    <row r="49" spans="1:10" s="17" customFormat="1" ht="45" x14ac:dyDescent="0.25">
      <c r="A49" s="19" t="s">
        <v>68</v>
      </c>
      <c r="B49" s="9" t="s">
        <v>389</v>
      </c>
      <c r="C49" s="10" t="s">
        <v>525</v>
      </c>
      <c r="D49" s="8" t="s">
        <v>118</v>
      </c>
      <c r="E49" s="22">
        <v>3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5" x14ac:dyDescent="0.25">
      <c r="A50" s="19" t="s">
        <v>69</v>
      </c>
      <c r="B50" s="9" t="s">
        <v>391</v>
      </c>
      <c r="C50" s="10" t="s">
        <v>526</v>
      </c>
      <c r="D50" s="8" t="s">
        <v>118</v>
      </c>
      <c r="E50" s="22">
        <v>3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5" x14ac:dyDescent="0.25">
      <c r="A51" s="19" t="s">
        <v>70</v>
      </c>
      <c r="B51" s="9" t="s">
        <v>594</v>
      </c>
      <c r="C51" s="10" t="s">
        <v>527</v>
      </c>
      <c r="D51" s="8" t="s">
        <v>118</v>
      </c>
      <c r="E51" s="22">
        <v>1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0" customFormat="1" ht="22.5" x14ac:dyDescent="0.25">
      <c r="A52" s="39" t="s">
        <v>73</v>
      </c>
      <c r="B52" s="35" t="s">
        <v>394</v>
      </c>
      <c r="C52" s="36" t="s">
        <v>395</v>
      </c>
      <c r="D52" s="34" t="s">
        <v>396</v>
      </c>
      <c r="E52" s="43">
        <v>0.14399999999999999</v>
      </c>
      <c r="F52" s="25"/>
      <c r="G52" s="25">
        <f t="shared" si="4"/>
        <v>0</v>
      </c>
      <c r="H52" s="25"/>
      <c r="I52" s="25">
        <f t="shared" si="5"/>
        <v>0</v>
      </c>
      <c r="J52" s="25">
        <f t="shared" si="3"/>
        <v>0</v>
      </c>
    </row>
    <row r="53" spans="1:10" s="17" customFormat="1" ht="45" x14ac:dyDescent="0.25">
      <c r="A53" s="19" t="s">
        <v>77</v>
      </c>
      <c r="B53" s="9" t="s">
        <v>397</v>
      </c>
      <c r="C53" s="10" t="s">
        <v>398</v>
      </c>
      <c r="D53" s="8" t="s">
        <v>118</v>
      </c>
      <c r="E53" s="22">
        <v>3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15" x14ac:dyDescent="0.25">
      <c r="A54" s="14" t="s">
        <v>595</v>
      </c>
      <c r="B54" s="16"/>
      <c r="C54" s="16"/>
      <c r="D54" s="16"/>
      <c r="E54" s="15"/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0" customFormat="1" ht="15" x14ac:dyDescent="0.25">
      <c r="A55" s="39" t="s">
        <v>79</v>
      </c>
      <c r="B55" s="35" t="s">
        <v>168</v>
      </c>
      <c r="C55" s="36" t="s">
        <v>169</v>
      </c>
      <c r="D55" s="34" t="s">
        <v>28</v>
      </c>
      <c r="E55" s="41">
        <v>4</v>
      </c>
      <c r="F55" s="25"/>
      <c r="G55" s="25">
        <f t="shared" si="4"/>
        <v>0</v>
      </c>
      <c r="H55" s="25"/>
      <c r="I55" s="25">
        <f t="shared" si="5"/>
        <v>0</v>
      </c>
      <c r="J55" s="25">
        <f t="shared" si="3"/>
        <v>0</v>
      </c>
    </row>
    <row r="56" spans="1:10" s="17" customFormat="1" ht="22.5" x14ac:dyDescent="0.25">
      <c r="A56" s="19" t="s">
        <v>514</v>
      </c>
      <c r="B56" s="9" t="s">
        <v>518</v>
      </c>
      <c r="C56" s="10" t="s">
        <v>367</v>
      </c>
      <c r="D56" s="8" t="s">
        <v>118</v>
      </c>
      <c r="E56" s="22">
        <v>2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0" customFormat="1" ht="33.75" x14ac:dyDescent="0.25">
      <c r="A57" s="39" t="s">
        <v>82</v>
      </c>
      <c r="B57" s="35" t="s">
        <v>368</v>
      </c>
      <c r="C57" s="36" t="s">
        <v>369</v>
      </c>
      <c r="D57" s="34" t="s">
        <v>28</v>
      </c>
      <c r="E57" s="41">
        <v>6</v>
      </c>
      <c r="F57" s="25"/>
      <c r="G57" s="25">
        <f t="shared" si="4"/>
        <v>0</v>
      </c>
      <c r="H57" s="25"/>
      <c r="I57" s="25">
        <f t="shared" si="5"/>
        <v>0</v>
      </c>
      <c r="J57" s="25">
        <f t="shared" si="3"/>
        <v>0</v>
      </c>
    </row>
    <row r="58" spans="1:10" s="17" customFormat="1" ht="33.75" x14ac:dyDescent="0.25">
      <c r="A58" s="19" t="s">
        <v>596</v>
      </c>
      <c r="B58" s="9" t="s">
        <v>520</v>
      </c>
      <c r="C58" s="10" t="s">
        <v>521</v>
      </c>
      <c r="D58" s="8" t="s">
        <v>118</v>
      </c>
      <c r="E58" s="22">
        <v>6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0" customFormat="1" ht="45" x14ac:dyDescent="0.25">
      <c r="A59" s="39" t="s">
        <v>84</v>
      </c>
      <c r="B59" s="35" t="s">
        <v>372</v>
      </c>
      <c r="C59" s="36" t="s">
        <v>373</v>
      </c>
      <c r="D59" s="34" t="s">
        <v>28</v>
      </c>
      <c r="E59" s="41">
        <v>8</v>
      </c>
      <c r="F59" s="25"/>
      <c r="G59" s="25">
        <f t="shared" si="4"/>
        <v>0</v>
      </c>
      <c r="H59" s="25"/>
      <c r="I59" s="25">
        <f t="shared" si="5"/>
        <v>0</v>
      </c>
      <c r="J59" s="25">
        <f t="shared" si="3"/>
        <v>0</v>
      </c>
    </row>
    <row r="60" spans="1:10" s="17" customFormat="1" ht="33.75" x14ac:dyDescent="0.25">
      <c r="A60" s="19" t="s">
        <v>597</v>
      </c>
      <c r="B60" s="9" t="s">
        <v>520</v>
      </c>
      <c r="C60" s="10" t="s">
        <v>598</v>
      </c>
      <c r="D60" s="8" t="s">
        <v>118</v>
      </c>
      <c r="E60" s="22">
        <v>8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0" customFormat="1" ht="22.5" x14ac:dyDescent="0.25">
      <c r="A61" s="39" t="s">
        <v>87</v>
      </c>
      <c r="B61" s="35" t="s">
        <v>33</v>
      </c>
      <c r="C61" s="36" t="s">
        <v>34</v>
      </c>
      <c r="D61" s="34" t="s">
        <v>28</v>
      </c>
      <c r="E61" s="41">
        <v>3</v>
      </c>
      <c r="F61" s="25"/>
      <c r="G61" s="25">
        <f t="shared" si="4"/>
        <v>0</v>
      </c>
      <c r="H61" s="25"/>
      <c r="I61" s="25">
        <f t="shared" si="5"/>
        <v>0</v>
      </c>
      <c r="J61" s="25">
        <f t="shared" si="3"/>
        <v>0</v>
      </c>
    </row>
    <row r="62" spans="1:10" s="17" customFormat="1" ht="33.75" x14ac:dyDescent="0.25">
      <c r="A62" s="19" t="s">
        <v>88</v>
      </c>
      <c r="B62" s="9" t="s">
        <v>599</v>
      </c>
      <c r="C62" s="10" t="s">
        <v>385</v>
      </c>
      <c r="D62" s="8" t="s">
        <v>118</v>
      </c>
      <c r="E62" s="22">
        <v>1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33.75" x14ac:dyDescent="0.25">
      <c r="A63" s="19" t="s">
        <v>522</v>
      </c>
      <c r="B63" s="9" t="s">
        <v>599</v>
      </c>
      <c r="C63" s="10" t="s">
        <v>600</v>
      </c>
      <c r="D63" s="8" t="s">
        <v>118</v>
      </c>
      <c r="E63" s="22">
        <v>2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30" customFormat="1" ht="22.5" x14ac:dyDescent="0.25">
      <c r="A64" s="39" t="s">
        <v>93</v>
      </c>
      <c r="B64" s="35" t="s">
        <v>115</v>
      </c>
      <c r="C64" s="36" t="s">
        <v>116</v>
      </c>
      <c r="D64" s="34" t="s">
        <v>28</v>
      </c>
      <c r="E64" s="41">
        <v>41</v>
      </c>
      <c r="F64" s="25"/>
      <c r="G64" s="25">
        <f t="shared" si="4"/>
        <v>0</v>
      </c>
      <c r="H64" s="25"/>
      <c r="I64" s="25">
        <f t="shared" si="5"/>
        <v>0</v>
      </c>
      <c r="J64" s="25">
        <f t="shared" si="3"/>
        <v>0</v>
      </c>
    </row>
    <row r="65" spans="1:10" s="17" customFormat="1" ht="45" x14ac:dyDescent="0.25">
      <c r="A65" s="19" t="s">
        <v>94</v>
      </c>
      <c r="B65" s="9" t="s">
        <v>378</v>
      </c>
      <c r="C65" s="10" t="s">
        <v>380</v>
      </c>
      <c r="D65" s="8" t="s">
        <v>118</v>
      </c>
      <c r="E65" s="22">
        <v>41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17" customFormat="1" ht="15" x14ac:dyDescent="0.25">
      <c r="A66" s="14" t="s">
        <v>601</v>
      </c>
      <c r="B66" s="16"/>
      <c r="C66" s="16"/>
      <c r="D66" s="16"/>
      <c r="E66" s="15"/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30" customFormat="1" ht="33.75" x14ac:dyDescent="0.25">
      <c r="A67" s="39" t="s">
        <v>95</v>
      </c>
      <c r="B67" s="35" t="s">
        <v>476</v>
      </c>
      <c r="C67" s="36" t="s">
        <v>477</v>
      </c>
      <c r="D67" s="34" t="s">
        <v>478</v>
      </c>
      <c r="E67" s="43">
        <v>0.19500000000000001</v>
      </c>
      <c r="F67" s="25"/>
      <c r="G67" s="25">
        <f t="shared" ref="G67:G98" si="6">E67*F67</f>
        <v>0</v>
      </c>
      <c r="H67" s="25"/>
      <c r="I67" s="25">
        <f t="shared" ref="I67:I98" si="7">E67*H67</f>
        <v>0</v>
      </c>
      <c r="J67" s="25">
        <f t="shared" si="3"/>
        <v>0</v>
      </c>
    </row>
    <row r="68" spans="1:10" s="30" customFormat="1" ht="22.5" x14ac:dyDescent="0.25">
      <c r="A68" s="39" t="s">
        <v>96</v>
      </c>
      <c r="B68" s="35" t="s">
        <v>479</v>
      </c>
      <c r="C68" s="36" t="s">
        <v>480</v>
      </c>
      <c r="D68" s="34" t="s">
        <v>478</v>
      </c>
      <c r="E68" s="43">
        <v>0.19500000000000001</v>
      </c>
      <c r="F68" s="25"/>
      <c r="G68" s="25">
        <f t="shared" si="6"/>
        <v>0</v>
      </c>
      <c r="H68" s="25"/>
      <c r="I68" s="25">
        <f t="shared" si="7"/>
        <v>0</v>
      </c>
      <c r="J68" s="25">
        <f t="shared" ref="J68:J131" si="8">G68+I68</f>
        <v>0</v>
      </c>
    </row>
    <row r="69" spans="1:10" s="30" customFormat="1" ht="22.5" x14ac:dyDescent="0.25">
      <c r="A69" s="39" t="s">
        <v>97</v>
      </c>
      <c r="B69" s="35" t="s">
        <v>271</v>
      </c>
      <c r="C69" s="36" t="s">
        <v>482</v>
      </c>
      <c r="D69" s="34" t="s">
        <v>60</v>
      </c>
      <c r="E69" s="42">
        <v>0.78</v>
      </c>
      <c r="F69" s="25"/>
      <c r="G69" s="25">
        <f t="shared" si="6"/>
        <v>0</v>
      </c>
      <c r="H69" s="25"/>
      <c r="I69" s="25">
        <f t="shared" si="7"/>
        <v>0</v>
      </c>
      <c r="J69" s="25">
        <f t="shared" si="8"/>
        <v>0</v>
      </c>
    </row>
    <row r="70" spans="1:10" s="30" customFormat="1" ht="33.75" x14ac:dyDescent="0.25">
      <c r="A70" s="39" t="s">
        <v>98</v>
      </c>
      <c r="B70" s="35" t="s">
        <v>226</v>
      </c>
      <c r="C70" s="36" t="s">
        <v>227</v>
      </c>
      <c r="D70" s="34" t="s">
        <v>60</v>
      </c>
      <c r="E70" s="42">
        <v>2.72</v>
      </c>
      <c r="F70" s="25"/>
      <c r="G70" s="25">
        <f t="shared" si="6"/>
        <v>0</v>
      </c>
      <c r="H70" s="25"/>
      <c r="I70" s="25">
        <f t="shared" si="7"/>
        <v>0</v>
      </c>
      <c r="J70" s="25">
        <f t="shared" si="8"/>
        <v>0</v>
      </c>
    </row>
    <row r="71" spans="1:10" s="17" customFormat="1" ht="45" x14ac:dyDescent="0.25">
      <c r="A71" s="19" t="s">
        <v>99</v>
      </c>
      <c r="B71" s="9" t="s">
        <v>483</v>
      </c>
      <c r="C71" s="10" t="s">
        <v>229</v>
      </c>
      <c r="D71" s="8" t="s">
        <v>67</v>
      </c>
      <c r="E71" s="22">
        <v>350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30" customFormat="1" ht="22.5" x14ac:dyDescent="0.25">
      <c r="A72" s="39" t="s">
        <v>100</v>
      </c>
      <c r="B72" s="35" t="s">
        <v>238</v>
      </c>
      <c r="C72" s="36" t="s">
        <v>239</v>
      </c>
      <c r="D72" s="34" t="s">
        <v>150</v>
      </c>
      <c r="E72" s="40">
        <v>1.5</v>
      </c>
      <c r="F72" s="25"/>
      <c r="G72" s="25">
        <f t="shared" si="6"/>
        <v>0</v>
      </c>
      <c r="H72" s="25"/>
      <c r="I72" s="25">
        <f t="shared" si="7"/>
        <v>0</v>
      </c>
      <c r="J72" s="25">
        <f t="shared" si="8"/>
        <v>0</v>
      </c>
    </row>
    <row r="73" spans="1:10" s="30" customFormat="1" ht="45" x14ac:dyDescent="0.25">
      <c r="A73" s="39" t="s">
        <v>101</v>
      </c>
      <c r="B73" s="35" t="s">
        <v>496</v>
      </c>
      <c r="C73" s="36" t="s">
        <v>497</v>
      </c>
      <c r="D73" s="34" t="s">
        <v>498</v>
      </c>
      <c r="E73" s="41">
        <v>15</v>
      </c>
      <c r="F73" s="25"/>
      <c r="G73" s="25">
        <f t="shared" si="6"/>
        <v>0</v>
      </c>
      <c r="H73" s="25"/>
      <c r="I73" s="25">
        <f t="shared" si="7"/>
        <v>0</v>
      </c>
      <c r="J73" s="25">
        <f t="shared" si="8"/>
        <v>0</v>
      </c>
    </row>
    <row r="74" spans="1:10" s="17" customFormat="1" ht="45" x14ac:dyDescent="0.25">
      <c r="A74" s="19" t="s">
        <v>102</v>
      </c>
      <c r="B74" s="9" t="s">
        <v>602</v>
      </c>
      <c r="C74" s="10" t="s">
        <v>501</v>
      </c>
      <c r="D74" s="8" t="s">
        <v>67</v>
      </c>
      <c r="E74" s="22">
        <v>15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5" x14ac:dyDescent="0.25">
      <c r="A75" s="19" t="s">
        <v>103</v>
      </c>
      <c r="B75" s="9" t="s">
        <v>484</v>
      </c>
      <c r="C75" s="10" t="s">
        <v>230</v>
      </c>
      <c r="D75" s="8" t="s">
        <v>118</v>
      </c>
      <c r="E75" s="22">
        <v>400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45" x14ac:dyDescent="0.25">
      <c r="A76" s="19" t="s">
        <v>104</v>
      </c>
      <c r="B76" s="9" t="s">
        <v>603</v>
      </c>
      <c r="C76" s="10" t="s">
        <v>604</v>
      </c>
      <c r="D76" s="8" t="s">
        <v>118</v>
      </c>
      <c r="E76" s="22">
        <v>400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45" x14ac:dyDescent="0.25">
      <c r="A77" s="19" t="s">
        <v>105</v>
      </c>
      <c r="B77" s="9" t="s">
        <v>491</v>
      </c>
      <c r="C77" s="10" t="s">
        <v>492</v>
      </c>
      <c r="D77" s="8" t="s">
        <v>118</v>
      </c>
      <c r="E77" s="22">
        <v>3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0" customFormat="1" ht="22.5" x14ac:dyDescent="0.25">
      <c r="A78" s="39" t="s">
        <v>106</v>
      </c>
      <c r="B78" s="35" t="s">
        <v>503</v>
      </c>
      <c r="C78" s="36" t="s">
        <v>504</v>
      </c>
      <c r="D78" s="34" t="s">
        <v>60</v>
      </c>
      <c r="E78" s="43">
        <v>5.0000000000000001E-3</v>
      </c>
      <c r="F78" s="25"/>
      <c r="G78" s="25">
        <f t="shared" si="6"/>
        <v>0</v>
      </c>
      <c r="H78" s="25"/>
      <c r="I78" s="25">
        <f t="shared" si="7"/>
        <v>0</v>
      </c>
      <c r="J78" s="25">
        <f t="shared" si="8"/>
        <v>0</v>
      </c>
    </row>
    <row r="79" spans="1:10" s="17" customFormat="1" ht="45" x14ac:dyDescent="0.25">
      <c r="A79" s="19" t="s">
        <v>107</v>
      </c>
      <c r="B79" s="9" t="s">
        <v>538</v>
      </c>
      <c r="C79" s="10" t="s">
        <v>507</v>
      </c>
      <c r="D79" s="8" t="s">
        <v>545</v>
      </c>
      <c r="E79" s="22">
        <v>1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15" x14ac:dyDescent="0.25">
      <c r="A80" s="14" t="s">
        <v>605</v>
      </c>
      <c r="B80" s="16"/>
      <c r="C80" s="16"/>
      <c r="D80" s="16"/>
      <c r="E80" s="15"/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30" customFormat="1" ht="22.5" x14ac:dyDescent="0.25">
      <c r="A81" s="39" t="s">
        <v>108</v>
      </c>
      <c r="B81" s="35" t="s">
        <v>205</v>
      </c>
      <c r="C81" s="36" t="s">
        <v>206</v>
      </c>
      <c r="D81" s="34" t="s">
        <v>207</v>
      </c>
      <c r="E81" s="42">
        <v>1.08</v>
      </c>
      <c r="F81" s="25"/>
      <c r="G81" s="25">
        <f t="shared" si="6"/>
        <v>0</v>
      </c>
      <c r="H81" s="25"/>
      <c r="I81" s="25">
        <f t="shared" si="7"/>
        <v>0</v>
      </c>
      <c r="J81" s="25">
        <f t="shared" si="8"/>
        <v>0</v>
      </c>
    </row>
    <row r="82" spans="1:10" s="17" customFormat="1" ht="45" x14ac:dyDescent="0.25">
      <c r="A82" s="19" t="s">
        <v>109</v>
      </c>
      <c r="B82" s="9" t="s">
        <v>539</v>
      </c>
      <c r="C82" s="10" t="s">
        <v>540</v>
      </c>
      <c r="D82" s="8" t="s">
        <v>67</v>
      </c>
      <c r="E82" s="23">
        <v>171.36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5" x14ac:dyDescent="0.25">
      <c r="A83" s="19" t="s">
        <v>110</v>
      </c>
      <c r="B83" s="9" t="s">
        <v>541</v>
      </c>
      <c r="C83" s="10" t="s">
        <v>544</v>
      </c>
      <c r="D83" s="8" t="s">
        <v>118</v>
      </c>
      <c r="E83" s="22">
        <v>7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30" customFormat="1" ht="22.5" x14ac:dyDescent="0.25">
      <c r="A84" s="39" t="s">
        <v>113</v>
      </c>
      <c r="B84" s="35" t="s">
        <v>553</v>
      </c>
      <c r="C84" s="36" t="s">
        <v>554</v>
      </c>
      <c r="D84" s="34" t="s">
        <v>207</v>
      </c>
      <c r="E84" s="40">
        <v>0.6</v>
      </c>
      <c r="F84" s="25"/>
      <c r="G84" s="25">
        <f t="shared" si="6"/>
        <v>0</v>
      </c>
      <c r="H84" s="25"/>
      <c r="I84" s="25">
        <f t="shared" si="7"/>
        <v>0</v>
      </c>
      <c r="J84" s="25">
        <f t="shared" si="8"/>
        <v>0</v>
      </c>
    </row>
    <row r="85" spans="1:10" s="17" customFormat="1" ht="45" x14ac:dyDescent="0.25">
      <c r="A85" s="19" t="s">
        <v>114</v>
      </c>
      <c r="B85" s="9" t="s">
        <v>555</v>
      </c>
      <c r="C85" s="10" t="s">
        <v>606</v>
      </c>
      <c r="D85" s="8" t="s">
        <v>67</v>
      </c>
      <c r="E85" s="20">
        <v>61.2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5" x14ac:dyDescent="0.25">
      <c r="A86" s="19" t="s">
        <v>117</v>
      </c>
      <c r="B86" s="9" t="s">
        <v>556</v>
      </c>
      <c r="C86" s="10" t="s">
        <v>557</v>
      </c>
      <c r="D86" s="8" t="s">
        <v>118</v>
      </c>
      <c r="E86" s="22">
        <v>4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119</v>
      </c>
      <c r="B87" s="9" t="s">
        <v>556</v>
      </c>
      <c r="C87" s="10" t="s">
        <v>558</v>
      </c>
      <c r="D87" s="8" t="s">
        <v>118</v>
      </c>
      <c r="E87" s="22">
        <v>4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5" x14ac:dyDescent="0.25">
      <c r="A88" s="19" t="s">
        <v>339</v>
      </c>
      <c r="B88" s="9" t="s">
        <v>546</v>
      </c>
      <c r="C88" s="10" t="s">
        <v>547</v>
      </c>
      <c r="D88" s="8" t="s">
        <v>118</v>
      </c>
      <c r="E88" s="22">
        <v>120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45" x14ac:dyDescent="0.25">
      <c r="A89" s="19" t="s">
        <v>120</v>
      </c>
      <c r="B89" s="9" t="s">
        <v>546</v>
      </c>
      <c r="C89" s="10" t="s">
        <v>548</v>
      </c>
      <c r="D89" s="8" t="s">
        <v>118</v>
      </c>
      <c r="E89" s="22">
        <v>16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5" x14ac:dyDescent="0.25">
      <c r="A90" s="19" t="s">
        <v>403</v>
      </c>
      <c r="B90" s="9" t="s">
        <v>551</v>
      </c>
      <c r="C90" s="10" t="s">
        <v>552</v>
      </c>
      <c r="D90" s="8" t="s">
        <v>67</v>
      </c>
      <c r="E90" s="22">
        <v>50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45" x14ac:dyDescent="0.25">
      <c r="A91" s="19" t="s">
        <v>121</v>
      </c>
      <c r="B91" s="9" t="s">
        <v>549</v>
      </c>
      <c r="C91" s="10" t="s">
        <v>550</v>
      </c>
      <c r="D91" s="8" t="s">
        <v>118</v>
      </c>
      <c r="E91" s="22">
        <v>100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30" customFormat="1" ht="33.75" x14ac:dyDescent="0.25">
      <c r="A92" s="39" t="s">
        <v>122</v>
      </c>
      <c r="B92" s="35" t="s">
        <v>74</v>
      </c>
      <c r="C92" s="36" t="s">
        <v>75</v>
      </c>
      <c r="D92" s="34" t="s">
        <v>76</v>
      </c>
      <c r="E92" s="41">
        <v>1</v>
      </c>
      <c r="F92" s="25"/>
      <c r="G92" s="25">
        <f t="shared" si="6"/>
        <v>0</v>
      </c>
      <c r="H92" s="25"/>
      <c r="I92" s="25">
        <f t="shared" si="7"/>
        <v>0</v>
      </c>
      <c r="J92" s="25">
        <f t="shared" si="8"/>
        <v>0</v>
      </c>
    </row>
    <row r="93" spans="1:10" s="17" customFormat="1" ht="45" x14ac:dyDescent="0.25">
      <c r="A93" s="19" t="s">
        <v>123</v>
      </c>
      <c r="B93" s="9" t="s">
        <v>607</v>
      </c>
      <c r="C93" s="10" t="s">
        <v>608</v>
      </c>
      <c r="D93" s="8" t="s">
        <v>118</v>
      </c>
      <c r="E93" s="22">
        <v>1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30" customFormat="1" ht="22.5" x14ac:dyDescent="0.25">
      <c r="A94" s="39" t="s">
        <v>124</v>
      </c>
      <c r="B94" s="35" t="s">
        <v>422</v>
      </c>
      <c r="C94" s="36" t="s">
        <v>423</v>
      </c>
      <c r="D94" s="34" t="s">
        <v>60</v>
      </c>
      <c r="E94" s="40">
        <v>0.4</v>
      </c>
      <c r="F94" s="25"/>
      <c r="G94" s="25">
        <f t="shared" si="6"/>
        <v>0</v>
      </c>
      <c r="H94" s="25"/>
      <c r="I94" s="25">
        <f t="shared" si="7"/>
        <v>0</v>
      </c>
      <c r="J94" s="25">
        <f t="shared" si="8"/>
        <v>0</v>
      </c>
    </row>
    <row r="95" spans="1:10" s="17" customFormat="1" ht="45" x14ac:dyDescent="0.25">
      <c r="A95" s="19" t="s">
        <v>127</v>
      </c>
      <c r="B95" s="9" t="s">
        <v>534</v>
      </c>
      <c r="C95" s="10" t="s">
        <v>609</v>
      </c>
      <c r="D95" s="8" t="s">
        <v>67</v>
      </c>
      <c r="E95" s="20">
        <v>41.2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15" x14ac:dyDescent="0.25">
      <c r="A96" s="14" t="s">
        <v>610</v>
      </c>
      <c r="B96" s="16"/>
      <c r="C96" s="16"/>
      <c r="D96" s="16"/>
      <c r="E96" s="15"/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30" customFormat="1" ht="33.75" x14ac:dyDescent="0.25">
      <c r="A97" s="39" t="s">
        <v>128</v>
      </c>
      <c r="B97" s="35" t="s">
        <v>407</v>
      </c>
      <c r="C97" s="36" t="s">
        <v>408</v>
      </c>
      <c r="D97" s="34" t="s">
        <v>92</v>
      </c>
      <c r="E97" s="45">
        <v>0.165991</v>
      </c>
      <c r="F97" s="25"/>
      <c r="G97" s="25">
        <f t="shared" si="6"/>
        <v>0</v>
      </c>
      <c r="H97" s="25"/>
      <c r="I97" s="25">
        <f t="shared" si="7"/>
        <v>0</v>
      </c>
      <c r="J97" s="25">
        <f t="shared" si="8"/>
        <v>0</v>
      </c>
    </row>
    <row r="98" spans="1:10" s="17" customFormat="1" ht="45" x14ac:dyDescent="0.25">
      <c r="A98" s="19" t="s">
        <v>129</v>
      </c>
      <c r="B98" s="9" t="s">
        <v>399</v>
      </c>
      <c r="C98" s="10" t="s">
        <v>611</v>
      </c>
      <c r="D98" s="8" t="s">
        <v>118</v>
      </c>
      <c r="E98" s="22">
        <v>27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130</v>
      </c>
      <c r="B99" s="9" t="s">
        <v>399</v>
      </c>
      <c r="C99" s="10" t="s">
        <v>612</v>
      </c>
      <c r="D99" s="8" t="s">
        <v>118</v>
      </c>
      <c r="E99" s="22">
        <v>10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5" x14ac:dyDescent="0.25">
      <c r="A100" s="19" t="s">
        <v>131</v>
      </c>
      <c r="B100" s="9" t="s">
        <v>456</v>
      </c>
      <c r="C100" s="10" t="s">
        <v>613</v>
      </c>
      <c r="D100" s="8" t="s">
        <v>118</v>
      </c>
      <c r="E100" s="22">
        <v>4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132</v>
      </c>
      <c r="B101" s="9" t="s">
        <v>456</v>
      </c>
      <c r="C101" s="10" t="s">
        <v>614</v>
      </c>
      <c r="D101" s="8" t="s">
        <v>118</v>
      </c>
      <c r="E101" s="22">
        <v>3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133</v>
      </c>
      <c r="B102" s="9" t="s">
        <v>456</v>
      </c>
      <c r="C102" s="10" t="s">
        <v>615</v>
      </c>
      <c r="D102" s="8" t="s">
        <v>118</v>
      </c>
      <c r="E102" s="22">
        <v>1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17" customFormat="1" ht="45" x14ac:dyDescent="0.25">
      <c r="A103" s="19" t="s">
        <v>134</v>
      </c>
      <c r="B103" s="9" t="s">
        <v>399</v>
      </c>
      <c r="C103" s="10" t="s">
        <v>616</v>
      </c>
      <c r="D103" s="8" t="s">
        <v>118</v>
      </c>
      <c r="E103" s="22">
        <v>90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17" customFormat="1" ht="45" x14ac:dyDescent="0.25">
      <c r="A104" s="19" t="s">
        <v>135</v>
      </c>
      <c r="B104" s="9" t="s">
        <v>399</v>
      </c>
      <c r="C104" s="10" t="s">
        <v>617</v>
      </c>
      <c r="D104" s="8" t="s">
        <v>118</v>
      </c>
      <c r="E104" s="22">
        <v>12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30" customFormat="1" ht="22.5" x14ac:dyDescent="0.25">
      <c r="A105" s="39" t="s">
        <v>136</v>
      </c>
      <c r="B105" s="35" t="s">
        <v>409</v>
      </c>
      <c r="C105" s="36" t="s">
        <v>410</v>
      </c>
      <c r="D105" s="34" t="s">
        <v>40</v>
      </c>
      <c r="E105" s="42">
        <v>0.28999999999999998</v>
      </c>
      <c r="F105" s="25"/>
      <c r="G105" s="25">
        <f t="shared" si="9"/>
        <v>0</v>
      </c>
      <c r="H105" s="25"/>
      <c r="I105" s="25">
        <f t="shared" si="10"/>
        <v>0</v>
      </c>
      <c r="J105" s="25">
        <f t="shared" si="8"/>
        <v>0</v>
      </c>
    </row>
    <row r="106" spans="1:10" s="17" customFormat="1" ht="45" x14ac:dyDescent="0.25">
      <c r="A106" s="19" t="s">
        <v>137</v>
      </c>
      <c r="B106" s="9" t="s">
        <v>411</v>
      </c>
      <c r="C106" s="10" t="s">
        <v>412</v>
      </c>
      <c r="D106" s="8" t="s">
        <v>118</v>
      </c>
      <c r="E106" s="22">
        <v>9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138</v>
      </c>
      <c r="B107" s="9" t="s">
        <v>411</v>
      </c>
      <c r="C107" s="10" t="s">
        <v>413</v>
      </c>
      <c r="D107" s="8" t="s">
        <v>118</v>
      </c>
      <c r="E107" s="22">
        <v>20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139</v>
      </c>
      <c r="B108" s="9" t="s">
        <v>414</v>
      </c>
      <c r="C108" s="10" t="s">
        <v>618</v>
      </c>
      <c r="D108" s="8" t="s">
        <v>118</v>
      </c>
      <c r="E108" s="22">
        <v>58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30" customFormat="1" ht="22.5" x14ac:dyDescent="0.25">
      <c r="A109" s="39" t="s">
        <v>140</v>
      </c>
      <c r="B109" s="35" t="s">
        <v>155</v>
      </c>
      <c r="C109" s="36" t="s">
        <v>156</v>
      </c>
      <c r="D109" s="34" t="s">
        <v>40</v>
      </c>
      <c r="E109" s="40">
        <v>0.5</v>
      </c>
      <c r="F109" s="25"/>
      <c r="G109" s="25">
        <f t="shared" si="9"/>
        <v>0</v>
      </c>
      <c r="H109" s="25"/>
      <c r="I109" s="25">
        <f t="shared" si="10"/>
        <v>0</v>
      </c>
      <c r="J109" s="25">
        <f t="shared" si="8"/>
        <v>0</v>
      </c>
    </row>
    <row r="110" spans="1:10" s="17" customFormat="1" ht="45" x14ac:dyDescent="0.25">
      <c r="A110" s="19" t="s">
        <v>141</v>
      </c>
      <c r="B110" s="9" t="s">
        <v>405</v>
      </c>
      <c r="C110" s="10" t="s">
        <v>619</v>
      </c>
      <c r="D110" s="8" t="s">
        <v>118</v>
      </c>
      <c r="E110" s="22">
        <v>50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142</v>
      </c>
      <c r="B111" s="9" t="s">
        <v>399</v>
      </c>
      <c r="C111" s="10" t="s">
        <v>620</v>
      </c>
      <c r="D111" s="8" t="s">
        <v>118</v>
      </c>
      <c r="E111" s="22">
        <v>158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143</v>
      </c>
      <c r="B112" s="9" t="s">
        <v>427</v>
      </c>
      <c r="C112" s="10" t="s">
        <v>621</v>
      </c>
      <c r="D112" s="8" t="s">
        <v>118</v>
      </c>
      <c r="E112" s="22">
        <v>8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144</v>
      </c>
      <c r="B113" s="9" t="s">
        <v>451</v>
      </c>
      <c r="C113" s="10" t="s">
        <v>453</v>
      </c>
      <c r="D113" s="8" t="s">
        <v>118</v>
      </c>
      <c r="E113" s="22">
        <v>16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145</v>
      </c>
      <c r="B114" s="9" t="s">
        <v>451</v>
      </c>
      <c r="C114" s="10" t="s">
        <v>622</v>
      </c>
      <c r="D114" s="8" t="s">
        <v>118</v>
      </c>
      <c r="E114" s="22">
        <v>50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30" customFormat="1" ht="22.5" x14ac:dyDescent="0.25">
      <c r="A115" s="39" t="s">
        <v>146</v>
      </c>
      <c r="B115" s="35" t="s">
        <v>409</v>
      </c>
      <c r="C115" s="36" t="s">
        <v>410</v>
      </c>
      <c r="D115" s="34" t="s">
        <v>40</v>
      </c>
      <c r="E115" s="40">
        <v>0.5</v>
      </c>
      <c r="F115" s="25"/>
      <c r="G115" s="25">
        <f t="shared" si="9"/>
        <v>0</v>
      </c>
      <c r="H115" s="25"/>
      <c r="I115" s="25">
        <f t="shared" si="10"/>
        <v>0</v>
      </c>
      <c r="J115" s="25">
        <f t="shared" si="8"/>
        <v>0</v>
      </c>
    </row>
    <row r="116" spans="1:10" s="17" customFormat="1" ht="45" x14ac:dyDescent="0.25">
      <c r="A116" s="19" t="s">
        <v>147</v>
      </c>
      <c r="B116" s="9" t="s">
        <v>411</v>
      </c>
      <c r="C116" s="10" t="s">
        <v>623</v>
      </c>
      <c r="D116" s="8" t="s">
        <v>118</v>
      </c>
      <c r="E116" s="22">
        <v>50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148</v>
      </c>
      <c r="B117" s="9" t="s">
        <v>447</v>
      </c>
      <c r="C117" s="10" t="s">
        <v>624</v>
      </c>
      <c r="D117" s="8" t="s">
        <v>118</v>
      </c>
      <c r="E117" s="22">
        <v>100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5" x14ac:dyDescent="0.25">
      <c r="A118" s="19" t="s">
        <v>149</v>
      </c>
      <c r="B118" s="9" t="s">
        <v>435</v>
      </c>
      <c r="C118" s="10" t="s">
        <v>533</v>
      </c>
      <c r="D118" s="8" t="s">
        <v>118</v>
      </c>
      <c r="E118" s="22">
        <v>232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151</v>
      </c>
      <c r="B119" s="9" t="s">
        <v>437</v>
      </c>
      <c r="C119" s="10" t="s">
        <v>529</v>
      </c>
      <c r="D119" s="8" t="s">
        <v>118</v>
      </c>
      <c r="E119" s="22">
        <v>232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440</v>
      </c>
      <c r="B120" s="9" t="s">
        <v>625</v>
      </c>
      <c r="C120" s="10" t="s">
        <v>626</v>
      </c>
      <c r="D120" s="8" t="s">
        <v>118</v>
      </c>
      <c r="E120" s="22">
        <v>58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152</v>
      </c>
      <c r="B121" s="9" t="s">
        <v>433</v>
      </c>
      <c r="C121" s="10" t="s">
        <v>469</v>
      </c>
      <c r="D121" s="8" t="s">
        <v>118</v>
      </c>
      <c r="E121" s="22">
        <v>100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153</v>
      </c>
      <c r="B122" s="9" t="s">
        <v>435</v>
      </c>
      <c r="C122" s="10" t="s">
        <v>455</v>
      </c>
      <c r="D122" s="8" t="s">
        <v>118</v>
      </c>
      <c r="E122" s="22">
        <v>100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5" x14ac:dyDescent="0.25">
      <c r="A123" s="19" t="s">
        <v>154</v>
      </c>
      <c r="B123" s="9" t="s">
        <v>625</v>
      </c>
      <c r="C123" s="10" t="s">
        <v>417</v>
      </c>
      <c r="D123" s="8" t="s">
        <v>118</v>
      </c>
      <c r="E123" s="22">
        <v>120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157</v>
      </c>
      <c r="B124" s="9" t="s">
        <v>427</v>
      </c>
      <c r="C124" s="10" t="s">
        <v>428</v>
      </c>
      <c r="D124" s="8" t="s">
        <v>118</v>
      </c>
      <c r="E124" s="22">
        <v>20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17" customFormat="1" ht="45" x14ac:dyDescent="0.25">
      <c r="A125" s="19" t="s">
        <v>158</v>
      </c>
      <c r="B125" s="9" t="s">
        <v>433</v>
      </c>
      <c r="C125" s="10" t="s">
        <v>466</v>
      </c>
      <c r="D125" s="8" t="s">
        <v>118</v>
      </c>
      <c r="E125" s="22">
        <v>984</v>
      </c>
      <c r="F125" s="21"/>
      <c r="G125" s="21">
        <f t="shared" si="9"/>
        <v>0</v>
      </c>
      <c r="H125" s="21"/>
      <c r="I125" s="21">
        <f t="shared" si="10"/>
        <v>0</v>
      </c>
      <c r="J125" s="21">
        <f t="shared" si="8"/>
        <v>0</v>
      </c>
    </row>
    <row r="126" spans="1:10" s="17" customFormat="1" ht="45" x14ac:dyDescent="0.25">
      <c r="A126" s="19" t="s">
        <v>159</v>
      </c>
      <c r="B126" s="9" t="s">
        <v>435</v>
      </c>
      <c r="C126" s="10" t="s">
        <v>532</v>
      </c>
      <c r="D126" s="8" t="s">
        <v>118</v>
      </c>
      <c r="E126" s="22">
        <v>984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5" x14ac:dyDescent="0.25">
      <c r="A127" s="19" t="s">
        <v>160</v>
      </c>
      <c r="B127" s="9" t="s">
        <v>437</v>
      </c>
      <c r="C127" s="10" t="s">
        <v>627</v>
      </c>
      <c r="D127" s="8" t="s">
        <v>118</v>
      </c>
      <c r="E127" s="22">
        <v>984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5" x14ac:dyDescent="0.25">
      <c r="A128" s="19" t="s">
        <v>161</v>
      </c>
      <c r="B128" s="9" t="s">
        <v>433</v>
      </c>
      <c r="C128" s="10" t="s">
        <v>628</v>
      </c>
      <c r="D128" s="8" t="s">
        <v>118</v>
      </c>
      <c r="E128" s="22">
        <v>356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5" x14ac:dyDescent="0.25">
      <c r="A129" s="19" t="s">
        <v>162</v>
      </c>
      <c r="B129" s="9" t="s">
        <v>435</v>
      </c>
      <c r="C129" s="10" t="s">
        <v>445</v>
      </c>
      <c r="D129" s="8" t="s">
        <v>118</v>
      </c>
      <c r="E129" s="22">
        <v>356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5" x14ac:dyDescent="0.25">
      <c r="A130" s="19" t="s">
        <v>165</v>
      </c>
      <c r="B130" s="9" t="s">
        <v>425</v>
      </c>
      <c r="C130" s="10" t="s">
        <v>629</v>
      </c>
      <c r="D130" s="8" t="s">
        <v>118</v>
      </c>
      <c r="E130" s="22">
        <v>20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30" customFormat="1" ht="22.5" x14ac:dyDescent="0.25">
      <c r="A131" s="39" t="s">
        <v>166</v>
      </c>
      <c r="B131" s="35" t="s">
        <v>422</v>
      </c>
      <c r="C131" s="36" t="s">
        <v>423</v>
      </c>
      <c r="D131" s="34" t="s">
        <v>60</v>
      </c>
      <c r="E131" s="42">
        <v>1.65</v>
      </c>
      <c r="F131" s="25"/>
      <c r="G131" s="25">
        <f t="shared" ref="G131:G162" si="11">E131*F131</f>
        <v>0</v>
      </c>
      <c r="H131" s="25"/>
      <c r="I131" s="25">
        <f t="shared" ref="I131:I162" si="12">E131*H131</f>
        <v>0</v>
      </c>
      <c r="J131" s="25">
        <f t="shared" si="8"/>
        <v>0</v>
      </c>
    </row>
    <row r="132" spans="1:10" s="17" customFormat="1" ht="45" x14ac:dyDescent="0.25">
      <c r="A132" s="19" t="s">
        <v>448</v>
      </c>
      <c r="B132" s="9" t="s">
        <v>424</v>
      </c>
      <c r="C132" s="10" t="s">
        <v>630</v>
      </c>
      <c r="D132" s="8" t="s">
        <v>67</v>
      </c>
      <c r="E132" s="23">
        <v>169.95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91" si="13">G132+I132</f>
        <v>0</v>
      </c>
    </row>
    <row r="133" spans="1:10" s="17" customFormat="1" ht="45" x14ac:dyDescent="0.25">
      <c r="A133" s="19" t="s">
        <v>167</v>
      </c>
      <c r="B133" s="9" t="s">
        <v>430</v>
      </c>
      <c r="C133" s="10" t="s">
        <v>431</v>
      </c>
      <c r="D133" s="8" t="s">
        <v>118</v>
      </c>
      <c r="E133" s="22">
        <v>1000</v>
      </c>
      <c r="F133" s="21"/>
      <c r="G133" s="21">
        <f t="shared" si="11"/>
        <v>0</v>
      </c>
      <c r="H133" s="21"/>
      <c r="I133" s="21">
        <f t="shared" si="12"/>
        <v>0</v>
      </c>
      <c r="J133" s="21">
        <f t="shared" si="13"/>
        <v>0</v>
      </c>
    </row>
    <row r="134" spans="1:10" s="17" customFormat="1" ht="45" x14ac:dyDescent="0.25">
      <c r="A134" s="19" t="s">
        <v>449</v>
      </c>
      <c r="B134" s="9" t="s">
        <v>429</v>
      </c>
      <c r="C134" s="10" t="s">
        <v>631</v>
      </c>
      <c r="D134" s="8" t="s">
        <v>118</v>
      </c>
      <c r="E134" s="22">
        <v>330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5" x14ac:dyDescent="0.25">
      <c r="A135" s="19" t="s">
        <v>170</v>
      </c>
      <c r="B135" s="9" t="s">
        <v>625</v>
      </c>
      <c r="C135" s="10" t="s">
        <v>530</v>
      </c>
      <c r="D135" s="8" t="s">
        <v>118</v>
      </c>
      <c r="E135" s="22">
        <v>660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45" x14ac:dyDescent="0.25">
      <c r="A136" s="19" t="s">
        <v>450</v>
      </c>
      <c r="B136" s="9" t="s">
        <v>419</v>
      </c>
      <c r="C136" s="10" t="s">
        <v>420</v>
      </c>
      <c r="D136" s="8" t="s">
        <v>118</v>
      </c>
      <c r="E136" s="22">
        <v>10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30" customFormat="1" ht="33.75" x14ac:dyDescent="0.25">
      <c r="A137" s="39" t="s">
        <v>173</v>
      </c>
      <c r="B137" s="35" t="s">
        <v>244</v>
      </c>
      <c r="C137" s="36" t="s">
        <v>245</v>
      </c>
      <c r="D137" s="34" t="s">
        <v>60</v>
      </c>
      <c r="E137" s="42">
        <v>0.09</v>
      </c>
      <c r="F137" s="25"/>
      <c r="G137" s="25">
        <f t="shared" si="11"/>
        <v>0</v>
      </c>
      <c r="H137" s="25"/>
      <c r="I137" s="25">
        <f t="shared" si="12"/>
        <v>0</v>
      </c>
      <c r="J137" s="25">
        <f t="shared" si="13"/>
        <v>0</v>
      </c>
    </row>
    <row r="138" spans="1:10" s="17" customFormat="1" ht="45" x14ac:dyDescent="0.25">
      <c r="A138" s="19" t="s">
        <v>454</v>
      </c>
      <c r="B138" s="9" t="s">
        <v>421</v>
      </c>
      <c r="C138" s="10" t="s">
        <v>632</v>
      </c>
      <c r="D138" s="8" t="s">
        <v>67</v>
      </c>
      <c r="E138" s="23">
        <v>9.27</v>
      </c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17" customFormat="1" ht="15" x14ac:dyDescent="0.25">
      <c r="A139" s="14" t="s">
        <v>633</v>
      </c>
      <c r="B139" s="16"/>
      <c r="C139" s="16"/>
      <c r="D139" s="16"/>
      <c r="E139" s="15"/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30" customFormat="1" ht="33.75" x14ac:dyDescent="0.25">
      <c r="A140" s="39" t="s">
        <v>174</v>
      </c>
      <c r="B140" s="35" t="s">
        <v>407</v>
      </c>
      <c r="C140" s="36" t="s">
        <v>408</v>
      </c>
      <c r="D140" s="34" t="s">
        <v>92</v>
      </c>
      <c r="E140" s="45">
        <v>0.58221900000000004</v>
      </c>
      <c r="F140" s="25"/>
      <c r="G140" s="25">
        <f t="shared" si="11"/>
        <v>0</v>
      </c>
      <c r="H140" s="25"/>
      <c r="I140" s="25">
        <f t="shared" si="12"/>
        <v>0</v>
      </c>
      <c r="J140" s="25">
        <f t="shared" si="13"/>
        <v>0</v>
      </c>
    </row>
    <row r="141" spans="1:10" s="17" customFormat="1" ht="45" x14ac:dyDescent="0.25">
      <c r="A141" s="19" t="s">
        <v>175</v>
      </c>
      <c r="B141" s="9" t="s">
        <v>399</v>
      </c>
      <c r="C141" s="10" t="s">
        <v>634</v>
      </c>
      <c r="D141" s="8" t="s">
        <v>118</v>
      </c>
      <c r="E141" s="22">
        <v>64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5" x14ac:dyDescent="0.25">
      <c r="A142" s="19" t="s">
        <v>176</v>
      </c>
      <c r="B142" s="9" t="s">
        <v>399</v>
      </c>
      <c r="C142" s="10" t="s">
        <v>635</v>
      </c>
      <c r="D142" s="8" t="s">
        <v>118</v>
      </c>
      <c r="E142" s="22">
        <v>19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17" customFormat="1" ht="45" x14ac:dyDescent="0.25">
      <c r="A143" s="19" t="s">
        <v>177</v>
      </c>
      <c r="B143" s="9" t="s">
        <v>399</v>
      </c>
      <c r="C143" s="10" t="s">
        <v>636</v>
      </c>
      <c r="D143" s="8" t="s">
        <v>118</v>
      </c>
      <c r="E143" s="22">
        <v>10</v>
      </c>
      <c r="F143" s="21"/>
      <c r="G143" s="21">
        <f t="shared" si="11"/>
        <v>0</v>
      </c>
      <c r="H143" s="21"/>
      <c r="I143" s="21">
        <f t="shared" si="12"/>
        <v>0</v>
      </c>
      <c r="J143" s="21">
        <f t="shared" si="13"/>
        <v>0</v>
      </c>
    </row>
    <row r="144" spans="1:10" s="17" customFormat="1" ht="45" x14ac:dyDescent="0.25">
      <c r="A144" s="19" t="s">
        <v>178</v>
      </c>
      <c r="B144" s="9" t="s">
        <v>456</v>
      </c>
      <c r="C144" s="10" t="s">
        <v>637</v>
      </c>
      <c r="D144" s="8" t="s">
        <v>118</v>
      </c>
      <c r="E144" s="22">
        <v>13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17" customFormat="1" ht="45" x14ac:dyDescent="0.25">
      <c r="A145" s="19" t="s">
        <v>179</v>
      </c>
      <c r="B145" s="9" t="s">
        <v>456</v>
      </c>
      <c r="C145" s="10" t="s">
        <v>638</v>
      </c>
      <c r="D145" s="8" t="s">
        <v>118</v>
      </c>
      <c r="E145" s="22">
        <v>1</v>
      </c>
      <c r="F145" s="21"/>
      <c r="G145" s="21">
        <f t="shared" si="11"/>
        <v>0</v>
      </c>
      <c r="H145" s="21"/>
      <c r="I145" s="21">
        <f t="shared" si="12"/>
        <v>0</v>
      </c>
      <c r="J145" s="21">
        <f t="shared" si="13"/>
        <v>0</v>
      </c>
    </row>
    <row r="146" spans="1:10" s="17" customFormat="1" ht="45" x14ac:dyDescent="0.25">
      <c r="A146" s="19" t="s">
        <v>180</v>
      </c>
      <c r="B146" s="9" t="s">
        <v>456</v>
      </c>
      <c r="C146" s="10" t="s">
        <v>614</v>
      </c>
      <c r="D146" s="8" t="s">
        <v>118</v>
      </c>
      <c r="E146" s="22">
        <v>3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5" x14ac:dyDescent="0.25">
      <c r="A147" s="19" t="s">
        <v>181</v>
      </c>
      <c r="B147" s="9" t="s">
        <v>456</v>
      </c>
      <c r="C147" s="10" t="s">
        <v>639</v>
      </c>
      <c r="D147" s="8" t="s">
        <v>118</v>
      </c>
      <c r="E147" s="22">
        <v>4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5" x14ac:dyDescent="0.25">
      <c r="A148" s="19" t="s">
        <v>182</v>
      </c>
      <c r="B148" s="9" t="s">
        <v>399</v>
      </c>
      <c r="C148" s="10" t="s">
        <v>640</v>
      </c>
      <c r="D148" s="8" t="s">
        <v>118</v>
      </c>
      <c r="E148" s="22">
        <v>228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5" x14ac:dyDescent="0.25">
      <c r="A149" s="19" t="s">
        <v>183</v>
      </c>
      <c r="B149" s="9" t="s">
        <v>399</v>
      </c>
      <c r="C149" s="10" t="s">
        <v>617</v>
      </c>
      <c r="D149" s="8" t="s">
        <v>118</v>
      </c>
      <c r="E149" s="22">
        <v>28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30" customFormat="1" ht="22.5" x14ac:dyDescent="0.25">
      <c r="A150" s="39" t="s">
        <v>184</v>
      </c>
      <c r="B150" s="35" t="s">
        <v>111</v>
      </c>
      <c r="C150" s="36" t="s">
        <v>112</v>
      </c>
      <c r="D150" s="34" t="s">
        <v>40</v>
      </c>
      <c r="E150" s="42">
        <v>0.28000000000000003</v>
      </c>
      <c r="F150" s="25"/>
      <c r="G150" s="25">
        <f t="shared" si="11"/>
        <v>0</v>
      </c>
      <c r="H150" s="25"/>
      <c r="I150" s="25">
        <f t="shared" si="12"/>
        <v>0</v>
      </c>
      <c r="J150" s="25">
        <f t="shared" si="13"/>
        <v>0</v>
      </c>
    </row>
    <row r="151" spans="1:10" s="17" customFormat="1" ht="45" x14ac:dyDescent="0.25">
      <c r="A151" s="19" t="s">
        <v>185</v>
      </c>
      <c r="B151" s="9" t="s">
        <v>641</v>
      </c>
      <c r="C151" s="10" t="s">
        <v>642</v>
      </c>
      <c r="D151" s="8" t="s">
        <v>118</v>
      </c>
      <c r="E151" s="22">
        <v>20</v>
      </c>
      <c r="F151" s="21"/>
      <c r="G151" s="21">
        <f t="shared" si="11"/>
        <v>0</v>
      </c>
      <c r="H151" s="21"/>
      <c r="I151" s="21">
        <f t="shared" si="12"/>
        <v>0</v>
      </c>
      <c r="J151" s="21">
        <f t="shared" si="13"/>
        <v>0</v>
      </c>
    </row>
    <row r="152" spans="1:10" s="17" customFormat="1" ht="45" x14ac:dyDescent="0.25">
      <c r="A152" s="19" t="s">
        <v>186</v>
      </c>
      <c r="B152" s="9" t="s">
        <v>411</v>
      </c>
      <c r="C152" s="10" t="s">
        <v>413</v>
      </c>
      <c r="D152" s="8" t="s">
        <v>118</v>
      </c>
      <c r="E152" s="22">
        <v>8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5" x14ac:dyDescent="0.25">
      <c r="A153" s="19" t="s">
        <v>188</v>
      </c>
      <c r="B153" s="9" t="s">
        <v>414</v>
      </c>
      <c r="C153" s="10" t="s">
        <v>618</v>
      </c>
      <c r="D153" s="8" t="s">
        <v>118</v>
      </c>
      <c r="E153" s="22">
        <v>56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5" x14ac:dyDescent="0.25">
      <c r="A154" s="19" t="s">
        <v>189</v>
      </c>
      <c r="B154" s="9" t="s">
        <v>459</v>
      </c>
      <c r="C154" s="10" t="s">
        <v>643</v>
      </c>
      <c r="D154" s="8" t="s">
        <v>118</v>
      </c>
      <c r="E154" s="22">
        <v>15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30" customFormat="1" ht="22.5" x14ac:dyDescent="0.25">
      <c r="A155" s="39" t="s">
        <v>190</v>
      </c>
      <c r="B155" s="35" t="s">
        <v>155</v>
      </c>
      <c r="C155" s="36" t="s">
        <v>156</v>
      </c>
      <c r="D155" s="34" t="s">
        <v>40</v>
      </c>
      <c r="E155" s="42">
        <v>0.95</v>
      </c>
      <c r="F155" s="25"/>
      <c r="G155" s="25">
        <f t="shared" si="11"/>
        <v>0</v>
      </c>
      <c r="H155" s="25"/>
      <c r="I155" s="25">
        <f t="shared" si="12"/>
        <v>0</v>
      </c>
      <c r="J155" s="25">
        <f t="shared" si="13"/>
        <v>0</v>
      </c>
    </row>
    <row r="156" spans="1:10" s="17" customFormat="1" ht="45" x14ac:dyDescent="0.25">
      <c r="A156" s="19" t="s">
        <v>191</v>
      </c>
      <c r="B156" s="9" t="s">
        <v>405</v>
      </c>
      <c r="C156" s="10" t="s">
        <v>644</v>
      </c>
      <c r="D156" s="8" t="s">
        <v>118</v>
      </c>
      <c r="E156" s="22">
        <v>80</v>
      </c>
      <c r="F156" s="21"/>
      <c r="G156" s="21">
        <f t="shared" si="11"/>
        <v>0</v>
      </c>
      <c r="H156" s="21"/>
      <c r="I156" s="21">
        <f t="shared" si="12"/>
        <v>0</v>
      </c>
      <c r="J156" s="21">
        <f t="shared" si="13"/>
        <v>0</v>
      </c>
    </row>
    <row r="157" spans="1:10" s="17" customFormat="1" ht="45" x14ac:dyDescent="0.25">
      <c r="A157" s="19" t="s">
        <v>192</v>
      </c>
      <c r="B157" s="9" t="s">
        <v>405</v>
      </c>
      <c r="C157" s="10" t="s">
        <v>619</v>
      </c>
      <c r="D157" s="8" t="s">
        <v>118</v>
      </c>
      <c r="E157" s="22">
        <v>15</v>
      </c>
      <c r="F157" s="21"/>
      <c r="G157" s="21">
        <f t="shared" si="11"/>
        <v>0</v>
      </c>
      <c r="H157" s="21"/>
      <c r="I157" s="21">
        <f t="shared" si="12"/>
        <v>0</v>
      </c>
      <c r="J157" s="21">
        <f t="shared" si="13"/>
        <v>0</v>
      </c>
    </row>
    <row r="158" spans="1:10" s="17" customFormat="1" ht="45" x14ac:dyDescent="0.25">
      <c r="A158" s="19" t="s">
        <v>193</v>
      </c>
      <c r="B158" s="9" t="s">
        <v>399</v>
      </c>
      <c r="C158" s="10" t="s">
        <v>620</v>
      </c>
      <c r="D158" s="8" t="s">
        <v>118</v>
      </c>
      <c r="E158" s="22">
        <v>246</v>
      </c>
      <c r="F158" s="21"/>
      <c r="G158" s="21">
        <f t="shared" si="11"/>
        <v>0</v>
      </c>
      <c r="H158" s="21"/>
      <c r="I158" s="21">
        <f t="shared" si="12"/>
        <v>0</v>
      </c>
      <c r="J158" s="21">
        <f t="shared" si="13"/>
        <v>0</v>
      </c>
    </row>
    <row r="159" spans="1:10" s="17" customFormat="1" ht="45" x14ac:dyDescent="0.25">
      <c r="A159" s="19" t="s">
        <v>194</v>
      </c>
      <c r="B159" s="9" t="s">
        <v>427</v>
      </c>
      <c r="C159" s="10" t="s">
        <v>621</v>
      </c>
      <c r="D159" s="8" t="s">
        <v>118</v>
      </c>
      <c r="E159" s="22">
        <v>15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17" customFormat="1" ht="45" x14ac:dyDescent="0.25">
      <c r="A160" s="19" t="s">
        <v>195</v>
      </c>
      <c r="B160" s="9" t="s">
        <v>451</v>
      </c>
      <c r="C160" s="10" t="s">
        <v>453</v>
      </c>
      <c r="D160" s="8" t="s">
        <v>118</v>
      </c>
      <c r="E160" s="22">
        <v>30</v>
      </c>
      <c r="F160" s="21"/>
      <c r="G160" s="21">
        <f t="shared" si="11"/>
        <v>0</v>
      </c>
      <c r="H160" s="21"/>
      <c r="I160" s="21">
        <f t="shared" si="12"/>
        <v>0</v>
      </c>
      <c r="J160" s="21">
        <f t="shared" si="13"/>
        <v>0</v>
      </c>
    </row>
    <row r="161" spans="1:10" s="17" customFormat="1" ht="45" x14ac:dyDescent="0.25">
      <c r="A161" s="19" t="s">
        <v>196</v>
      </c>
      <c r="B161" s="9" t="s">
        <v>451</v>
      </c>
      <c r="C161" s="10" t="s">
        <v>645</v>
      </c>
      <c r="D161" s="8" t="s">
        <v>118</v>
      </c>
      <c r="E161" s="22">
        <v>60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30" customFormat="1" ht="22.5" x14ac:dyDescent="0.25">
      <c r="A162" s="39" t="s">
        <v>197</v>
      </c>
      <c r="B162" s="35" t="s">
        <v>111</v>
      </c>
      <c r="C162" s="36" t="s">
        <v>112</v>
      </c>
      <c r="D162" s="34" t="s">
        <v>40</v>
      </c>
      <c r="E162" s="40">
        <v>0.6</v>
      </c>
      <c r="F162" s="25"/>
      <c r="G162" s="25">
        <f t="shared" si="11"/>
        <v>0</v>
      </c>
      <c r="H162" s="25"/>
      <c r="I162" s="25">
        <f t="shared" si="12"/>
        <v>0</v>
      </c>
      <c r="J162" s="25">
        <f t="shared" si="13"/>
        <v>0</v>
      </c>
    </row>
    <row r="163" spans="1:10" s="17" customFormat="1" ht="45" x14ac:dyDescent="0.25">
      <c r="A163" s="19" t="s">
        <v>198</v>
      </c>
      <c r="B163" s="9" t="s">
        <v>411</v>
      </c>
      <c r="C163" s="10" t="s">
        <v>646</v>
      </c>
      <c r="D163" s="8" t="s">
        <v>118</v>
      </c>
      <c r="E163" s="22">
        <v>60</v>
      </c>
      <c r="F163" s="21"/>
      <c r="G163" s="21">
        <f t="shared" ref="G163:G191" si="14">E163*F163</f>
        <v>0</v>
      </c>
      <c r="H163" s="21"/>
      <c r="I163" s="21">
        <f t="shared" ref="I163:I191" si="15">E163*H163</f>
        <v>0</v>
      </c>
      <c r="J163" s="21">
        <f t="shared" si="13"/>
        <v>0</v>
      </c>
    </row>
    <row r="164" spans="1:10" s="17" customFormat="1" ht="45" x14ac:dyDescent="0.25">
      <c r="A164" s="19" t="s">
        <v>199</v>
      </c>
      <c r="B164" s="9" t="s">
        <v>447</v>
      </c>
      <c r="C164" s="10" t="s">
        <v>647</v>
      </c>
      <c r="D164" s="8" t="s">
        <v>118</v>
      </c>
      <c r="E164" s="22">
        <v>120</v>
      </c>
      <c r="F164" s="21"/>
      <c r="G164" s="21">
        <f t="shared" si="14"/>
        <v>0</v>
      </c>
      <c r="H164" s="21"/>
      <c r="I164" s="21">
        <f t="shared" si="15"/>
        <v>0</v>
      </c>
      <c r="J164" s="21">
        <f t="shared" si="13"/>
        <v>0</v>
      </c>
    </row>
    <row r="165" spans="1:10" s="17" customFormat="1" ht="45" x14ac:dyDescent="0.25">
      <c r="A165" s="19" t="s">
        <v>200</v>
      </c>
      <c r="B165" s="9" t="s">
        <v>435</v>
      </c>
      <c r="C165" s="10" t="s">
        <v>533</v>
      </c>
      <c r="D165" s="8" t="s">
        <v>118</v>
      </c>
      <c r="E165" s="22">
        <v>224</v>
      </c>
      <c r="F165" s="21"/>
      <c r="G165" s="21">
        <f t="shared" si="14"/>
        <v>0</v>
      </c>
      <c r="H165" s="21"/>
      <c r="I165" s="21">
        <f t="shared" si="15"/>
        <v>0</v>
      </c>
      <c r="J165" s="21">
        <f t="shared" si="13"/>
        <v>0</v>
      </c>
    </row>
    <row r="166" spans="1:10" s="17" customFormat="1" ht="45" x14ac:dyDescent="0.25">
      <c r="A166" s="19" t="s">
        <v>201</v>
      </c>
      <c r="B166" s="9" t="s">
        <v>437</v>
      </c>
      <c r="C166" s="10" t="s">
        <v>529</v>
      </c>
      <c r="D166" s="8" t="s">
        <v>118</v>
      </c>
      <c r="E166" s="22">
        <v>224</v>
      </c>
      <c r="F166" s="21"/>
      <c r="G166" s="21">
        <f t="shared" si="14"/>
        <v>0</v>
      </c>
      <c r="H166" s="21"/>
      <c r="I166" s="21">
        <f t="shared" si="15"/>
        <v>0</v>
      </c>
      <c r="J166" s="21">
        <f t="shared" si="13"/>
        <v>0</v>
      </c>
    </row>
    <row r="167" spans="1:10" s="17" customFormat="1" ht="45" x14ac:dyDescent="0.25">
      <c r="A167" s="19" t="s">
        <v>202</v>
      </c>
      <c r="B167" s="9" t="s">
        <v>625</v>
      </c>
      <c r="C167" s="10" t="s">
        <v>626</v>
      </c>
      <c r="D167" s="8" t="s">
        <v>118</v>
      </c>
      <c r="E167" s="22">
        <v>56</v>
      </c>
      <c r="F167" s="21"/>
      <c r="G167" s="21">
        <f t="shared" si="14"/>
        <v>0</v>
      </c>
      <c r="H167" s="21"/>
      <c r="I167" s="21">
        <f t="shared" si="15"/>
        <v>0</v>
      </c>
      <c r="J167" s="21">
        <f t="shared" si="13"/>
        <v>0</v>
      </c>
    </row>
    <row r="168" spans="1:10" s="17" customFormat="1" ht="45" x14ac:dyDescent="0.25">
      <c r="A168" s="19" t="s">
        <v>460</v>
      </c>
      <c r="B168" s="9" t="s">
        <v>451</v>
      </c>
      <c r="C168" s="10" t="s">
        <v>469</v>
      </c>
      <c r="D168" s="8" t="s">
        <v>118</v>
      </c>
      <c r="E168" s="22">
        <v>120</v>
      </c>
      <c r="F168" s="21"/>
      <c r="G168" s="21">
        <f t="shared" si="14"/>
        <v>0</v>
      </c>
      <c r="H168" s="21"/>
      <c r="I168" s="21">
        <f t="shared" si="15"/>
        <v>0</v>
      </c>
      <c r="J168" s="21">
        <f t="shared" si="13"/>
        <v>0</v>
      </c>
    </row>
    <row r="169" spans="1:10" s="17" customFormat="1" ht="45" x14ac:dyDescent="0.25">
      <c r="A169" s="19" t="s">
        <v>203</v>
      </c>
      <c r="B169" s="9" t="s">
        <v>435</v>
      </c>
      <c r="C169" s="10" t="s">
        <v>455</v>
      </c>
      <c r="D169" s="8" t="s">
        <v>118</v>
      </c>
      <c r="E169" s="22">
        <v>120</v>
      </c>
      <c r="F169" s="21"/>
      <c r="G169" s="21">
        <f t="shared" si="14"/>
        <v>0</v>
      </c>
      <c r="H169" s="21"/>
      <c r="I169" s="21">
        <f t="shared" si="15"/>
        <v>0</v>
      </c>
      <c r="J169" s="21">
        <f t="shared" si="13"/>
        <v>0</v>
      </c>
    </row>
    <row r="170" spans="1:10" s="17" customFormat="1" ht="45" x14ac:dyDescent="0.25">
      <c r="A170" s="19" t="s">
        <v>461</v>
      </c>
      <c r="B170" s="9" t="s">
        <v>528</v>
      </c>
      <c r="C170" s="10" t="s">
        <v>648</v>
      </c>
      <c r="D170" s="8" t="s">
        <v>118</v>
      </c>
      <c r="E170" s="22">
        <v>50</v>
      </c>
      <c r="F170" s="21"/>
      <c r="G170" s="21">
        <f t="shared" si="14"/>
        <v>0</v>
      </c>
      <c r="H170" s="21"/>
      <c r="I170" s="21">
        <f t="shared" si="15"/>
        <v>0</v>
      </c>
      <c r="J170" s="21">
        <f t="shared" si="13"/>
        <v>0</v>
      </c>
    </row>
    <row r="171" spans="1:10" s="17" customFormat="1" ht="45" x14ac:dyDescent="0.25">
      <c r="A171" s="19" t="s">
        <v>462</v>
      </c>
      <c r="B171" s="9" t="s">
        <v>625</v>
      </c>
      <c r="C171" s="10" t="s">
        <v>417</v>
      </c>
      <c r="D171" s="8" t="s">
        <v>118</v>
      </c>
      <c r="E171" s="22">
        <v>160</v>
      </c>
      <c r="F171" s="21"/>
      <c r="G171" s="21">
        <f t="shared" si="14"/>
        <v>0</v>
      </c>
      <c r="H171" s="21"/>
      <c r="I171" s="21">
        <f t="shared" si="15"/>
        <v>0</v>
      </c>
      <c r="J171" s="21">
        <f t="shared" si="13"/>
        <v>0</v>
      </c>
    </row>
    <row r="172" spans="1:10" s="17" customFormat="1" ht="45" x14ac:dyDescent="0.25">
      <c r="A172" s="19" t="s">
        <v>204</v>
      </c>
      <c r="B172" s="9" t="s">
        <v>427</v>
      </c>
      <c r="C172" s="10" t="s">
        <v>428</v>
      </c>
      <c r="D172" s="8" t="s">
        <v>118</v>
      </c>
      <c r="E172" s="22">
        <v>25</v>
      </c>
      <c r="F172" s="21"/>
      <c r="G172" s="21">
        <f t="shared" si="14"/>
        <v>0</v>
      </c>
      <c r="H172" s="21"/>
      <c r="I172" s="21">
        <f t="shared" si="15"/>
        <v>0</v>
      </c>
      <c r="J172" s="21">
        <f t="shared" si="13"/>
        <v>0</v>
      </c>
    </row>
    <row r="173" spans="1:10" s="17" customFormat="1" ht="45" x14ac:dyDescent="0.25">
      <c r="A173" s="19" t="s">
        <v>208</v>
      </c>
      <c r="B173" s="9" t="s">
        <v>433</v>
      </c>
      <c r="C173" s="10" t="s">
        <v>466</v>
      </c>
      <c r="D173" s="8" t="s">
        <v>118</v>
      </c>
      <c r="E173" s="22">
        <v>2476</v>
      </c>
      <c r="F173" s="21"/>
      <c r="G173" s="21">
        <f t="shared" si="14"/>
        <v>0</v>
      </c>
      <c r="H173" s="21"/>
      <c r="I173" s="21">
        <f t="shared" si="15"/>
        <v>0</v>
      </c>
      <c r="J173" s="21">
        <f t="shared" si="13"/>
        <v>0</v>
      </c>
    </row>
    <row r="174" spans="1:10" s="17" customFormat="1" ht="45" x14ac:dyDescent="0.25">
      <c r="A174" s="19" t="s">
        <v>464</v>
      </c>
      <c r="B174" s="9" t="s">
        <v>435</v>
      </c>
      <c r="C174" s="10" t="s">
        <v>467</v>
      </c>
      <c r="D174" s="8" t="s">
        <v>118</v>
      </c>
      <c r="E174" s="22">
        <v>2476</v>
      </c>
      <c r="F174" s="21"/>
      <c r="G174" s="21">
        <f t="shared" si="14"/>
        <v>0</v>
      </c>
      <c r="H174" s="21"/>
      <c r="I174" s="21">
        <f t="shared" si="15"/>
        <v>0</v>
      </c>
      <c r="J174" s="21">
        <f t="shared" si="13"/>
        <v>0</v>
      </c>
    </row>
    <row r="175" spans="1:10" s="17" customFormat="1" ht="45" x14ac:dyDescent="0.25">
      <c r="A175" s="19" t="s">
        <v>209</v>
      </c>
      <c r="B175" s="9" t="s">
        <v>437</v>
      </c>
      <c r="C175" s="10" t="s">
        <v>468</v>
      </c>
      <c r="D175" s="8" t="s">
        <v>118</v>
      </c>
      <c r="E175" s="22">
        <v>2476</v>
      </c>
      <c r="F175" s="21"/>
      <c r="G175" s="21">
        <f t="shared" si="14"/>
        <v>0</v>
      </c>
      <c r="H175" s="21"/>
      <c r="I175" s="21">
        <f t="shared" si="15"/>
        <v>0</v>
      </c>
      <c r="J175" s="21">
        <f t="shared" si="13"/>
        <v>0</v>
      </c>
    </row>
    <row r="176" spans="1:10" s="17" customFormat="1" ht="45" x14ac:dyDescent="0.25">
      <c r="A176" s="19" t="s">
        <v>210</v>
      </c>
      <c r="B176" s="9" t="s">
        <v>443</v>
      </c>
      <c r="C176" s="10" t="s">
        <v>444</v>
      </c>
      <c r="D176" s="8" t="s">
        <v>118</v>
      </c>
      <c r="E176" s="22">
        <v>692</v>
      </c>
      <c r="F176" s="21"/>
      <c r="G176" s="21">
        <f t="shared" si="14"/>
        <v>0</v>
      </c>
      <c r="H176" s="21"/>
      <c r="I176" s="21">
        <f t="shared" si="15"/>
        <v>0</v>
      </c>
      <c r="J176" s="21">
        <f t="shared" si="13"/>
        <v>0</v>
      </c>
    </row>
    <row r="177" spans="1:10" s="17" customFormat="1" ht="45" x14ac:dyDescent="0.25">
      <c r="A177" s="19" t="s">
        <v>211</v>
      </c>
      <c r="B177" s="9" t="s">
        <v>435</v>
      </c>
      <c r="C177" s="10" t="s">
        <v>445</v>
      </c>
      <c r="D177" s="8" t="s">
        <v>118</v>
      </c>
      <c r="E177" s="22">
        <v>692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0" s="30" customFormat="1" ht="22.5" x14ac:dyDescent="0.25">
      <c r="A178" s="39" t="s">
        <v>465</v>
      </c>
      <c r="B178" s="35" t="s">
        <v>422</v>
      </c>
      <c r="C178" s="36" t="s">
        <v>423</v>
      </c>
      <c r="D178" s="34" t="s">
        <v>60</v>
      </c>
      <c r="E178" s="40">
        <v>1.7</v>
      </c>
      <c r="F178" s="25"/>
      <c r="G178" s="25">
        <f t="shared" si="14"/>
        <v>0</v>
      </c>
      <c r="H178" s="25"/>
      <c r="I178" s="25">
        <f t="shared" si="15"/>
        <v>0</v>
      </c>
      <c r="J178" s="25">
        <f t="shared" si="13"/>
        <v>0</v>
      </c>
    </row>
    <row r="179" spans="1:10" s="17" customFormat="1" ht="45" x14ac:dyDescent="0.25">
      <c r="A179" s="19" t="s">
        <v>212</v>
      </c>
      <c r="B179" s="9" t="s">
        <v>534</v>
      </c>
      <c r="C179" s="10" t="s">
        <v>649</v>
      </c>
      <c r="D179" s="8" t="s">
        <v>67</v>
      </c>
      <c r="E179" s="20">
        <v>175.1</v>
      </c>
      <c r="F179" s="21"/>
      <c r="G179" s="21">
        <f t="shared" si="14"/>
        <v>0</v>
      </c>
      <c r="H179" s="21"/>
      <c r="I179" s="21">
        <f t="shared" si="15"/>
        <v>0</v>
      </c>
      <c r="J179" s="21">
        <f t="shared" si="13"/>
        <v>0</v>
      </c>
    </row>
    <row r="180" spans="1:10" s="30" customFormat="1" ht="22.5" x14ac:dyDescent="0.25">
      <c r="A180" s="39" t="s">
        <v>213</v>
      </c>
      <c r="B180" s="35" t="s">
        <v>650</v>
      </c>
      <c r="C180" s="36" t="s">
        <v>651</v>
      </c>
      <c r="D180" s="34" t="s">
        <v>60</v>
      </c>
      <c r="E180" s="40">
        <v>0.1</v>
      </c>
      <c r="F180" s="25"/>
      <c r="G180" s="25">
        <f t="shared" si="14"/>
        <v>0</v>
      </c>
      <c r="H180" s="25"/>
      <c r="I180" s="25">
        <f t="shared" si="15"/>
        <v>0</v>
      </c>
      <c r="J180" s="25">
        <f t="shared" si="13"/>
        <v>0</v>
      </c>
    </row>
    <row r="181" spans="1:10" s="17" customFormat="1" ht="45" x14ac:dyDescent="0.25">
      <c r="A181" s="19" t="s">
        <v>214</v>
      </c>
      <c r="B181" s="9" t="s">
        <v>534</v>
      </c>
      <c r="C181" s="10" t="s">
        <v>652</v>
      </c>
      <c r="D181" s="8" t="s">
        <v>67</v>
      </c>
      <c r="E181" s="20">
        <v>10.3</v>
      </c>
      <c r="F181" s="21"/>
      <c r="G181" s="21">
        <f t="shared" si="14"/>
        <v>0</v>
      </c>
      <c r="H181" s="21"/>
      <c r="I181" s="21">
        <f t="shared" si="15"/>
        <v>0</v>
      </c>
      <c r="J181" s="21">
        <f t="shared" si="13"/>
        <v>0</v>
      </c>
    </row>
    <row r="182" spans="1:10" s="17" customFormat="1" ht="45" x14ac:dyDescent="0.25">
      <c r="A182" s="19" t="s">
        <v>215</v>
      </c>
      <c r="B182" s="9" t="s">
        <v>535</v>
      </c>
      <c r="C182" s="10" t="s">
        <v>431</v>
      </c>
      <c r="D182" s="8" t="s">
        <v>118</v>
      </c>
      <c r="E182" s="22">
        <v>1500</v>
      </c>
      <c r="F182" s="21"/>
      <c r="G182" s="21">
        <f t="shared" si="14"/>
        <v>0</v>
      </c>
      <c r="H182" s="21"/>
      <c r="I182" s="21">
        <f t="shared" si="15"/>
        <v>0</v>
      </c>
      <c r="J182" s="21">
        <f t="shared" si="13"/>
        <v>0</v>
      </c>
    </row>
    <row r="183" spans="1:10" s="17" customFormat="1" ht="45" x14ac:dyDescent="0.25">
      <c r="A183" s="19" t="s">
        <v>216</v>
      </c>
      <c r="B183" s="9" t="s">
        <v>429</v>
      </c>
      <c r="C183" s="10" t="s">
        <v>631</v>
      </c>
      <c r="D183" s="8" t="s">
        <v>118</v>
      </c>
      <c r="E183" s="22">
        <v>340</v>
      </c>
      <c r="F183" s="21"/>
      <c r="G183" s="21">
        <f t="shared" si="14"/>
        <v>0</v>
      </c>
      <c r="H183" s="21"/>
      <c r="I183" s="21">
        <f t="shared" si="15"/>
        <v>0</v>
      </c>
      <c r="J183" s="21">
        <f t="shared" si="13"/>
        <v>0</v>
      </c>
    </row>
    <row r="184" spans="1:10" s="17" customFormat="1" ht="45" x14ac:dyDescent="0.25">
      <c r="A184" s="19" t="s">
        <v>217</v>
      </c>
      <c r="B184" s="9" t="s">
        <v>625</v>
      </c>
      <c r="C184" s="10" t="s">
        <v>439</v>
      </c>
      <c r="D184" s="8" t="s">
        <v>118</v>
      </c>
      <c r="E184" s="22">
        <v>680</v>
      </c>
      <c r="F184" s="21"/>
      <c r="G184" s="21">
        <f t="shared" si="14"/>
        <v>0</v>
      </c>
      <c r="H184" s="21"/>
      <c r="I184" s="21">
        <f t="shared" si="15"/>
        <v>0</v>
      </c>
      <c r="J184" s="21">
        <f t="shared" si="13"/>
        <v>0</v>
      </c>
    </row>
    <row r="185" spans="1:10" s="30" customFormat="1" ht="33.75" x14ac:dyDescent="0.25">
      <c r="A185" s="39" t="s">
        <v>218</v>
      </c>
      <c r="B185" s="35" t="s">
        <v>244</v>
      </c>
      <c r="C185" s="36" t="s">
        <v>245</v>
      </c>
      <c r="D185" s="34" t="s">
        <v>60</v>
      </c>
      <c r="E185" s="42">
        <v>0.12</v>
      </c>
      <c r="F185" s="25"/>
      <c r="G185" s="25">
        <f t="shared" si="14"/>
        <v>0</v>
      </c>
      <c r="H185" s="25"/>
      <c r="I185" s="25">
        <f t="shared" si="15"/>
        <v>0</v>
      </c>
      <c r="J185" s="25">
        <f t="shared" si="13"/>
        <v>0</v>
      </c>
    </row>
    <row r="186" spans="1:10" s="17" customFormat="1" ht="45" x14ac:dyDescent="0.25">
      <c r="A186" s="19" t="s">
        <v>219</v>
      </c>
      <c r="B186" s="9" t="s">
        <v>421</v>
      </c>
      <c r="C186" s="10" t="s">
        <v>632</v>
      </c>
      <c r="D186" s="8" t="s">
        <v>67</v>
      </c>
      <c r="E186" s="23">
        <v>12.36</v>
      </c>
      <c r="F186" s="21"/>
      <c r="G186" s="21">
        <f t="shared" si="14"/>
        <v>0</v>
      </c>
      <c r="H186" s="21"/>
      <c r="I186" s="21">
        <f t="shared" si="15"/>
        <v>0</v>
      </c>
      <c r="J186" s="21">
        <f t="shared" si="13"/>
        <v>0</v>
      </c>
    </row>
    <row r="187" spans="1:10" s="17" customFormat="1" ht="45" x14ac:dyDescent="0.25">
      <c r="A187" s="19" t="s">
        <v>220</v>
      </c>
      <c r="B187" s="9" t="s">
        <v>418</v>
      </c>
      <c r="C187" s="10" t="s">
        <v>653</v>
      </c>
      <c r="D187" s="8" t="s">
        <v>118</v>
      </c>
      <c r="E187" s="22">
        <v>25</v>
      </c>
      <c r="F187" s="21"/>
      <c r="G187" s="21">
        <f t="shared" si="14"/>
        <v>0</v>
      </c>
      <c r="H187" s="21"/>
      <c r="I187" s="21">
        <f t="shared" si="15"/>
        <v>0</v>
      </c>
      <c r="J187" s="21">
        <f t="shared" si="13"/>
        <v>0</v>
      </c>
    </row>
    <row r="188" spans="1:10" s="17" customFormat="1" ht="45" x14ac:dyDescent="0.25">
      <c r="A188" s="19" t="s">
        <v>221</v>
      </c>
      <c r="B188" s="9" t="s">
        <v>654</v>
      </c>
      <c r="C188" s="10" t="s">
        <v>655</v>
      </c>
      <c r="D188" s="8" t="s">
        <v>118</v>
      </c>
      <c r="E188" s="22">
        <v>25</v>
      </c>
      <c r="F188" s="21"/>
      <c r="G188" s="21">
        <f t="shared" si="14"/>
        <v>0</v>
      </c>
      <c r="H188" s="21"/>
      <c r="I188" s="21">
        <f t="shared" si="15"/>
        <v>0</v>
      </c>
      <c r="J188" s="21">
        <f t="shared" si="13"/>
        <v>0</v>
      </c>
    </row>
    <row r="189" spans="1:10" s="17" customFormat="1" ht="45" x14ac:dyDescent="0.25">
      <c r="A189" s="19" t="s">
        <v>222</v>
      </c>
      <c r="B189" s="9" t="s">
        <v>654</v>
      </c>
      <c r="C189" s="10" t="s">
        <v>656</v>
      </c>
      <c r="D189" s="8" t="s">
        <v>118</v>
      </c>
      <c r="E189" s="22">
        <v>50</v>
      </c>
      <c r="F189" s="21"/>
      <c r="G189" s="21">
        <f t="shared" si="14"/>
        <v>0</v>
      </c>
      <c r="H189" s="21"/>
      <c r="I189" s="21">
        <f t="shared" si="15"/>
        <v>0</v>
      </c>
      <c r="J189" s="21">
        <f t="shared" si="13"/>
        <v>0</v>
      </c>
    </row>
    <row r="190" spans="1:10" s="17" customFormat="1" ht="45" x14ac:dyDescent="0.25">
      <c r="A190" s="19" t="s">
        <v>223</v>
      </c>
      <c r="B190" s="9" t="s">
        <v>654</v>
      </c>
      <c r="C190" s="10" t="s">
        <v>657</v>
      </c>
      <c r="D190" s="8" t="s">
        <v>118</v>
      </c>
      <c r="E190" s="22">
        <v>50</v>
      </c>
      <c r="F190" s="21"/>
      <c r="G190" s="21">
        <f t="shared" si="14"/>
        <v>0</v>
      </c>
      <c r="H190" s="21"/>
      <c r="I190" s="21">
        <f t="shared" si="15"/>
        <v>0</v>
      </c>
      <c r="J190" s="21">
        <f t="shared" si="13"/>
        <v>0</v>
      </c>
    </row>
    <row r="191" spans="1:10" s="17" customFormat="1" ht="45" x14ac:dyDescent="0.25">
      <c r="A191" s="19" t="s">
        <v>224</v>
      </c>
      <c r="B191" s="9" t="s">
        <v>435</v>
      </c>
      <c r="C191" s="10" t="s">
        <v>467</v>
      </c>
      <c r="D191" s="8" t="s">
        <v>118</v>
      </c>
      <c r="E191" s="22">
        <v>75</v>
      </c>
      <c r="F191" s="21"/>
      <c r="G191" s="21">
        <f t="shared" si="14"/>
        <v>0</v>
      </c>
      <c r="H191" s="21"/>
      <c r="I191" s="21">
        <f t="shared" si="15"/>
        <v>0</v>
      </c>
      <c r="J191" s="21">
        <f t="shared" si="13"/>
        <v>0</v>
      </c>
    </row>
    <row r="192" spans="1:10" x14ac:dyDescent="0.25">
      <c r="G192" s="25">
        <f t="shared" ref="G192:I192" si="16">SUM(G3:G191)</f>
        <v>0</v>
      </c>
      <c r="H192" s="25"/>
      <c r="I192" s="25">
        <f t="shared" si="16"/>
        <v>0</v>
      </c>
      <c r="J192" s="25">
        <f>SUM(J3:J191)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9">
    <tabColor rgb="FFFFC000"/>
    <pageSetUpPr fitToPage="1"/>
  </sheetPr>
  <dimension ref="A1:J156"/>
  <sheetViews>
    <sheetView workbookViewId="0">
      <pane ySplit="1" topLeftCell="A83" activePane="bottomLeft" state="frozen"/>
      <selection activeCell="K10" sqref="K10"/>
      <selection pane="bottomLeft" activeCell="K10" sqref="K10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1020</v>
      </c>
      <c r="G1" s="2" t="s">
        <v>1021</v>
      </c>
      <c r="H1" s="2" t="s">
        <v>1018</v>
      </c>
      <c r="I1" s="2" t="s">
        <v>1019</v>
      </c>
      <c r="J1" s="2" t="s">
        <v>1022</v>
      </c>
    </row>
    <row r="2" spans="1:10" s="17" customFormat="1" ht="15" x14ac:dyDescent="0.25">
      <c r="A2" s="14" t="s">
        <v>336</v>
      </c>
      <c r="B2" s="16"/>
      <c r="C2" s="16"/>
      <c r="D2" s="16"/>
      <c r="E2" s="15"/>
    </row>
    <row r="3" spans="1:10" s="30" customFormat="1" ht="45" x14ac:dyDescent="0.25">
      <c r="A3" s="39" t="s">
        <v>6</v>
      </c>
      <c r="B3" s="35" t="s">
        <v>559</v>
      </c>
      <c r="C3" s="36" t="s">
        <v>560</v>
      </c>
      <c r="D3" s="34" t="s">
        <v>28</v>
      </c>
      <c r="E3" s="41">
        <v>1</v>
      </c>
      <c r="F3" s="25"/>
      <c r="G3" s="25">
        <f t="shared" ref="G3:G34" si="0">E3*F3</f>
        <v>0</v>
      </c>
      <c r="H3" s="25"/>
      <c r="I3" s="25">
        <f t="shared" ref="I3:I34" si="1">E3*H3</f>
        <v>0</v>
      </c>
      <c r="J3" s="25">
        <f t="shared" ref="J3" si="2">G3+I3</f>
        <v>0</v>
      </c>
    </row>
    <row r="4" spans="1:10" s="17" customFormat="1" ht="22.5" x14ac:dyDescent="0.25">
      <c r="A4" s="19" t="s">
        <v>7</v>
      </c>
      <c r="B4" s="9" t="s">
        <v>658</v>
      </c>
      <c r="C4" s="10" t="s">
        <v>659</v>
      </c>
      <c r="D4" s="8" t="s">
        <v>8</v>
      </c>
      <c r="E4" s="22">
        <v>1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30" customFormat="1" ht="33.75" x14ac:dyDescent="0.25">
      <c r="A5" s="39" t="s">
        <v>9</v>
      </c>
      <c r="B5" s="35" t="s">
        <v>508</v>
      </c>
      <c r="C5" s="36" t="s">
        <v>509</v>
      </c>
      <c r="D5" s="34" t="s">
        <v>28</v>
      </c>
      <c r="E5" s="41">
        <v>2</v>
      </c>
      <c r="F5" s="25"/>
      <c r="G5" s="25">
        <f t="shared" si="0"/>
        <v>0</v>
      </c>
      <c r="H5" s="25"/>
      <c r="I5" s="25">
        <f t="shared" si="1"/>
        <v>0</v>
      </c>
      <c r="J5" s="25">
        <f t="shared" si="3"/>
        <v>0</v>
      </c>
    </row>
    <row r="6" spans="1:10" s="17" customFormat="1" ht="22.5" x14ac:dyDescent="0.25">
      <c r="A6" s="19" t="s">
        <v>660</v>
      </c>
      <c r="B6" s="9" t="s">
        <v>661</v>
      </c>
      <c r="C6" s="10" t="s">
        <v>662</v>
      </c>
      <c r="D6" s="8" t="s">
        <v>8</v>
      </c>
      <c r="E6" s="22">
        <v>1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17" customFormat="1" ht="22.5" x14ac:dyDescent="0.25">
      <c r="A7" s="19" t="s">
        <v>510</v>
      </c>
      <c r="B7" s="9" t="s">
        <v>661</v>
      </c>
      <c r="C7" s="10" t="s">
        <v>663</v>
      </c>
      <c r="D7" s="8" t="s">
        <v>8</v>
      </c>
      <c r="E7" s="22">
        <v>1</v>
      </c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30" customFormat="1" ht="22.5" x14ac:dyDescent="0.25">
      <c r="A8" s="39" t="s">
        <v>19</v>
      </c>
      <c r="B8" s="35" t="s">
        <v>33</v>
      </c>
      <c r="C8" s="36" t="s">
        <v>34</v>
      </c>
      <c r="D8" s="34" t="s">
        <v>28</v>
      </c>
      <c r="E8" s="41">
        <v>2</v>
      </c>
      <c r="F8" s="25"/>
      <c r="G8" s="25">
        <f t="shared" si="0"/>
        <v>0</v>
      </c>
      <c r="H8" s="25"/>
      <c r="I8" s="25">
        <f t="shared" si="1"/>
        <v>0</v>
      </c>
      <c r="J8" s="25">
        <f t="shared" si="3"/>
        <v>0</v>
      </c>
    </row>
    <row r="9" spans="1:10" s="17" customFormat="1" ht="22.5" x14ac:dyDescent="0.25">
      <c r="A9" s="19" t="s">
        <v>664</v>
      </c>
      <c r="B9" s="9" t="s">
        <v>661</v>
      </c>
      <c r="C9" s="10" t="s">
        <v>665</v>
      </c>
      <c r="D9" s="8" t="s">
        <v>8</v>
      </c>
      <c r="E9" s="22">
        <v>1</v>
      </c>
      <c r="F9" s="21"/>
      <c r="G9" s="21">
        <f t="shared" si="0"/>
        <v>0</v>
      </c>
      <c r="H9" s="21"/>
      <c r="I9" s="21">
        <f t="shared" si="1"/>
        <v>0</v>
      </c>
      <c r="J9" s="21">
        <f t="shared" si="3"/>
        <v>0</v>
      </c>
    </row>
    <row r="10" spans="1:10" s="17" customFormat="1" ht="22.5" x14ac:dyDescent="0.25">
      <c r="A10" s="19" t="s">
        <v>23</v>
      </c>
      <c r="B10" s="9" t="s">
        <v>661</v>
      </c>
      <c r="C10" s="10" t="s">
        <v>666</v>
      </c>
      <c r="D10" s="8" t="s">
        <v>8</v>
      </c>
      <c r="E10" s="22">
        <v>1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17" customFormat="1" ht="15" x14ac:dyDescent="0.25">
      <c r="A11" s="14" t="s">
        <v>345</v>
      </c>
      <c r="B11" s="16"/>
      <c r="C11" s="16"/>
      <c r="D11" s="16"/>
      <c r="E11" s="15"/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30" customFormat="1" ht="45" x14ac:dyDescent="0.25">
      <c r="A12" s="39" t="s">
        <v>24</v>
      </c>
      <c r="B12" s="35" t="s">
        <v>49</v>
      </c>
      <c r="C12" s="36" t="s">
        <v>50</v>
      </c>
      <c r="D12" s="34" t="s">
        <v>40</v>
      </c>
      <c r="E12" s="42">
        <v>0.86</v>
      </c>
      <c r="F12" s="25"/>
      <c r="G12" s="25">
        <f t="shared" si="0"/>
        <v>0</v>
      </c>
      <c r="H12" s="25"/>
      <c r="I12" s="25">
        <f t="shared" si="1"/>
        <v>0</v>
      </c>
      <c r="J12" s="25">
        <f t="shared" si="3"/>
        <v>0</v>
      </c>
    </row>
    <row r="13" spans="1:10" s="17" customFormat="1" ht="45" x14ac:dyDescent="0.25">
      <c r="A13" s="19" t="s">
        <v>25</v>
      </c>
      <c r="B13" s="9" t="s">
        <v>346</v>
      </c>
      <c r="C13" s="10" t="s">
        <v>667</v>
      </c>
      <c r="D13" s="8" t="s">
        <v>118</v>
      </c>
      <c r="E13" s="22">
        <v>77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45" x14ac:dyDescent="0.25">
      <c r="A14" s="19" t="s">
        <v>277</v>
      </c>
      <c r="B14" s="9" t="s">
        <v>346</v>
      </c>
      <c r="C14" s="10" t="s">
        <v>668</v>
      </c>
      <c r="D14" s="8" t="s">
        <v>118</v>
      </c>
      <c r="E14" s="22">
        <v>7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45" x14ac:dyDescent="0.25">
      <c r="A15" s="19" t="s">
        <v>30</v>
      </c>
      <c r="B15" s="9" t="s">
        <v>346</v>
      </c>
      <c r="C15" s="10" t="s">
        <v>669</v>
      </c>
      <c r="D15" s="8" t="s">
        <v>118</v>
      </c>
      <c r="E15" s="22">
        <v>2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45" x14ac:dyDescent="0.25">
      <c r="A16" s="19" t="s">
        <v>279</v>
      </c>
      <c r="B16" s="9" t="s">
        <v>571</v>
      </c>
      <c r="C16" s="10" t="s">
        <v>572</v>
      </c>
      <c r="D16" s="8" t="s">
        <v>40</v>
      </c>
      <c r="E16" s="20">
        <v>0.1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30" customFormat="1" ht="56.25" x14ac:dyDescent="0.25">
      <c r="A17" s="39" t="s">
        <v>31</v>
      </c>
      <c r="B17" s="35" t="s">
        <v>65</v>
      </c>
      <c r="C17" s="36" t="s">
        <v>66</v>
      </c>
      <c r="D17" s="34" t="s">
        <v>60</v>
      </c>
      <c r="E17" s="40">
        <v>8.4</v>
      </c>
      <c r="F17" s="25"/>
      <c r="G17" s="25">
        <f t="shared" si="0"/>
        <v>0</v>
      </c>
      <c r="H17" s="25"/>
      <c r="I17" s="25">
        <f t="shared" si="1"/>
        <v>0</v>
      </c>
      <c r="J17" s="25">
        <f t="shared" si="3"/>
        <v>0</v>
      </c>
    </row>
    <row r="18" spans="1:10" s="30" customFormat="1" ht="45" x14ac:dyDescent="0.25">
      <c r="A18" s="39" t="s">
        <v>32</v>
      </c>
      <c r="B18" s="35" t="s">
        <v>62</v>
      </c>
      <c r="C18" s="36" t="s">
        <v>63</v>
      </c>
      <c r="D18" s="34" t="s">
        <v>60</v>
      </c>
      <c r="E18" s="42">
        <v>8.15</v>
      </c>
      <c r="F18" s="25"/>
      <c r="G18" s="25">
        <f t="shared" si="0"/>
        <v>0</v>
      </c>
      <c r="H18" s="25"/>
      <c r="I18" s="25">
        <f t="shared" si="1"/>
        <v>0</v>
      </c>
      <c r="J18" s="25">
        <f t="shared" si="3"/>
        <v>0</v>
      </c>
    </row>
    <row r="19" spans="1:10" s="30" customFormat="1" ht="22.5" x14ac:dyDescent="0.25">
      <c r="A19" s="39" t="s">
        <v>284</v>
      </c>
      <c r="B19" s="35" t="s">
        <v>351</v>
      </c>
      <c r="C19" s="36" t="s">
        <v>352</v>
      </c>
      <c r="D19" s="34" t="s">
        <v>12</v>
      </c>
      <c r="E19" s="40">
        <v>0.2</v>
      </c>
      <c r="F19" s="25"/>
      <c r="G19" s="25">
        <f t="shared" si="0"/>
        <v>0</v>
      </c>
      <c r="H19" s="25"/>
      <c r="I19" s="25">
        <f t="shared" si="1"/>
        <v>0</v>
      </c>
      <c r="J19" s="25">
        <f t="shared" si="3"/>
        <v>0</v>
      </c>
    </row>
    <row r="20" spans="1:10" s="30" customFormat="1" ht="22.5" x14ac:dyDescent="0.25">
      <c r="A20" s="39" t="s">
        <v>35</v>
      </c>
      <c r="B20" s="35" t="s">
        <v>353</v>
      </c>
      <c r="C20" s="36" t="s">
        <v>354</v>
      </c>
      <c r="D20" s="34" t="s">
        <v>12</v>
      </c>
      <c r="E20" s="40">
        <v>0.1</v>
      </c>
      <c r="F20" s="25"/>
      <c r="G20" s="25">
        <f t="shared" si="0"/>
        <v>0</v>
      </c>
      <c r="H20" s="25"/>
      <c r="I20" s="25">
        <f t="shared" si="1"/>
        <v>0</v>
      </c>
      <c r="J20" s="25">
        <f t="shared" si="3"/>
        <v>0</v>
      </c>
    </row>
    <row r="21" spans="1:10" s="30" customFormat="1" ht="22.5" x14ac:dyDescent="0.25">
      <c r="A21" s="39" t="s">
        <v>286</v>
      </c>
      <c r="B21" s="35" t="s">
        <v>17</v>
      </c>
      <c r="C21" s="36" t="s">
        <v>18</v>
      </c>
      <c r="D21" s="34" t="s">
        <v>12</v>
      </c>
      <c r="E21" s="40">
        <v>0.9</v>
      </c>
      <c r="F21" s="25"/>
      <c r="G21" s="25">
        <f t="shared" si="0"/>
        <v>0</v>
      </c>
      <c r="H21" s="25"/>
      <c r="I21" s="25">
        <f t="shared" si="1"/>
        <v>0</v>
      </c>
      <c r="J21" s="25">
        <f t="shared" si="3"/>
        <v>0</v>
      </c>
    </row>
    <row r="22" spans="1:10" s="30" customFormat="1" ht="22.5" x14ac:dyDescent="0.25">
      <c r="A22" s="39" t="s">
        <v>288</v>
      </c>
      <c r="B22" s="35" t="s">
        <v>14</v>
      </c>
      <c r="C22" s="36" t="s">
        <v>15</v>
      </c>
      <c r="D22" s="34" t="s">
        <v>12</v>
      </c>
      <c r="E22" s="42">
        <v>0.76</v>
      </c>
      <c r="F22" s="25"/>
      <c r="G22" s="25">
        <f t="shared" si="0"/>
        <v>0</v>
      </c>
      <c r="H22" s="25"/>
      <c r="I22" s="25">
        <f t="shared" si="1"/>
        <v>0</v>
      </c>
      <c r="J22" s="25">
        <f t="shared" si="3"/>
        <v>0</v>
      </c>
    </row>
    <row r="23" spans="1:10" s="30" customFormat="1" ht="22.5" x14ac:dyDescent="0.25">
      <c r="A23" s="39" t="s">
        <v>37</v>
      </c>
      <c r="B23" s="35" t="s">
        <v>10</v>
      </c>
      <c r="C23" s="36" t="s">
        <v>11</v>
      </c>
      <c r="D23" s="34" t="s">
        <v>12</v>
      </c>
      <c r="E23" s="42">
        <v>1.92</v>
      </c>
      <c r="F23" s="25"/>
      <c r="G23" s="25">
        <f t="shared" si="0"/>
        <v>0</v>
      </c>
      <c r="H23" s="25"/>
      <c r="I23" s="25">
        <f t="shared" si="1"/>
        <v>0</v>
      </c>
      <c r="J23" s="25">
        <f t="shared" si="3"/>
        <v>0</v>
      </c>
    </row>
    <row r="24" spans="1:10" s="17" customFormat="1" ht="56.25" x14ac:dyDescent="0.25">
      <c r="A24" s="19" t="s">
        <v>38</v>
      </c>
      <c r="B24" s="9" t="s">
        <v>355</v>
      </c>
      <c r="C24" s="10" t="s">
        <v>573</v>
      </c>
      <c r="D24" s="8" t="s">
        <v>67</v>
      </c>
      <c r="E24" s="20">
        <v>61.2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45" x14ac:dyDescent="0.25">
      <c r="A25" s="19" t="s">
        <v>297</v>
      </c>
      <c r="B25" s="9" t="s">
        <v>355</v>
      </c>
      <c r="C25" s="10" t="s">
        <v>670</v>
      </c>
      <c r="D25" s="8" t="s">
        <v>67</v>
      </c>
      <c r="E25" s="20">
        <v>10.199999999999999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56.25" x14ac:dyDescent="0.25">
      <c r="A26" s="19" t="s">
        <v>301</v>
      </c>
      <c r="B26" s="9" t="s">
        <v>355</v>
      </c>
      <c r="C26" s="10" t="s">
        <v>574</v>
      </c>
      <c r="D26" s="8" t="s">
        <v>67</v>
      </c>
      <c r="E26" s="20">
        <v>66.3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56.25" x14ac:dyDescent="0.25">
      <c r="A27" s="19" t="s">
        <v>39</v>
      </c>
      <c r="B27" s="9" t="s">
        <v>575</v>
      </c>
      <c r="C27" s="10" t="s">
        <v>576</v>
      </c>
      <c r="D27" s="8" t="s">
        <v>67</v>
      </c>
      <c r="E27" s="20">
        <v>10.199999999999999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56.25" x14ac:dyDescent="0.25">
      <c r="A28" s="19" t="s">
        <v>41</v>
      </c>
      <c r="B28" s="9" t="s">
        <v>356</v>
      </c>
      <c r="C28" s="10" t="s">
        <v>577</v>
      </c>
      <c r="D28" s="8" t="s">
        <v>67</v>
      </c>
      <c r="E28" s="20">
        <v>56.1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45" x14ac:dyDescent="0.25">
      <c r="A29" s="19" t="s">
        <v>43</v>
      </c>
      <c r="B29" s="9" t="s">
        <v>356</v>
      </c>
      <c r="C29" s="10" t="s">
        <v>671</v>
      </c>
      <c r="D29" s="8" t="s">
        <v>67</v>
      </c>
      <c r="E29" s="20">
        <v>351.9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44</v>
      </c>
      <c r="B30" s="9" t="s">
        <v>356</v>
      </c>
      <c r="C30" s="10" t="s">
        <v>672</v>
      </c>
      <c r="D30" s="8" t="s">
        <v>67</v>
      </c>
      <c r="E30" s="20">
        <v>71.400000000000006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45</v>
      </c>
      <c r="B31" s="9" t="s">
        <v>356</v>
      </c>
      <c r="C31" s="10" t="s">
        <v>673</v>
      </c>
      <c r="D31" s="8" t="s">
        <v>67</v>
      </c>
      <c r="E31" s="20">
        <v>122.4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46</v>
      </c>
      <c r="B32" s="9" t="s">
        <v>356</v>
      </c>
      <c r="C32" s="10" t="s">
        <v>674</v>
      </c>
      <c r="D32" s="8" t="s">
        <v>67</v>
      </c>
      <c r="E32" s="20">
        <v>265.2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47</v>
      </c>
      <c r="B33" s="9" t="s">
        <v>357</v>
      </c>
      <c r="C33" s="10" t="s">
        <v>675</v>
      </c>
      <c r="D33" s="8" t="s">
        <v>67</v>
      </c>
      <c r="E33" s="20">
        <v>20.399999999999999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48</v>
      </c>
      <c r="B34" s="9" t="s">
        <v>676</v>
      </c>
      <c r="C34" s="10" t="s">
        <v>677</v>
      </c>
      <c r="D34" s="8" t="s">
        <v>67</v>
      </c>
      <c r="E34" s="22">
        <v>51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51</v>
      </c>
      <c r="B35" s="9" t="s">
        <v>676</v>
      </c>
      <c r="C35" s="10" t="s">
        <v>678</v>
      </c>
      <c r="D35" s="8" t="s">
        <v>67</v>
      </c>
      <c r="E35" s="20">
        <v>260.10000000000002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5" x14ac:dyDescent="0.25">
      <c r="A36" s="19" t="s">
        <v>52</v>
      </c>
      <c r="B36" s="9" t="s">
        <v>357</v>
      </c>
      <c r="C36" s="10" t="s">
        <v>679</v>
      </c>
      <c r="D36" s="8" t="s">
        <v>67</v>
      </c>
      <c r="E36" s="20">
        <v>45.9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17" customFormat="1" ht="45" x14ac:dyDescent="0.25">
      <c r="A37" s="19" t="s">
        <v>53</v>
      </c>
      <c r="B37" s="9" t="s">
        <v>357</v>
      </c>
      <c r="C37" s="10" t="s">
        <v>680</v>
      </c>
      <c r="D37" s="8" t="s">
        <v>67</v>
      </c>
      <c r="E37" s="20">
        <v>244.8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5" x14ac:dyDescent="0.25">
      <c r="A38" s="19" t="s">
        <v>54</v>
      </c>
      <c r="B38" s="9" t="s">
        <v>585</v>
      </c>
      <c r="C38" s="10" t="s">
        <v>681</v>
      </c>
      <c r="D38" s="8" t="s">
        <v>67</v>
      </c>
      <c r="E38" s="22">
        <v>51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30" customFormat="1" ht="33.75" x14ac:dyDescent="0.25">
      <c r="A39" s="39" t="s">
        <v>55</v>
      </c>
      <c r="B39" s="35" t="s">
        <v>71</v>
      </c>
      <c r="C39" s="36" t="s">
        <v>72</v>
      </c>
      <c r="D39" s="34" t="s">
        <v>60</v>
      </c>
      <c r="E39" s="44">
        <v>1.2825</v>
      </c>
      <c r="F39" s="25"/>
      <c r="G39" s="25">
        <f t="shared" si="4"/>
        <v>0</v>
      </c>
      <c r="H39" s="25"/>
      <c r="I39" s="25">
        <f t="shared" si="5"/>
        <v>0</v>
      </c>
      <c r="J39" s="25">
        <f t="shared" si="3"/>
        <v>0</v>
      </c>
    </row>
    <row r="40" spans="1:10" s="17" customFormat="1" ht="45" x14ac:dyDescent="0.25">
      <c r="A40" s="19" t="s">
        <v>56</v>
      </c>
      <c r="B40" s="9" t="s">
        <v>682</v>
      </c>
      <c r="C40" s="10" t="s">
        <v>683</v>
      </c>
      <c r="D40" s="8" t="s">
        <v>67</v>
      </c>
      <c r="E40" s="20">
        <v>10.3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5" x14ac:dyDescent="0.25">
      <c r="A41" s="19" t="s">
        <v>57</v>
      </c>
      <c r="B41" s="9" t="s">
        <v>682</v>
      </c>
      <c r="C41" s="10" t="s">
        <v>360</v>
      </c>
      <c r="D41" s="8" t="s">
        <v>67</v>
      </c>
      <c r="E41" s="23">
        <v>15.45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5" x14ac:dyDescent="0.25">
      <c r="A42" s="19" t="s">
        <v>58</v>
      </c>
      <c r="B42" s="9" t="s">
        <v>684</v>
      </c>
      <c r="C42" s="10" t="s">
        <v>361</v>
      </c>
      <c r="D42" s="8" t="s">
        <v>67</v>
      </c>
      <c r="E42" s="20">
        <v>51.5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5" x14ac:dyDescent="0.25">
      <c r="A43" s="19" t="s">
        <v>59</v>
      </c>
      <c r="B43" s="9" t="s">
        <v>685</v>
      </c>
      <c r="C43" s="10" t="s">
        <v>362</v>
      </c>
      <c r="D43" s="8" t="s">
        <v>67</v>
      </c>
      <c r="E43" s="22">
        <v>51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30" customFormat="1" ht="22.5" x14ac:dyDescent="0.25">
      <c r="A44" s="39" t="s">
        <v>61</v>
      </c>
      <c r="B44" s="35" t="s">
        <v>171</v>
      </c>
      <c r="C44" s="36" t="s">
        <v>172</v>
      </c>
      <c r="D44" s="34" t="s">
        <v>40</v>
      </c>
      <c r="E44" s="42">
        <v>0.01</v>
      </c>
      <c r="F44" s="25"/>
      <c r="G44" s="25">
        <f t="shared" si="4"/>
        <v>0</v>
      </c>
      <c r="H44" s="25"/>
      <c r="I44" s="25">
        <f t="shared" si="5"/>
        <v>0</v>
      </c>
      <c r="J44" s="25">
        <f t="shared" si="3"/>
        <v>0</v>
      </c>
    </row>
    <row r="45" spans="1:10" s="17" customFormat="1" ht="45" x14ac:dyDescent="0.25">
      <c r="A45" s="19" t="s">
        <v>64</v>
      </c>
      <c r="B45" s="9" t="s">
        <v>365</v>
      </c>
      <c r="C45" s="10" t="s">
        <v>364</v>
      </c>
      <c r="D45" s="8" t="s">
        <v>118</v>
      </c>
      <c r="E45" s="22">
        <v>1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30" customFormat="1" ht="33.75" x14ac:dyDescent="0.25">
      <c r="A46" s="39" t="s">
        <v>68</v>
      </c>
      <c r="B46" s="35" t="s">
        <v>74</v>
      </c>
      <c r="C46" s="36" t="s">
        <v>75</v>
      </c>
      <c r="D46" s="34" t="s">
        <v>76</v>
      </c>
      <c r="E46" s="41">
        <v>10</v>
      </c>
      <c r="F46" s="25"/>
      <c r="G46" s="25">
        <f t="shared" si="4"/>
        <v>0</v>
      </c>
      <c r="H46" s="25"/>
      <c r="I46" s="25">
        <f t="shared" si="5"/>
        <v>0</v>
      </c>
      <c r="J46" s="25">
        <f t="shared" si="3"/>
        <v>0</v>
      </c>
    </row>
    <row r="47" spans="1:10" s="17" customFormat="1" ht="45" x14ac:dyDescent="0.25">
      <c r="A47" s="19" t="s">
        <v>69</v>
      </c>
      <c r="B47" s="9" t="s">
        <v>686</v>
      </c>
      <c r="C47" s="10" t="s">
        <v>390</v>
      </c>
      <c r="D47" s="8" t="s">
        <v>118</v>
      </c>
      <c r="E47" s="22">
        <v>3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5" x14ac:dyDescent="0.25">
      <c r="A48" s="19" t="s">
        <v>70</v>
      </c>
      <c r="B48" s="9" t="s">
        <v>687</v>
      </c>
      <c r="C48" s="10" t="s">
        <v>392</v>
      </c>
      <c r="D48" s="8" t="s">
        <v>118</v>
      </c>
      <c r="E48" s="22">
        <v>3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5" x14ac:dyDescent="0.25">
      <c r="A49" s="19" t="s">
        <v>73</v>
      </c>
      <c r="B49" s="9" t="s">
        <v>688</v>
      </c>
      <c r="C49" s="10" t="s">
        <v>393</v>
      </c>
      <c r="D49" s="8" t="s">
        <v>118</v>
      </c>
      <c r="E49" s="22">
        <v>1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0" customFormat="1" ht="22.5" x14ac:dyDescent="0.25">
      <c r="A50" s="39" t="s">
        <v>77</v>
      </c>
      <c r="B50" s="35" t="s">
        <v>394</v>
      </c>
      <c r="C50" s="36" t="s">
        <v>395</v>
      </c>
      <c r="D50" s="34" t="s">
        <v>396</v>
      </c>
      <c r="E50" s="43">
        <v>0.14399999999999999</v>
      </c>
      <c r="F50" s="25"/>
      <c r="G50" s="25">
        <f t="shared" si="4"/>
        <v>0</v>
      </c>
      <c r="H50" s="25"/>
      <c r="I50" s="25">
        <f t="shared" si="5"/>
        <v>0</v>
      </c>
      <c r="J50" s="25">
        <f t="shared" si="3"/>
        <v>0</v>
      </c>
    </row>
    <row r="51" spans="1:10" s="17" customFormat="1" ht="45" x14ac:dyDescent="0.25">
      <c r="A51" s="19" t="s">
        <v>79</v>
      </c>
      <c r="B51" s="9" t="s">
        <v>397</v>
      </c>
      <c r="C51" s="10" t="s">
        <v>398</v>
      </c>
      <c r="D51" s="8" t="s">
        <v>118</v>
      </c>
      <c r="E51" s="22">
        <v>3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0" customFormat="1" ht="15" x14ac:dyDescent="0.25">
      <c r="A52" s="39" t="s">
        <v>81</v>
      </c>
      <c r="B52" s="35" t="s">
        <v>168</v>
      </c>
      <c r="C52" s="36" t="s">
        <v>169</v>
      </c>
      <c r="D52" s="34" t="s">
        <v>28</v>
      </c>
      <c r="E52" s="41">
        <v>2</v>
      </c>
      <c r="F52" s="25"/>
      <c r="G52" s="25">
        <f t="shared" si="4"/>
        <v>0</v>
      </c>
      <c r="H52" s="25"/>
      <c r="I52" s="25">
        <f t="shared" si="5"/>
        <v>0</v>
      </c>
      <c r="J52" s="25">
        <f t="shared" si="3"/>
        <v>0</v>
      </c>
    </row>
    <row r="53" spans="1:10" s="17" customFormat="1" ht="22.5" x14ac:dyDescent="0.25">
      <c r="A53" s="19" t="s">
        <v>516</v>
      </c>
      <c r="B53" s="9" t="s">
        <v>518</v>
      </c>
      <c r="C53" s="10" t="s">
        <v>367</v>
      </c>
      <c r="D53" s="8" t="s">
        <v>118</v>
      </c>
      <c r="E53" s="22">
        <v>2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0" customFormat="1" ht="33.75" x14ac:dyDescent="0.25">
      <c r="A54" s="39" t="s">
        <v>83</v>
      </c>
      <c r="B54" s="35" t="s">
        <v>368</v>
      </c>
      <c r="C54" s="36" t="s">
        <v>369</v>
      </c>
      <c r="D54" s="34" t="s">
        <v>28</v>
      </c>
      <c r="E54" s="41">
        <v>6</v>
      </c>
      <c r="F54" s="25"/>
      <c r="G54" s="25">
        <f t="shared" si="4"/>
        <v>0</v>
      </c>
      <c r="H54" s="25"/>
      <c r="I54" s="25">
        <f t="shared" si="5"/>
        <v>0</v>
      </c>
      <c r="J54" s="25">
        <f t="shared" si="3"/>
        <v>0</v>
      </c>
    </row>
    <row r="55" spans="1:10" s="17" customFormat="1" ht="33.75" x14ac:dyDescent="0.25">
      <c r="A55" s="19" t="s">
        <v>517</v>
      </c>
      <c r="B55" s="9" t="s">
        <v>520</v>
      </c>
      <c r="C55" s="10" t="s">
        <v>371</v>
      </c>
      <c r="D55" s="8" t="s">
        <v>118</v>
      </c>
      <c r="E55" s="22">
        <v>6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30" customFormat="1" ht="45" x14ac:dyDescent="0.25">
      <c r="A56" s="39" t="s">
        <v>85</v>
      </c>
      <c r="B56" s="35" t="s">
        <v>372</v>
      </c>
      <c r="C56" s="36" t="s">
        <v>373</v>
      </c>
      <c r="D56" s="34" t="s">
        <v>28</v>
      </c>
      <c r="E56" s="41">
        <v>14</v>
      </c>
      <c r="F56" s="25"/>
      <c r="G56" s="25">
        <f t="shared" si="4"/>
        <v>0</v>
      </c>
      <c r="H56" s="25"/>
      <c r="I56" s="25">
        <f t="shared" si="5"/>
        <v>0</v>
      </c>
      <c r="J56" s="25">
        <f t="shared" si="3"/>
        <v>0</v>
      </c>
    </row>
    <row r="57" spans="1:10" s="17" customFormat="1" ht="33.75" x14ac:dyDescent="0.25">
      <c r="A57" s="19" t="s">
        <v>519</v>
      </c>
      <c r="B57" s="9" t="s">
        <v>689</v>
      </c>
      <c r="C57" s="10" t="s">
        <v>374</v>
      </c>
      <c r="D57" s="8" t="s">
        <v>118</v>
      </c>
      <c r="E57" s="22">
        <v>14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30" customFormat="1" ht="22.5" x14ac:dyDescent="0.25">
      <c r="A58" s="39" t="s">
        <v>338</v>
      </c>
      <c r="B58" s="35" t="s">
        <v>33</v>
      </c>
      <c r="C58" s="36" t="s">
        <v>34</v>
      </c>
      <c r="D58" s="34" t="s">
        <v>28</v>
      </c>
      <c r="E58" s="41">
        <v>5</v>
      </c>
      <c r="F58" s="25"/>
      <c r="G58" s="25">
        <f t="shared" si="4"/>
        <v>0</v>
      </c>
      <c r="H58" s="25"/>
      <c r="I58" s="25">
        <f t="shared" si="5"/>
        <v>0</v>
      </c>
      <c r="J58" s="25">
        <f t="shared" si="3"/>
        <v>0</v>
      </c>
    </row>
    <row r="59" spans="1:10" s="17" customFormat="1" ht="33.75" x14ac:dyDescent="0.25">
      <c r="A59" s="19" t="s">
        <v>522</v>
      </c>
      <c r="B59" s="9" t="s">
        <v>599</v>
      </c>
      <c r="C59" s="10" t="s">
        <v>385</v>
      </c>
      <c r="D59" s="8" t="s">
        <v>118</v>
      </c>
      <c r="E59" s="22">
        <v>2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22.5" x14ac:dyDescent="0.25">
      <c r="A60" s="19" t="s">
        <v>690</v>
      </c>
      <c r="B60" s="9" t="s">
        <v>599</v>
      </c>
      <c r="C60" s="10" t="s">
        <v>386</v>
      </c>
      <c r="D60" s="8" t="s">
        <v>118</v>
      </c>
      <c r="E60" s="22">
        <v>3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0" customFormat="1" ht="22.5" x14ac:dyDescent="0.25">
      <c r="A61" s="39" t="s">
        <v>94</v>
      </c>
      <c r="B61" s="35" t="s">
        <v>115</v>
      </c>
      <c r="C61" s="36" t="s">
        <v>116</v>
      </c>
      <c r="D61" s="34" t="s">
        <v>28</v>
      </c>
      <c r="E61" s="41">
        <v>36</v>
      </c>
      <c r="F61" s="25"/>
      <c r="G61" s="25">
        <f t="shared" si="4"/>
        <v>0</v>
      </c>
      <c r="H61" s="25"/>
      <c r="I61" s="25">
        <f t="shared" si="5"/>
        <v>0</v>
      </c>
      <c r="J61" s="25">
        <f t="shared" si="3"/>
        <v>0</v>
      </c>
    </row>
    <row r="62" spans="1:10" s="17" customFormat="1" ht="45" x14ac:dyDescent="0.25">
      <c r="A62" s="19" t="s">
        <v>95</v>
      </c>
      <c r="B62" s="9" t="s">
        <v>378</v>
      </c>
      <c r="C62" s="10" t="s">
        <v>380</v>
      </c>
      <c r="D62" s="8" t="s">
        <v>118</v>
      </c>
      <c r="E62" s="22">
        <v>36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0" customFormat="1" ht="33.75" x14ac:dyDescent="0.25">
      <c r="A63" s="39" t="s">
        <v>96</v>
      </c>
      <c r="B63" s="35" t="s">
        <v>476</v>
      </c>
      <c r="C63" s="36" t="s">
        <v>477</v>
      </c>
      <c r="D63" s="34" t="s">
        <v>478</v>
      </c>
      <c r="E63" s="44">
        <v>0.1225</v>
      </c>
      <c r="F63" s="25"/>
      <c r="G63" s="25">
        <f t="shared" si="4"/>
        <v>0</v>
      </c>
      <c r="H63" s="25"/>
      <c r="I63" s="25">
        <f t="shared" si="5"/>
        <v>0</v>
      </c>
      <c r="J63" s="25">
        <f t="shared" si="3"/>
        <v>0</v>
      </c>
    </row>
    <row r="64" spans="1:10" s="30" customFormat="1" ht="22.5" x14ac:dyDescent="0.25">
      <c r="A64" s="39" t="s">
        <v>97</v>
      </c>
      <c r="B64" s="35" t="s">
        <v>479</v>
      </c>
      <c r="C64" s="36" t="s">
        <v>480</v>
      </c>
      <c r="D64" s="34" t="s">
        <v>478</v>
      </c>
      <c r="E64" s="44">
        <v>0.1225</v>
      </c>
      <c r="F64" s="25"/>
      <c r="G64" s="25">
        <f t="shared" si="4"/>
        <v>0</v>
      </c>
      <c r="H64" s="25"/>
      <c r="I64" s="25">
        <f t="shared" si="5"/>
        <v>0</v>
      </c>
      <c r="J64" s="25">
        <f t="shared" si="3"/>
        <v>0</v>
      </c>
    </row>
    <row r="65" spans="1:10" s="30" customFormat="1" ht="22.5" x14ac:dyDescent="0.25">
      <c r="A65" s="39" t="s">
        <v>98</v>
      </c>
      <c r="B65" s="35" t="s">
        <v>271</v>
      </c>
      <c r="C65" s="36" t="s">
        <v>482</v>
      </c>
      <c r="D65" s="34" t="s">
        <v>60</v>
      </c>
      <c r="E65" s="42">
        <v>0.49</v>
      </c>
      <c r="F65" s="25"/>
      <c r="G65" s="25">
        <f t="shared" si="4"/>
        <v>0</v>
      </c>
      <c r="H65" s="25"/>
      <c r="I65" s="25">
        <f t="shared" si="5"/>
        <v>0</v>
      </c>
      <c r="J65" s="25">
        <f t="shared" si="3"/>
        <v>0</v>
      </c>
    </row>
    <row r="66" spans="1:10" s="30" customFormat="1" ht="33.75" x14ac:dyDescent="0.25">
      <c r="A66" s="39" t="s">
        <v>99</v>
      </c>
      <c r="B66" s="35" t="s">
        <v>226</v>
      </c>
      <c r="C66" s="36" t="s">
        <v>227</v>
      </c>
      <c r="D66" s="34" t="s">
        <v>60</v>
      </c>
      <c r="E66" s="42">
        <v>5.31</v>
      </c>
      <c r="F66" s="25"/>
      <c r="G66" s="25">
        <f t="shared" si="4"/>
        <v>0</v>
      </c>
      <c r="H66" s="25"/>
      <c r="I66" s="25">
        <f t="shared" si="5"/>
        <v>0</v>
      </c>
      <c r="J66" s="25">
        <f t="shared" si="3"/>
        <v>0</v>
      </c>
    </row>
    <row r="67" spans="1:10" s="17" customFormat="1" ht="45" x14ac:dyDescent="0.25">
      <c r="A67" s="19" t="s">
        <v>100</v>
      </c>
      <c r="B67" s="9" t="s">
        <v>691</v>
      </c>
      <c r="C67" s="10" t="s">
        <v>229</v>
      </c>
      <c r="D67" s="8" t="s">
        <v>67</v>
      </c>
      <c r="E67" s="22">
        <v>580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17" customFormat="1" ht="45" x14ac:dyDescent="0.25">
      <c r="A68" s="19" t="s">
        <v>101</v>
      </c>
      <c r="B68" s="9" t="s">
        <v>692</v>
      </c>
      <c r="C68" s="10" t="s">
        <v>230</v>
      </c>
      <c r="D68" s="8" t="s">
        <v>118</v>
      </c>
      <c r="E68" s="22">
        <v>650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31" si="8">G68+I68</f>
        <v>0</v>
      </c>
    </row>
    <row r="69" spans="1:10" s="17" customFormat="1" ht="45" x14ac:dyDescent="0.25">
      <c r="A69" s="19" t="s">
        <v>102</v>
      </c>
      <c r="B69" s="9" t="s">
        <v>536</v>
      </c>
      <c r="C69" s="10" t="s">
        <v>492</v>
      </c>
      <c r="D69" s="8" t="s">
        <v>118</v>
      </c>
      <c r="E69" s="22">
        <v>8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45" x14ac:dyDescent="0.25">
      <c r="A70" s="19" t="s">
        <v>103</v>
      </c>
      <c r="B70" s="9" t="s">
        <v>603</v>
      </c>
      <c r="C70" s="10" t="s">
        <v>604</v>
      </c>
      <c r="D70" s="8" t="s">
        <v>118</v>
      </c>
      <c r="E70" s="22">
        <v>650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30" customFormat="1" ht="22.5" x14ac:dyDescent="0.25">
      <c r="A71" s="39" t="s">
        <v>104</v>
      </c>
      <c r="B71" s="35" t="s">
        <v>238</v>
      </c>
      <c r="C71" s="36" t="s">
        <v>239</v>
      </c>
      <c r="D71" s="34" t="s">
        <v>150</v>
      </c>
      <c r="E71" s="40">
        <v>0.8</v>
      </c>
      <c r="F71" s="25"/>
      <c r="G71" s="25">
        <f t="shared" si="6"/>
        <v>0</v>
      </c>
      <c r="H71" s="25"/>
      <c r="I71" s="25">
        <f t="shared" si="7"/>
        <v>0</v>
      </c>
      <c r="J71" s="25">
        <f t="shared" si="8"/>
        <v>0</v>
      </c>
    </row>
    <row r="72" spans="1:10" s="30" customFormat="1" ht="45" x14ac:dyDescent="0.25">
      <c r="A72" s="39" t="s">
        <v>105</v>
      </c>
      <c r="B72" s="35" t="s">
        <v>496</v>
      </c>
      <c r="C72" s="36" t="s">
        <v>497</v>
      </c>
      <c r="D72" s="34" t="s">
        <v>498</v>
      </c>
      <c r="E72" s="41">
        <v>8</v>
      </c>
      <c r="F72" s="25"/>
      <c r="G72" s="25">
        <f t="shared" si="6"/>
        <v>0</v>
      </c>
      <c r="H72" s="25"/>
      <c r="I72" s="25">
        <f t="shared" si="7"/>
        <v>0</v>
      </c>
      <c r="J72" s="25">
        <f t="shared" si="8"/>
        <v>0</v>
      </c>
    </row>
    <row r="73" spans="1:10" s="17" customFormat="1" ht="45" x14ac:dyDescent="0.25">
      <c r="A73" s="19" t="s">
        <v>106</v>
      </c>
      <c r="B73" s="9" t="s">
        <v>693</v>
      </c>
      <c r="C73" s="10" t="s">
        <v>501</v>
      </c>
      <c r="D73" s="8" t="s">
        <v>118</v>
      </c>
      <c r="E73" s="22">
        <v>8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5" x14ac:dyDescent="0.25">
      <c r="A74" s="19" t="s">
        <v>107</v>
      </c>
      <c r="B74" s="9" t="s">
        <v>538</v>
      </c>
      <c r="C74" s="10" t="s">
        <v>507</v>
      </c>
      <c r="D74" s="8" t="s">
        <v>118</v>
      </c>
      <c r="E74" s="22">
        <v>1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30" customFormat="1" ht="22.5" x14ac:dyDescent="0.25">
      <c r="A75" s="39" t="s">
        <v>108</v>
      </c>
      <c r="B75" s="35" t="s">
        <v>503</v>
      </c>
      <c r="C75" s="36" t="s">
        <v>504</v>
      </c>
      <c r="D75" s="34" t="s">
        <v>60</v>
      </c>
      <c r="E75" s="43">
        <v>5.0000000000000001E-3</v>
      </c>
      <c r="F75" s="25"/>
      <c r="G75" s="25">
        <f t="shared" si="6"/>
        <v>0</v>
      </c>
      <c r="H75" s="25"/>
      <c r="I75" s="25">
        <f t="shared" si="7"/>
        <v>0</v>
      </c>
      <c r="J75" s="25">
        <f t="shared" si="8"/>
        <v>0</v>
      </c>
    </row>
    <row r="76" spans="1:10" s="17" customFormat="1" ht="45" x14ac:dyDescent="0.25">
      <c r="A76" s="19" t="s">
        <v>109</v>
      </c>
      <c r="B76" s="9" t="s">
        <v>694</v>
      </c>
      <c r="C76" s="10" t="s">
        <v>695</v>
      </c>
      <c r="D76" s="8" t="s">
        <v>118</v>
      </c>
      <c r="E76" s="22">
        <v>1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30" customFormat="1" ht="22.5" x14ac:dyDescent="0.25">
      <c r="A77" s="39" t="s">
        <v>110</v>
      </c>
      <c r="B77" s="35" t="s">
        <v>205</v>
      </c>
      <c r="C77" s="36" t="s">
        <v>206</v>
      </c>
      <c r="D77" s="34" t="s">
        <v>207</v>
      </c>
      <c r="E77" s="42">
        <v>1.52</v>
      </c>
      <c r="F77" s="25"/>
      <c r="G77" s="25">
        <f t="shared" si="6"/>
        <v>0</v>
      </c>
      <c r="H77" s="25"/>
      <c r="I77" s="25">
        <f t="shared" si="7"/>
        <v>0</v>
      </c>
      <c r="J77" s="25">
        <f t="shared" si="8"/>
        <v>0</v>
      </c>
    </row>
    <row r="78" spans="1:10" s="17" customFormat="1" ht="45" x14ac:dyDescent="0.25">
      <c r="A78" s="19" t="s">
        <v>113</v>
      </c>
      <c r="B78" s="9" t="s">
        <v>696</v>
      </c>
      <c r="C78" s="10" t="s">
        <v>540</v>
      </c>
      <c r="D78" s="8" t="s">
        <v>67</v>
      </c>
      <c r="E78" s="23">
        <v>114.24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45" x14ac:dyDescent="0.25">
      <c r="A79" s="19" t="s">
        <v>114</v>
      </c>
      <c r="B79" s="9" t="s">
        <v>541</v>
      </c>
      <c r="C79" s="10" t="s">
        <v>544</v>
      </c>
      <c r="D79" s="8" t="s">
        <v>118</v>
      </c>
      <c r="E79" s="22">
        <v>4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30" customFormat="1" ht="22.5" x14ac:dyDescent="0.25">
      <c r="A80" s="39" t="s">
        <v>117</v>
      </c>
      <c r="B80" s="35" t="s">
        <v>553</v>
      </c>
      <c r="C80" s="36" t="s">
        <v>554</v>
      </c>
      <c r="D80" s="34" t="s">
        <v>207</v>
      </c>
      <c r="E80" s="40">
        <v>0.4</v>
      </c>
      <c r="F80" s="25"/>
      <c r="G80" s="25">
        <f t="shared" si="6"/>
        <v>0</v>
      </c>
      <c r="H80" s="25"/>
      <c r="I80" s="25">
        <f t="shared" si="7"/>
        <v>0</v>
      </c>
      <c r="J80" s="25">
        <f t="shared" si="8"/>
        <v>0</v>
      </c>
    </row>
    <row r="81" spans="1:10" s="17" customFormat="1" ht="45" x14ac:dyDescent="0.25">
      <c r="A81" s="19" t="s">
        <v>119</v>
      </c>
      <c r="B81" s="9" t="s">
        <v>697</v>
      </c>
      <c r="C81" s="10" t="s">
        <v>698</v>
      </c>
      <c r="D81" s="8" t="s">
        <v>67</v>
      </c>
      <c r="E81" s="20">
        <v>41.2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5" x14ac:dyDescent="0.25">
      <c r="A82" s="19" t="s">
        <v>339</v>
      </c>
      <c r="B82" s="9" t="s">
        <v>699</v>
      </c>
      <c r="C82" s="10" t="s">
        <v>557</v>
      </c>
      <c r="D82" s="8" t="s">
        <v>118</v>
      </c>
      <c r="E82" s="22">
        <v>2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5" x14ac:dyDescent="0.25">
      <c r="A83" s="19" t="s">
        <v>120</v>
      </c>
      <c r="B83" s="9" t="s">
        <v>699</v>
      </c>
      <c r="C83" s="10" t="s">
        <v>558</v>
      </c>
      <c r="D83" s="8" t="s">
        <v>118</v>
      </c>
      <c r="E83" s="22">
        <v>2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17" customFormat="1" ht="45" x14ac:dyDescent="0.25">
      <c r="A84" s="19" t="s">
        <v>403</v>
      </c>
      <c r="B84" s="9" t="s">
        <v>700</v>
      </c>
      <c r="C84" s="10" t="s">
        <v>547</v>
      </c>
      <c r="D84" s="8" t="s">
        <v>118</v>
      </c>
      <c r="E84" s="22">
        <v>80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5" x14ac:dyDescent="0.25">
      <c r="A85" s="19" t="s">
        <v>121</v>
      </c>
      <c r="B85" s="9" t="s">
        <v>700</v>
      </c>
      <c r="C85" s="10" t="s">
        <v>548</v>
      </c>
      <c r="D85" s="8" t="s">
        <v>118</v>
      </c>
      <c r="E85" s="22">
        <v>8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5" x14ac:dyDescent="0.25">
      <c r="A86" s="19" t="s">
        <v>122</v>
      </c>
      <c r="B86" s="9" t="s">
        <v>701</v>
      </c>
      <c r="C86" s="10" t="s">
        <v>552</v>
      </c>
      <c r="D86" s="8" t="s">
        <v>67</v>
      </c>
      <c r="E86" s="22">
        <v>32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123</v>
      </c>
      <c r="B87" s="9" t="s">
        <v>702</v>
      </c>
      <c r="C87" s="10" t="s">
        <v>550</v>
      </c>
      <c r="D87" s="8" t="s">
        <v>118</v>
      </c>
      <c r="E87" s="22">
        <v>64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30" customFormat="1" ht="33.75" x14ac:dyDescent="0.25">
      <c r="A88" s="39" t="s">
        <v>124</v>
      </c>
      <c r="B88" s="35" t="s">
        <v>74</v>
      </c>
      <c r="C88" s="36" t="s">
        <v>75</v>
      </c>
      <c r="D88" s="34" t="s">
        <v>76</v>
      </c>
      <c r="E88" s="41">
        <v>2</v>
      </c>
      <c r="F88" s="25"/>
      <c r="G88" s="25">
        <f t="shared" si="6"/>
        <v>0</v>
      </c>
      <c r="H88" s="25"/>
      <c r="I88" s="25">
        <f t="shared" si="7"/>
        <v>0</v>
      </c>
      <c r="J88" s="25">
        <f t="shared" si="8"/>
        <v>0</v>
      </c>
    </row>
    <row r="89" spans="1:10" s="17" customFormat="1" ht="45" x14ac:dyDescent="0.25">
      <c r="A89" s="19" t="s">
        <v>127</v>
      </c>
      <c r="B89" s="9" t="s">
        <v>703</v>
      </c>
      <c r="C89" s="10" t="s">
        <v>704</v>
      </c>
      <c r="D89" s="8" t="s">
        <v>118</v>
      </c>
      <c r="E89" s="22">
        <v>1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30" customFormat="1" ht="22.5" x14ac:dyDescent="0.25">
      <c r="A90" s="39" t="s">
        <v>128</v>
      </c>
      <c r="B90" s="35" t="s">
        <v>422</v>
      </c>
      <c r="C90" s="36" t="s">
        <v>423</v>
      </c>
      <c r="D90" s="34" t="s">
        <v>60</v>
      </c>
      <c r="E90" s="40">
        <v>0.4</v>
      </c>
      <c r="F90" s="25"/>
      <c r="G90" s="25">
        <f t="shared" si="6"/>
        <v>0</v>
      </c>
      <c r="H90" s="25"/>
      <c r="I90" s="25">
        <f t="shared" si="7"/>
        <v>0</v>
      </c>
      <c r="J90" s="25">
        <f t="shared" si="8"/>
        <v>0</v>
      </c>
    </row>
    <row r="91" spans="1:10" s="17" customFormat="1" ht="45" x14ac:dyDescent="0.25">
      <c r="A91" s="19" t="s">
        <v>129</v>
      </c>
      <c r="B91" s="9" t="s">
        <v>534</v>
      </c>
      <c r="C91" s="10" t="s">
        <v>705</v>
      </c>
      <c r="D91" s="8" t="s">
        <v>67</v>
      </c>
      <c r="E91" s="22">
        <v>40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30" customFormat="1" ht="33.75" x14ac:dyDescent="0.25">
      <c r="A92" s="39" t="s">
        <v>130</v>
      </c>
      <c r="B92" s="35" t="s">
        <v>90</v>
      </c>
      <c r="C92" s="36" t="s">
        <v>91</v>
      </c>
      <c r="D92" s="34" t="s">
        <v>92</v>
      </c>
      <c r="E92" s="45">
        <v>0.31942700000000002</v>
      </c>
      <c r="F92" s="25"/>
      <c r="G92" s="25">
        <f t="shared" si="6"/>
        <v>0</v>
      </c>
      <c r="H92" s="25"/>
      <c r="I92" s="25">
        <f t="shared" si="7"/>
        <v>0</v>
      </c>
      <c r="J92" s="25">
        <f t="shared" si="8"/>
        <v>0</v>
      </c>
    </row>
    <row r="93" spans="1:10" s="17" customFormat="1" ht="45" x14ac:dyDescent="0.25">
      <c r="A93" s="19" t="s">
        <v>131</v>
      </c>
      <c r="B93" s="9" t="s">
        <v>706</v>
      </c>
      <c r="C93" s="10" t="s">
        <v>400</v>
      </c>
      <c r="D93" s="8" t="s">
        <v>118</v>
      </c>
      <c r="E93" s="28">
        <v>31.666667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5" x14ac:dyDescent="0.25">
      <c r="A94" s="19" t="s">
        <v>132</v>
      </c>
      <c r="B94" s="9" t="s">
        <v>399</v>
      </c>
      <c r="C94" s="10" t="s">
        <v>401</v>
      </c>
      <c r="D94" s="8" t="s">
        <v>118</v>
      </c>
      <c r="E94" s="22">
        <v>4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45" x14ac:dyDescent="0.25">
      <c r="A95" s="19" t="s">
        <v>133</v>
      </c>
      <c r="B95" s="9" t="s">
        <v>399</v>
      </c>
      <c r="C95" s="10" t="s">
        <v>402</v>
      </c>
      <c r="D95" s="8" t="s">
        <v>118</v>
      </c>
      <c r="E95" s="22">
        <v>2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45" x14ac:dyDescent="0.25">
      <c r="A96" s="19" t="s">
        <v>134</v>
      </c>
      <c r="B96" s="9" t="s">
        <v>706</v>
      </c>
      <c r="C96" s="10" t="s">
        <v>707</v>
      </c>
      <c r="D96" s="8" t="s">
        <v>118</v>
      </c>
      <c r="E96" s="22">
        <v>90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135</v>
      </c>
      <c r="B97" s="9" t="s">
        <v>706</v>
      </c>
      <c r="C97" s="10" t="s">
        <v>404</v>
      </c>
      <c r="D97" s="8" t="s">
        <v>118</v>
      </c>
      <c r="E97" s="22">
        <v>5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136</v>
      </c>
      <c r="B98" s="9" t="s">
        <v>405</v>
      </c>
      <c r="C98" s="10" t="s">
        <v>406</v>
      </c>
      <c r="D98" s="8" t="s">
        <v>118</v>
      </c>
      <c r="E98" s="22">
        <v>32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137</v>
      </c>
      <c r="B99" s="9" t="s">
        <v>446</v>
      </c>
      <c r="C99" s="10" t="s">
        <v>708</v>
      </c>
      <c r="D99" s="8" t="s">
        <v>118</v>
      </c>
      <c r="E99" s="22">
        <v>64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5" x14ac:dyDescent="0.25">
      <c r="A100" s="19" t="s">
        <v>138</v>
      </c>
      <c r="B100" s="9" t="s">
        <v>433</v>
      </c>
      <c r="C100" s="10" t="s">
        <v>434</v>
      </c>
      <c r="D100" s="8" t="s">
        <v>42</v>
      </c>
      <c r="E100" s="22">
        <v>1000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139</v>
      </c>
      <c r="B101" s="9" t="s">
        <v>435</v>
      </c>
      <c r="C101" s="10" t="s">
        <v>436</v>
      </c>
      <c r="D101" s="8" t="s">
        <v>42</v>
      </c>
      <c r="E101" s="22">
        <v>1000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140</v>
      </c>
      <c r="B102" s="9" t="s">
        <v>437</v>
      </c>
      <c r="C102" s="10" t="s">
        <v>438</v>
      </c>
      <c r="D102" s="8" t="s">
        <v>42</v>
      </c>
      <c r="E102" s="22">
        <v>1000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17" customFormat="1" ht="45" x14ac:dyDescent="0.25">
      <c r="A103" s="19" t="s">
        <v>141</v>
      </c>
      <c r="B103" s="9" t="s">
        <v>709</v>
      </c>
      <c r="C103" s="10" t="s">
        <v>710</v>
      </c>
      <c r="D103" s="8" t="s">
        <v>42</v>
      </c>
      <c r="E103" s="22">
        <v>50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30" customFormat="1" ht="22.5" x14ac:dyDescent="0.25">
      <c r="A104" s="39" t="s">
        <v>142</v>
      </c>
      <c r="B104" s="35" t="s">
        <v>409</v>
      </c>
      <c r="C104" s="36" t="s">
        <v>410</v>
      </c>
      <c r="D104" s="34" t="s">
        <v>40</v>
      </c>
      <c r="E104" s="40">
        <v>0.5</v>
      </c>
      <c r="F104" s="25"/>
      <c r="G104" s="25">
        <f t="shared" si="9"/>
        <v>0</v>
      </c>
      <c r="H104" s="25"/>
      <c r="I104" s="25">
        <f t="shared" si="10"/>
        <v>0</v>
      </c>
      <c r="J104" s="25">
        <f t="shared" si="8"/>
        <v>0</v>
      </c>
    </row>
    <row r="105" spans="1:10" s="17" customFormat="1" ht="45" x14ac:dyDescent="0.25">
      <c r="A105" s="19" t="s">
        <v>143</v>
      </c>
      <c r="B105" s="9" t="s">
        <v>411</v>
      </c>
      <c r="C105" s="10" t="s">
        <v>531</v>
      </c>
      <c r="D105" s="8" t="s">
        <v>118</v>
      </c>
      <c r="E105" s="22">
        <v>50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45" x14ac:dyDescent="0.25">
      <c r="A106" s="19" t="s">
        <v>144</v>
      </c>
      <c r="B106" s="9" t="s">
        <v>451</v>
      </c>
      <c r="C106" s="10" t="s">
        <v>469</v>
      </c>
      <c r="D106" s="8" t="s">
        <v>42</v>
      </c>
      <c r="E106" s="22">
        <v>94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145</v>
      </c>
      <c r="B107" s="9" t="s">
        <v>435</v>
      </c>
      <c r="C107" s="10" t="s">
        <v>455</v>
      </c>
      <c r="D107" s="8" t="s">
        <v>42</v>
      </c>
      <c r="E107" s="22">
        <v>94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146</v>
      </c>
      <c r="B108" s="9" t="s">
        <v>425</v>
      </c>
      <c r="C108" s="10" t="s">
        <v>426</v>
      </c>
      <c r="D108" s="8" t="s">
        <v>118</v>
      </c>
      <c r="E108" s="22">
        <v>25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30" customFormat="1" ht="22.5" x14ac:dyDescent="0.25">
      <c r="A109" s="39" t="s">
        <v>147</v>
      </c>
      <c r="B109" s="35" t="s">
        <v>422</v>
      </c>
      <c r="C109" s="36" t="s">
        <v>423</v>
      </c>
      <c r="D109" s="34" t="s">
        <v>60</v>
      </c>
      <c r="E109" s="40">
        <v>2.8</v>
      </c>
      <c r="F109" s="25"/>
      <c r="G109" s="25">
        <f t="shared" si="9"/>
        <v>0</v>
      </c>
      <c r="H109" s="25"/>
      <c r="I109" s="25">
        <f t="shared" si="10"/>
        <v>0</v>
      </c>
      <c r="J109" s="25">
        <f t="shared" si="8"/>
        <v>0</v>
      </c>
    </row>
    <row r="110" spans="1:10" s="17" customFormat="1" ht="45" x14ac:dyDescent="0.25">
      <c r="A110" s="19" t="s">
        <v>148</v>
      </c>
      <c r="B110" s="9" t="s">
        <v>424</v>
      </c>
      <c r="C110" s="10" t="s">
        <v>630</v>
      </c>
      <c r="D110" s="8" t="s">
        <v>67</v>
      </c>
      <c r="E110" s="20">
        <v>288.39999999999998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149</v>
      </c>
      <c r="B111" s="9" t="s">
        <v>430</v>
      </c>
      <c r="C111" s="10" t="s">
        <v>431</v>
      </c>
      <c r="D111" s="8" t="s">
        <v>432</v>
      </c>
      <c r="E111" s="22">
        <v>10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151</v>
      </c>
      <c r="B112" s="9" t="s">
        <v>429</v>
      </c>
      <c r="C112" s="10" t="s">
        <v>631</v>
      </c>
      <c r="D112" s="8" t="s">
        <v>118</v>
      </c>
      <c r="E112" s="22">
        <v>560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440</v>
      </c>
      <c r="B113" s="9" t="s">
        <v>416</v>
      </c>
      <c r="C113" s="10" t="s">
        <v>439</v>
      </c>
      <c r="D113" s="8" t="s">
        <v>118</v>
      </c>
      <c r="E113" s="22">
        <v>1120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152</v>
      </c>
      <c r="B114" s="9" t="s">
        <v>419</v>
      </c>
      <c r="C114" s="10" t="s">
        <v>420</v>
      </c>
      <c r="D114" s="8" t="s">
        <v>118</v>
      </c>
      <c r="E114" s="22">
        <v>10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30" customFormat="1" ht="33.75" x14ac:dyDescent="0.25">
      <c r="A115" s="39" t="s">
        <v>153</v>
      </c>
      <c r="B115" s="35" t="s">
        <v>244</v>
      </c>
      <c r="C115" s="36" t="s">
        <v>245</v>
      </c>
      <c r="D115" s="34" t="s">
        <v>60</v>
      </c>
      <c r="E115" s="40">
        <v>0.2</v>
      </c>
      <c r="F115" s="25"/>
      <c r="G115" s="25">
        <f t="shared" si="9"/>
        <v>0</v>
      </c>
      <c r="H115" s="25"/>
      <c r="I115" s="25">
        <f t="shared" si="10"/>
        <v>0</v>
      </c>
      <c r="J115" s="25">
        <f t="shared" si="8"/>
        <v>0</v>
      </c>
    </row>
    <row r="116" spans="1:10" s="17" customFormat="1" ht="45" x14ac:dyDescent="0.25">
      <c r="A116" s="19" t="s">
        <v>154</v>
      </c>
      <c r="B116" s="9" t="s">
        <v>421</v>
      </c>
      <c r="C116" s="10" t="s">
        <v>632</v>
      </c>
      <c r="D116" s="8" t="s">
        <v>67</v>
      </c>
      <c r="E116" s="20">
        <v>20.6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30" customFormat="1" ht="33.75" x14ac:dyDescent="0.25">
      <c r="A117" s="39" t="s">
        <v>157</v>
      </c>
      <c r="B117" s="35" t="s">
        <v>407</v>
      </c>
      <c r="C117" s="36" t="s">
        <v>408</v>
      </c>
      <c r="D117" s="34" t="s">
        <v>92</v>
      </c>
      <c r="E117" s="46">
        <v>0.16256000000000001</v>
      </c>
      <c r="F117" s="25"/>
      <c r="G117" s="25">
        <f t="shared" si="9"/>
        <v>0</v>
      </c>
      <c r="H117" s="25"/>
      <c r="I117" s="25">
        <f t="shared" si="10"/>
        <v>0</v>
      </c>
      <c r="J117" s="25">
        <f t="shared" si="8"/>
        <v>0</v>
      </c>
    </row>
    <row r="118" spans="1:10" s="17" customFormat="1" ht="45" x14ac:dyDescent="0.25">
      <c r="A118" s="19" t="s">
        <v>158</v>
      </c>
      <c r="B118" s="9" t="s">
        <v>706</v>
      </c>
      <c r="C118" s="10" t="s">
        <v>711</v>
      </c>
      <c r="D118" s="8" t="s">
        <v>42</v>
      </c>
      <c r="E118" s="28">
        <v>26.666667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159</v>
      </c>
      <c r="B119" s="9" t="s">
        <v>456</v>
      </c>
      <c r="C119" s="10" t="s">
        <v>712</v>
      </c>
      <c r="D119" s="8" t="s">
        <v>42</v>
      </c>
      <c r="E119" s="22">
        <v>4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160</v>
      </c>
      <c r="B120" s="9" t="s">
        <v>456</v>
      </c>
      <c r="C120" s="10" t="s">
        <v>713</v>
      </c>
      <c r="D120" s="8" t="s">
        <v>42</v>
      </c>
      <c r="E120" s="22">
        <v>2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161</v>
      </c>
      <c r="B121" s="9" t="s">
        <v>405</v>
      </c>
      <c r="C121" s="10" t="s">
        <v>457</v>
      </c>
      <c r="D121" s="8" t="s">
        <v>118</v>
      </c>
      <c r="E121" s="22">
        <v>54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30" customFormat="1" ht="33.75" x14ac:dyDescent="0.25">
      <c r="A122" s="39" t="s">
        <v>162</v>
      </c>
      <c r="B122" s="35" t="s">
        <v>90</v>
      </c>
      <c r="C122" s="36" t="s">
        <v>91</v>
      </c>
      <c r="D122" s="34" t="s">
        <v>92</v>
      </c>
      <c r="E122" s="46">
        <v>0.11819</v>
      </c>
      <c r="F122" s="25"/>
      <c r="G122" s="25">
        <f t="shared" si="9"/>
        <v>0</v>
      </c>
      <c r="H122" s="25"/>
      <c r="I122" s="25">
        <f t="shared" si="10"/>
        <v>0</v>
      </c>
      <c r="J122" s="25">
        <f t="shared" si="8"/>
        <v>0</v>
      </c>
    </row>
    <row r="123" spans="1:10" s="17" customFormat="1" ht="45" x14ac:dyDescent="0.25">
      <c r="A123" s="19" t="s">
        <v>165</v>
      </c>
      <c r="B123" s="9" t="s">
        <v>706</v>
      </c>
      <c r="C123" s="10" t="s">
        <v>714</v>
      </c>
      <c r="D123" s="8" t="s">
        <v>42</v>
      </c>
      <c r="E123" s="22">
        <v>5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166</v>
      </c>
      <c r="B124" s="9" t="s">
        <v>456</v>
      </c>
      <c r="C124" s="10" t="s">
        <v>715</v>
      </c>
      <c r="D124" s="8" t="s">
        <v>42</v>
      </c>
      <c r="E124" s="22">
        <v>1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17" customFormat="1" ht="45" x14ac:dyDescent="0.25">
      <c r="A125" s="19" t="s">
        <v>448</v>
      </c>
      <c r="B125" s="9" t="s">
        <v>706</v>
      </c>
      <c r="C125" s="10" t="s">
        <v>716</v>
      </c>
      <c r="D125" s="8" t="s">
        <v>42</v>
      </c>
      <c r="E125" s="22">
        <v>95</v>
      </c>
      <c r="F125" s="21"/>
      <c r="G125" s="21">
        <f t="shared" si="9"/>
        <v>0</v>
      </c>
      <c r="H125" s="21"/>
      <c r="I125" s="21">
        <f t="shared" si="10"/>
        <v>0</v>
      </c>
      <c r="J125" s="21">
        <f t="shared" si="8"/>
        <v>0</v>
      </c>
    </row>
    <row r="126" spans="1:10" s="17" customFormat="1" ht="45" x14ac:dyDescent="0.25">
      <c r="A126" s="19" t="s">
        <v>167</v>
      </c>
      <c r="B126" s="9" t="s">
        <v>706</v>
      </c>
      <c r="C126" s="10" t="s">
        <v>458</v>
      </c>
      <c r="D126" s="8" t="s">
        <v>42</v>
      </c>
      <c r="E126" s="22">
        <v>5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5" x14ac:dyDescent="0.25">
      <c r="A127" s="19" t="s">
        <v>449</v>
      </c>
      <c r="B127" s="9" t="s">
        <v>405</v>
      </c>
      <c r="C127" s="10" t="s">
        <v>717</v>
      </c>
      <c r="D127" s="8" t="s">
        <v>118</v>
      </c>
      <c r="E127" s="22">
        <v>10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5" x14ac:dyDescent="0.25">
      <c r="A128" s="19" t="s">
        <v>170</v>
      </c>
      <c r="B128" s="9" t="s">
        <v>446</v>
      </c>
      <c r="C128" s="10" t="s">
        <v>708</v>
      </c>
      <c r="D128" s="8" t="s">
        <v>118</v>
      </c>
      <c r="E128" s="22">
        <v>128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5" x14ac:dyDescent="0.25">
      <c r="A129" s="19" t="s">
        <v>450</v>
      </c>
      <c r="B129" s="9" t="s">
        <v>433</v>
      </c>
      <c r="C129" s="10" t="s">
        <v>434</v>
      </c>
      <c r="D129" s="8" t="s">
        <v>42</v>
      </c>
      <c r="E129" s="22">
        <v>1200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5" x14ac:dyDescent="0.25">
      <c r="A130" s="19" t="s">
        <v>173</v>
      </c>
      <c r="B130" s="9" t="s">
        <v>435</v>
      </c>
      <c r="C130" s="10" t="s">
        <v>718</v>
      </c>
      <c r="D130" s="8" t="s">
        <v>42</v>
      </c>
      <c r="E130" s="22">
        <v>1200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17" customFormat="1" ht="45" x14ac:dyDescent="0.25">
      <c r="A131" s="19" t="s">
        <v>454</v>
      </c>
      <c r="B131" s="9" t="s">
        <v>437</v>
      </c>
      <c r="C131" s="10" t="s">
        <v>719</v>
      </c>
      <c r="D131" s="8" t="s">
        <v>42</v>
      </c>
      <c r="E131" s="22">
        <v>1200</v>
      </c>
      <c r="F131" s="21"/>
      <c r="G131" s="21">
        <f t="shared" ref="G131:G155" si="11">E131*F131</f>
        <v>0</v>
      </c>
      <c r="H131" s="21"/>
      <c r="I131" s="21">
        <f t="shared" ref="I131:I155" si="12">E131*H131</f>
        <v>0</v>
      </c>
      <c r="J131" s="21">
        <f t="shared" si="8"/>
        <v>0</v>
      </c>
    </row>
    <row r="132" spans="1:10" s="17" customFormat="1" ht="45" x14ac:dyDescent="0.25">
      <c r="A132" s="19" t="s">
        <v>174</v>
      </c>
      <c r="B132" s="9" t="s">
        <v>709</v>
      </c>
      <c r="C132" s="10" t="s">
        <v>710</v>
      </c>
      <c r="D132" s="8" t="s">
        <v>42</v>
      </c>
      <c r="E132" s="22">
        <v>50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55" si="13">G132+I132</f>
        <v>0</v>
      </c>
    </row>
    <row r="133" spans="1:10" s="30" customFormat="1" ht="22.5" x14ac:dyDescent="0.25">
      <c r="A133" s="39" t="s">
        <v>175</v>
      </c>
      <c r="B133" s="35" t="s">
        <v>111</v>
      </c>
      <c r="C133" s="36" t="s">
        <v>112</v>
      </c>
      <c r="D133" s="34" t="s">
        <v>40</v>
      </c>
      <c r="E133" s="40">
        <v>0.5</v>
      </c>
      <c r="F133" s="25"/>
      <c r="G133" s="25">
        <f t="shared" si="11"/>
        <v>0</v>
      </c>
      <c r="H133" s="25"/>
      <c r="I133" s="25">
        <f t="shared" si="12"/>
        <v>0</v>
      </c>
      <c r="J133" s="25">
        <f t="shared" si="13"/>
        <v>0</v>
      </c>
    </row>
    <row r="134" spans="1:10" s="17" customFormat="1" ht="45" x14ac:dyDescent="0.25">
      <c r="A134" s="19" t="s">
        <v>176</v>
      </c>
      <c r="B134" s="9" t="s">
        <v>720</v>
      </c>
      <c r="C134" s="10" t="s">
        <v>721</v>
      </c>
      <c r="D134" s="8" t="s">
        <v>118</v>
      </c>
      <c r="E134" s="22">
        <v>50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30" customFormat="1" ht="22.5" x14ac:dyDescent="0.25">
      <c r="A135" s="39" t="s">
        <v>177</v>
      </c>
      <c r="B135" s="35" t="s">
        <v>111</v>
      </c>
      <c r="C135" s="36" t="s">
        <v>112</v>
      </c>
      <c r="D135" s="34" t="s">
        <v>40</v>
      </c>
      <c r="E135" s="42">
        <v>0.47</v>
      </c>
      <c r="F135" s="25"/>
      <c r="G135" s="25">
        <f t="shared" si="11"/>
        <v>0</v>
      </c>
      <c r="H135" s="25"/>
      <c r="I135" s="25">
        <f t="shared" si="12"/>
        <v>0</v>
      </c>
      <c r="J135" s="25">
        <f t="shared" si="13"/>
        <v>0</v>
      </c>
    </row>
    <row r="136" spans="1:10" s="17" customFormat="1" ht="45" x14ac:dyDescent="0.25">
      <c r="A136" s="19" t="s">
        <v>178</v>
      </c>
      <c r="B136" s="9" t="s">
        <v>720</v>
      </c>
      <c r="C136" s="10" t="s">
        <v>722</v>
      </c>
      <c r="D136" s="8" t="s">
        <v>42</v>
      </c>
      <c r="E136" s="22">
        <v>47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17" customFormat="1" ht="45" x14ac:dyDescent="0.25">
      <c r="A137" s="19" t="s">
        <v>179</v>
      </c>
      <c r="B137" s="9" t="s">
        <v>451</v>
      </c>
      <c r="C137" s="10" t="s">
        <v>645</v>
      </c>
      <c r="D137" s="8" t="s">
        <v>42</v>
      </c>
      <c r="E137" s="22">
        <v>94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17" customFormat="1" ht="45" x14ac:dyDescent="0.25">
      <c r="A138" s="19" t="s">
        <v>180</v>
      </c>
      <c r="B138" s="9" t="s">
        <v>451</v>
      </c>
      <c r="C138" s="10" t="s">
        <v>469</v>
      </c>
      <c r="D138" s="8" t="s">
        <v>42</v>
      </c>
      <c r="E138" s="22">
        <v>94</v>
      </c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17" customFormat="1" ht="45" x14ac:dyDescent="0.25">
      <c r="A139" s="19" t="s">
        <v>181</v>
      </c>
      <c r="B139" s="9" t="s">
        <v>447</v>
      </c>
      <c r="C139" s="10" t="s">
        <v>723</v>
      </c>
      <c r="D139" s="8" t="s">
        <v>42</v>
      </c>
      <c r="E139" s="22">
        <v>188</v>
      </c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17" customFormat="1" ht="45" x14ac:dyDescent="0.25">
      <c r="A140" s="19" t="s">
        <v>182</v>
      </c>
      <c r="B140" s="9" t="s">
        <v>435</v>
      </c>
      <c r="C140" s="10" t="s">
        <v>455</v>
      </c>
      <c r="D140" s="8" t="s">
        <v>42</v>
      </c>
      <c r="E140" s="22">
        <v>282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5" x14ac:dyDescent="0.25">
      <c r="A141" s="19" t="s">
        <v>183</v>
      </c>
      <c r="B141" s="9" t="s">
        <v>437</v>
      </c>
      <c r="C141" s="10" t="s">
        <v>724</v>
      </c>
      <c r="D141" s="8" t="s">
        <v>42</v>
      </c>
      <c r="E141" s="22">
        <v>188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30" customFormat="1" ht="22.5" x14ac:dyDescent="0.25">
      <c r="A142" s="39" t="s">
        <v>184</v>
      </c>
      <c r="B142" s="35" t="s">
        <v>422</v>
      </c>
      <c r="C142" s="36" t="s">
        <v>423</v>
      </c>
      <c r="D142" s="34" t="s">
        <v>60</v>
      </c>
      <c r="E142" s="40">
        <v>4.3</v>
      </c>
      <c r="F142" s="25"/>
      <c r="G142" s="25">
        <f t="shared" si="11"/>
        <v>0</v>
      </c>
      <c r="H142" s="25"/>
      <c r="I142" s="25">
        <f t="shared" si="12"/>
        <v>0</v>
      </c>
      <c r="J142" s="25">
        <f t="shared" si="13"/>
        <v>0</v>
      </c>
    </row>
    <row r="143" spans="1:10" s="17" customFormat="1" ht="45" x14ac:dyDescent="0.25">
      <c r="A143" s="19" t="s">
        <v>185</v>
      </c>
      <c r="B143" s="9" t="s">
        <v>534</v>
      </c>
      <c r="C143" s="10" t="s">
        <v>649</v>
      </c>
      <c r="D143" s="8" t="s">
        <v>67</v>
      </c>
      <c r="E143" s="20">
        <v>442.9</v>
      </c>
      <c r="F143" s="21"/>
      <c r="G143" s="21">
        <f t="shared" si="11"/>
        <v>0</v>
      </c>
      <c r="H143" s="21"/>
      <c r="I143" s="21">
        <f t="shared" si="12"/>
        <v>0</v>
      </c>
      <c r="J143" s="21">
        <f t="shared" si="13"/>
        <v>0</v>
      </c>
    </row>
    <row r="144" spans="1:10" s="17" customFormat="1" ht="45" x14ac:dyDescent="0.25">
      <c r="A144" s="19" t="s">
        <v>186</v>
      </c>
      <c r="B144" s="9" t="s">
        <v>429</v>
      </c>
      <c r="C144" s="10" t="s">
        <v>631</v>
      </c>
      <c r="D144" s="8" t="s">
        <v>118</v>
      </c>
      <c r="E144" s="22">
        <v>860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30" customFormat="1" ht="22.5" x14ac:dyDescent="0.25">
      <c r="A145" s="39" t="s">
        <v>188</v>
      </c>
      <c r="B145" s="35" t="s">
        <v>650</v>
      </c>
      <c r="C145" s="36" t="s">
        <v>651</v>
      </c>
      <c r="D145" s="34" t="s">
        <v>60</v>
      </c>
      <c r="E145" s="42">
        <v>0.15</v>
      </c>
      <c r="F145" s="25"/>
      <c r="G145" s="25">
        <f t="shared" si="11"/>
        <v>0</v>
      </c>
      <c r="H145" s="25"/>
      <c r="I145" s="25">
        <f t="shared" si="12"/>
        <v>0</v>
      </c>
      <c r="J145" s="25">
        <f t="shared" si="13"/>
        <v>0</v>
      </c>
    </row>
    <row r="146" spans="1:10" s="17" customFormat="1" ht="45" x14ac:dyDescent="0.25">
      <c r="A146" s="19" t="s">
        <v>189</v>
      </c>
      <c r="B146" s="9" t="s">
        <v>534</v>
      </c>
      <c r="C146" s="10" t="s">
        <v>725</v>
      </c>
      <c r="D146" s="8" t="s">
        <v>67</v>
      </c>
      <c r="E146" s="23">
        <v>15.45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5" x14ac:dyDescent="0.25">
      <c r="A147" s="19" t="s">
        <v>190</v>
      </c>
      <c r="B147" s="9" t="s">
        <v>430</v>
      </c>
      <c r="C147" s="10" t="s">
        <v>431</v>
      </c>
      <c r="D147" s="8" t="s">
        <v>432</v>
      </c>
      <c r="E147" s="22">
        <v>15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5" x14ac:dyDescent="0.25">
      <c r="A148" s="19" t="s">
        <v>191</v>
      </c>
      <c r="B148" s="9" t="s">
        <v>416</v>
      </c>
      <c r="C148" s="10" t="s">
        <v>439</v>
      </c>
      <c r="D148" s="8" t="s">
        <v>118</v>
      </c>
      <c r="E148" s="22">
        <v>1720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30" customFormat="1" ht="33.75" x14ac:dyDescent="0.25">
      <c r="A149" s="39" t="s">
        <v>192</v>
      </c>
      <c r="B149" s="35" t="s">
        <v>244</v>
      </c>
      <c r="C149" s="36" t="s">
        <v>245</v>
      </c>
      <c r="D149" s="34" t="s">
        <v>60</v>
      </c>
      <c r="E149" s="40">
        <v>0.3</v>
      </c>
      <c r="F149" s="25"/>
      <c r="G149" s="25">
        <f t="shared" si="11"/>
        <v>0</v>
      </c>
      <c r="H149" s="25"/>
      <c r="I149" s="25">
        <f t="shared" si="12"/>
        <v>0</v>
      </c>
      <c r="J149" s="25">
        <f t="shared" si="13"/>
        <v>0</v>
      </c>
    </row>
    <row r="150" spans="1:10" s="17" customFormat="1" ht="45" x14ac:dyDescent="0.25">
      <c r="A150" s="19" t="s">
        <v>193</v>
      </c>
      <c r="B150" s="9" t="s">
        <v>421</v>
      </c>
      <c r="C150" s="10" t="s">
        <v>632</v>
      </c>
      <c r="D150" s="8" t="s">
        <v>47</v>
      </c>
      <c r="E150" s="23">
        <v>83.43</v>
      </c>
      <c r="F150" s="21"/>
      <c r="G150" s="21">
        <f t="shared" si="11"/>
        <v>0</v>
      </c>
      <c r="H150" s="21"/>
      <c r="I150" s="21">
        <f t="shared" si="12"/>
        <v>0</v>
      </c>
      <c r="J150" s="21">
        <f t="shared" si="13"/>
        <v>0</v>
      </c>
    </row>
    <row r="151" spans="1:10" s="17" customFormat="1" ht="45" x14ac:dyDescent="0.25">
      <c r="A151" s="19" t="s">
        <v>194</v>
      </c>
      <c r="B151" s="9" t="s">
        <v>418</v>
      </c>
      <c r="C151" s="10" t="s">
        <v>653</v>
      </c>
      <c r="D151" s="8" t="s">
        <v>118</v>
      </c>
      <c r="E151" s="22">
        <v>30</v>
      </c>
      <c r="F151" s="21"/>
      <c r="G151" s="21">
        <f t="shared" si="11"/>
        <v>0</v>
      </c>
      <c r="H151" s="21"/>
      <c r="I151" s="21">
        <f t="shared" si="12"/>
        <v>0</v>
      </c>
      <c r="J151" s="21">
        <f t="shared" si="13"/>
        <v>0</v>
      </c>
    </row>
    <row r="152" spans="1:10" s="17" customFormat="1" ht="45" x14ac:dyDescent="0.25">
      <c r="A152" s="19" t="s">
        <v>195</v>
      </c>
      <c r="B152" s="9" t="s">
        <v>726</v>
      </c>
      <c r="C152" s="10" t="s">
        <v>655</v>
      </c>
      <c r="D152" s="8" t="s">
        <v>42</v>
      </c>
      <c r="E152" s="22">
        <v>30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5" x14ac:dyDescent="0.25">
      <c r="A153" s="19" t="s">
        <v>196</v>
      </c>
      <c r="B153" s="9" t="s">
        <v>726</v>
      </c>
      <c r="C153" s="10" t="s">
        <v>727</v>
      </c>
      <c r="D153" s="8" t="s">
        <v>42</v>
      </c>
      <c r="E153" s="22">
        <v>60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5" x14ac:dyDescent="0.25">
      <c r="A154" s="19" t="s">
        <v>197</v>
      </c>
      <c r="B154" s="9" t="s">
        <v>726</v>
      </c>
      <c r="C154" s="10" t="s">
        <v>728</v>
      </c>
      <c r="D154" s="8" t="s">
        <v>42</v>
      </c>
      <c r="E154" s="22">
        <v>60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5" x14ac:dyDescent="0.25">
      <c r="A155" s="19" t="s">
        <v>198</v>
      </c>
      <c r="B155" s="9" t="s">
        <v>435</v>
      </c>
      <c r="C155" s="10" t="s">
        <v>467</v>
      </c>
      <c r="D155" s="8" t="s">
        <v>42</v>
      </c>
      <c r="E155" s="22">
        <v>90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x14ac:dyDescent="0.25">
      <c r="G156" s="25">
        <f t="shared" ref="G156:I156" si="14">SUM(G3:G155)</f>
        <v>0</v>
      </c>
      <c r="H156" s="25"/>
      <c r="I156" s="25">
        <f t="shared" si="14"/>
        <v>0</v>
      </c>
      <c r="J156" s="25">
        <f>SUM(J3:J155)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0">
    <tabColor rgb="FFFFC000"/>
    <pageSetUpPr fitToPage="1"/>
  </sheetPr>
  <dimension ref="A1:K200"/>
  <sheetViews>
    <sheetView workbookViewId="0">
      <pane ySplit="1" topLeftCell="A2" activePane="bottomLeft" state="frozen"/>
      <selection activeCell="K10" sqref="K10"/>
      <selection pane="bottomLeft" activeCell="K10" sqref="K10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1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1020</v>
      </c>
      <c r="G1" s="2" t="s">
        <v>1021</v>
      </c>
      <c r="H1" s="2" t="s">
        <v>1018</v>
      </c>
      <c r="I1" s="2" t="s">
        <v>1019</v>
      </c>
      <c r="J1" s="2" t="s">
        <v>1022</v>
      </c>
    </row>
    <row r="2" spans="1:11" s="17" customFormat="1" ht="15" x14ac:dyDescent="0.25">
      <c r="A2" s="14" t="s">
        <v>336</v>
      </c>
      <c r="B2" s="16"/>
      <c r="C2" s="16"/>
      <c r="D2" s="16"/>
      <c r="E2" s="15"/>
    </row>
    <row r="3" spans="1:11" s="30" customFormat="1" ht="45" x14ac:dyDescent="0.25">
      <c r="A3" s="39" t="s">
        <v>6</v>
      </c>
      <c r="B3" s="35" t="s">
        <v>559</v>
      </c>
      <c r="C3" s="36" t="s">
        <v>560</v>
      </c>
      <c r="D3" s="34" t="s">
        <v>28</v>
      </c>
      <c r="E3" s="41">
        <v>1</v>
      </c>
      <c r="F3" s="25"/>
      <c r="G3" s="25">
        <f t="shared" ref="G3:G34" si="0">E3*F3</f>
        <v>0</v>
      </c>
      <c r="H3" s="25"/>
      <c r="I3" s="25">
        <f t="shared" ref="I3:I34" si="1">E3*H3</f>
        <v>0</v>
      </c>
      <c r="J3" s="25">
        <f t="shared" ref="J3" si="2">G3+I3</f>
        <v>0</v>
      </c>
    </row>
    <row r="4" spans="1:11" s="55" customFormat="1" ht="22.5" x14ac:dyDescent="0.25">
      <c r="A4" s="49" t="s">
        <v>7</v>
      </c>
      <c r="B4" s="50" t="s">
        <v>340</v>
      </c>
      <c r="C4" s="51" t="s">
        <v>341</v>
      </c>
      <c r="D4" s="52" t="s">
        <v>545</v>
      </c>
      <c r="E4" s="53">
        <v>1</v>
      </c>
      <c r="F4" s="54"/>
      <c r="G4" s="54">
        <f t="shared" si="0"/>
        <v>0</v>
      </c>
      <c r="H4" s="54"/>
      <c r="I4" s="54">
        <f t="shared" si="1"/>
        <v>0</v>
      </c>
      <c r="J4" s="54">
        <f t="shared" ref="J4:J67" si="3">G4+I4</f>
        <v>0</v>
      </c>
      <c r="K4" s="55" t="s">
        <v>1023</v>
      </c>
    </row>
    <row r="5" spans="1:11" s="55" customFormat="1" ht="33.75" x14ac:dyDescent="0.25">
      <c r="A5" s="49" t="s">
        <v>337</v>
      </c>
      <c r="B5" s="50" t="s">
        <v>729</v>
      </c>
      <c r="C5" s="51" t="s">
        <v>561</v>
      </c>
      <c r="D5" s="52" t="s">
        <v>545</v>
      </c>
      <c r="E5" s="53">
        <v>1</v>
      </c>
      <c r="F5" s="54"/>
      <c r="G5" s="54">
        <f t="shared" si="0"/>
        <v>0</v>
      </c>
      <c r="H5" s="54"/>
      <c r="I5" s="54">
        <f t="shared" si="1"/>
        <v>0</v>
      </c>
      <c r="J5" s="54">
        <f t="shared" si="3"/>
        <v>0</v>
      </c>
      <c r="K5" s="55" t="s">
        <v>1023</v>
      </c>
    </row>
    <row r="6" spans="1:11" s="30" customFormat="1" ht="33.75" x14ac:dyDescent="0.25">
      <c r="A6" s="39" t="s">
        <v>13</v>
      </c>
      <c r="B6" s="35" t="s">
        <v>508</v>
      </c>
      <c r="C6" s="36" t="s">
        <v>509</v>
      </c>
      <c r="D6" s="34" t="s">
        <v>28</v>
      </c>
      <c r="E6" s="41">
        <v>2</v>
      </c>
      <c r="F6" s="25"/>
      <c r="G6" s="25">
        <f t="shared" si="0"/>
        <v>0</v>
      </c>
      <c r="H6" s="25"/>
      <c r="I6" s="25">
        <f t="shared" si="1"/>
        <v>0</v>
      </c>
      <c r="J6" s="25">
        <f t="shared" si="3"/>
        <v>0</v>
      </c>
    </row>
    <row r="7" spans="1:11" s="55" customFormat="1" ht="22.5" x14ac:dyDescent="0.25">
      <c r="A7" s="49" t="s">
        <v>510</v>
      </c>
      <c r="B7" s="50" t="s">
        <v>342</v>
      </c>
      <c r="C7" s="51" t="s">
        <v>730</v>
      </c>
      <c r="D7" s="52" t="s">
        <v>545</v>
      </c>
      <c r="E7" s="53">
        <v>1</v>
      </c>
      <c r="F7" s="54"/>
      <c r="G7" s="54">
        <f t="shared" si="0"/>
        <v>0</v>
      </c>
      <c r="H7" s="54"/>
      <c r="I7" s="54">
        <f t="shared" si="1"/>
        <v>0</v>
      </c>
      <c r="J7" s="54">
        <f t="shared" si="3"/>
        <v>0</v>
      </c>
      <c r="K7" s="55" t="s">
        <v>1023</v>
      </c>
    </row>
    <row r="8" spans="1:11" s="55" customFormat="1" ht="22.5" x14ac:dyDescent="0.25">
      <c r="A8" s="49" t="s">
        <v>511</v>
      </c>
      <c r="B8" s="50" t="s">
        <v>342</v>
      </c>
      <c r="C8" s="51" t="s">
        <v>731</v>
      </c>
      <c r="D8" s="52" t="s">
        <v>545</v>
      </c>
      <c r="E8" s="53">
        <v>1</v>
      </c>
      <c r="F8" s="54"/>
      <c r="G8" s="54">
        <f t="shared" si="0"/>
        <v>0</v>
      </c>
      <c r="H8" s="54"/>
      <c r="I8" s="54">
        <f t="shared" si="1"/>
        <v>0</v>
      </c>
      <c r="J8" s="54">
        <f t="shared" si="3"/>
        <v>0</v>
      </c>
      <c r="K8" s="55" t="s">
        <v>1023</v>
      </c>
    </row>
    <row r="9" spans="1:11" s="30" customFormat="1" ht="22.5" x14ac:dyDescent="0.25">
      <c r="A9" s="39" t="s">
        <v>22</v>
      </c>
      <c r="B9" s="35" t="s">
        <v>33</v>
      </c>
      <c r="C9" s="36" t="s">
        <v>34</v>
      </c>
      <c r="D9" s="34" t="s">
        <v>28</v>
      </c>
      <c r="E9" s="41">
        <v>1</v>
      </c>
      <c r="F9" s="25"/>
      <c r="G9" s="25">
        <f t="shared" si="0"/>
        <v>0</v>
      </c>
      <c r="H9" s="25"/>
      <c r="I9" s="25">
        <f t="shared" si="1"/>
        <v>0</v>
      </c>
      <c r="J9" s="25">
        <f t="shared" si="3"/>
        <v>0</v>
      </c>
    </row>
    <row r="10" spans="1:11" s="55" customFormat="1" ht="22.5" x14ac:dyDescent="0.25">
      <c r="A10" s="49" t="s">
        <v>23</v>
      </c>
      <c r="B10" s="50" t="s">
        <v>732</v>
      </c>
      <c r="C10" s="51" t="s">
        <v>733</v>
      </c>
      <c r="D10" s="52" t="s">
        <v>545</v>
      </c>
      <c r="E10" s="53">
        <v>1</v>
      </c>
      <c r="F10" s="54"/>
      <c r="G10" s="54">
        <f t="shared" si="0"/>
        <v>0</v>
      </c>
      <c r="H10" s="54"/>
      <c r="I10" s="54">
        <f t="shared" si="1"/>
        <v>0</v>
      </c>
      <c r="J10" s="54">
        <f t="shared" si="3"/>
        <v>0</v>
      </c>
      <c r="K10" s="55" t="s">
        <v>1023</v>
      </c>
    </row>
    <row r="11" spans="1:11" s="17" customFormat="1" ht="15" x14ac:dyDescent="0.25">
      <c r="A11" s="14" t="s">
        <v>345</v>
      </c>
      <c r="B11" s="16"/>
      <c r="C11" s="16"/>
      <c r="D11" s="16"/>
      <c r="E11" s="15"/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1" s="30" customFormat="1" ht="45" x14ac:dyDescent="0.25">
      <c r="A12" s="39" t="s">
        <v>24</v>
      </c>
      <c r="B12" s="35" t="s">
        <v>49</v>
      </c>
      <c r="C12" s="36" t="s">
        <v>50</v>
      </c>
      <c r="D12" s="34" t="s">
        <v>40</v>
      </c>
      <c r="E12" s="42">
        <v>2.06</v>
      </c>
      <c r="F12" s="25"/>
      <c r="G12" s="25">
        <f t="shared" si="0"/>
        <v>0</v>
      </c>
      <c r="H12" s="25"/>
      <c r="I12" s="25">
        <f t="shared" si="1"/>
        <v>0</v>
      </c>
      <c r="J12" s="25">
        <f t="shared" si="3"/>
        <v>0</v>
      </c>
    </row>
    <row r="13" spans="1:11" s="17" customFormat="1" ht="45" x14ac:dyDescent="0.25">
      <c r="A13" s="19" t="s">
        <v>25</v>
      </c>
      <c r="B13" s="9" t="s">
        <v>346</v>
      </c>
      <c r="C13" s="10" t="s">
        <v>734</v>
      </c>
      <c r="D13" s="8" t="s">
        <v>118</v>
      </c>
      <c r="E13" s="22">
        <v>189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1" s="17" customFormat="1" ht="45" x14ac:dyDescent="0.25">
      <c r="A14" s="19" t="s">
        <v>277</v>
      </c>
      <c r="B14" s="9" t="s">
        <v>346</v>
      </c>
      <c r="C14" s="10" t="s">
        <v>735</v>
      </c>
      <c r="D14" s="8" t="s">
        <v>118</v>
      </c>
      <c r="E14" s="22">
        <v>8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1" s="17" customFormat="1" ht="45" x14ac:dyDescent="0.25">
      <c r="A15" s="19" t="s">
        <v>30</v>
      </c>
      <c r="B15" s="9" t="s">
        <v>346</v>
      </c>
      <c r="C15" s="10" t="s">
        <v>736</v>
      </c>
      <c r="D15" s="8" t="s">
        <v>118</v>
      </c>
      <c r="E15" s="22">
        <v>9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1" s="17" customFormat="1" ht="45" x14ac:dyDescent="0.25">
      <c r="A16" s="19" t="s">
        <v>279</v>
      </c>
      <c r="B16" s="9" t="s">
        <v>571</v>
      </c>
      <c r="C16" s="10" t="s">
        <v>572</v>
      </c>
      <c r="D16" s="8" t="s">
        <v>40</v>
      </c>
      <c r="E16" s="23">
        <v>0.92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15" x14ac:dyDescent="0.25">
      <c r="A17" s="14" t="s">
        <v>512</v>
      </c>
      <c r="B17" s="16"/>
      <c r="C17" s="16"/>
      <c r="D17" s="16"/>
      <c r="E17" s="15"/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0" customFormat="1" ht="56.25" x14ac:dyDescent="0.25">
      <c r="A18" s="39" t="s">
        <v>31</v>
      </c>
      <c r="B18" s="35" t="s">
        <v>65</v>
      </c>
      <c r="C18" s="36" t="s">
        <v>66</v>
      </c>
      <c r="D18" s="34" t="s">
        <v>60</v>
      </c>
      <c r="E18" s="40">
        <v>31.3</v>
      </c>
      <c r="F18" s="25"/>
      <c r="G18" s="25">
        <f t="shared" si="0"/>
        <v>0</v>
      </c>
      <c r="H18" s="25"/>
      <c r="I18" s="25">
        <f t="shared" si="1"/>
        <v>0</v>
      </c>
      <c r="J18" s="25">
        <f t="shared" si="3"/>
        <v>0</v>
      </c>
    </row>
    <row r="19" spans="1:10" s="30" customFormat="1" ht="45" x14ac:dyDescent="0.25">
      <c r="A19" s="39" t="s">
        <v>32</v>
      </c>
      <c r="B19" s="35" t="s">
        <v>62</v>
      </c>
      <c r="C19" s="36" t="s">
        <v>63</v>
      </c>
      <c r="D19" s="34" t="s">
        <v>60</v>
      </c>
      <c r="E19" s="42">
        <v>25.65</v>
      </c>
      <c r="F19" s="25"/>
      <c r="G19" s="25">
        <f t="shared" si="0"/>
        <v>0</v>
      </c>
      <c r="H19" s="25"/>
      <c r="I19" s="25">
        <f t="shared" si="1"/>
        <v>0</v>
      </c>
      <c r="J19" s="25">
        <f t="shared" si="3"/>
        <v>0</v>
      </c>
    </row>
    <row r="20" spans="1:10" s="30" customFormat="1" ht="22.5" x14ac:dyDescent="0.25">
      <c r="A20" s="39" t="s">
        <v>284</v>
      </c>
      <c r="B20" s="35" t="s">
        <v>349</v>
      </c>
      <c r="C20" s="36" t="s">
        <v>350</v>
      </c>
      <c r="D20" s="34" t="s">
        <v>12</v>
      </c>
      <c r="E20" s="40">
        <v>0.2</v>
      </c>
      <c r="F20" s="25"/>
      <c r="G20" s="25">
        <f t="shared" si="0"/>
        <v>0</v>
      </c>
      <c r="H20" s="25"/>
      <c r="I20" s="25">
        <f t="shared" si="1"/>
        <v>0</v>
      </c>
      <c r="J20" s="25">
        <f t="shared" si="3"/>
        <v>0</v>
      </c>
    </row>
    <row r="21" spans="1:10" s="30" customFormat="1" ht="22.5" x14ac:dyDescent="0.25">
      <c r="A21" s="39" t="s">
        <v>35</v>
      </c>
      <c r="B21" s="35" t="s">
        <v>351</v>
      </c>
      <c r="C21" s="36" t="s">
        <v>352</v>
      </c>
      <c r="D21" s="34" t="s">
        <v>12</v>
      </c>
      <c r="E21" s="40">
        <v>0.3</v>
      </c>
      <c r="F21" s="25"/>
      <c r="G21" s="25">
        <f t="shared" si="0"/>
        <v>0</v>
      </c>
      <c r="H21" s="25"/>
      <c r="I21" s="25">
        <f t="shared" si="1"/>
        <v>0</v>
      </c>
      <c r="J21" s="25">
        <f t="shared" si="3"/>
        <v>0</v>
      </c>
    </row>
    <row r="22" spans="1:10" s="30" customFormat="1" ht="22.5" x14ac:dyDescent="0.25">
      <c r="A22" s="39" t="s">
        <v>286</v>
      </c>
      <c r="B22" s="35" t="s">
        <v>353</v>
      </c>
      <c r="C22" s="36" t="s">
        <v>354</v>
      </c>
      <c r="D22" s="34" t="s">
        <v>12</v>
      </c>
      <c r="E22" s="40">
        <v>0.3</v>
      </c>
      <c r="F22" s="25"/>
      <c r="G22" s="25">
        <f t="shared" si="0"/>
        <v>0</v>
      </c>
      <c r="H22" s="25"/>
      <c r="I22" s="25">
        <f t="shared" si="1"/>
        <v>0</v>
      </c>
      <c r="J22" s="25">
        <f t="shared" si="3"/>
        <v>0</v>
      </c>
    </row>
    <row r="23" spans="1:10" s="30" customFormat="1" ht="22.5" x14ac:dyDescent="0.25">
      <c r="A23" s="39" t="s">
        <v>288</v>
      </c>
      <c r="B23" s="35" t="s">
        <v>17</v>
      </c>
      <c r="C23" s="36" t="s">
        <v>18</v>
      </c>
      <c r="D23" s="34" t="s">
        <v>12</v>
      </c>
      <c r="E23" s="40">
        <v>3.4</v>
      </c>
      <c r="F23" s="25"/>
      <c r="G23" s="25">
        <f t="shared" si="0"/>
        <v>0</v>
      </c>
      <c r="H23" s="25"/>
      <c r="I23" s="25">
        <f t="shared" si="1"/>
        <v>0</v>
      </c>
      <c r="J23" s="25">
        <f t="shared" si="3"/>
        <v>0</v>
      </c>
    </row>
    <row r="24" spans="1:10" s="30" customFormat="1" ht="22.5" x14ac:dyDescent="0.25">
      <c r="A24" s="39" t="s">
        <v>37</v>
      </c>
      <c r="B24" s="35" t="s">
        <v>14</v>
      </c>
      <c r="C24" s="36" t="s">
        <v>15</v>
      </c>
      <c r="D24" s="34" t="s">
        <v>12</v>
      </c>
      <c r="E24" s="40">
        <v>1.4</v>
      </c>
      <c r="F24" s="25"/>
      <c r="G24" s="25">
        <f t="shared" si="0"/>
        <v>0</v>
      </c>
      <c r="H24" s="25"/>
      <c r="I24" s="25">
        <f t="shared" si="1"/>
        <v>0</v>
      </c>
      <c r="J24" s="25">
        <f t="shared" si="3"/>
        <v>0</v>
      </c>
    </row>
    <row r="25" spans="1:10" s="30" customFormat="1" ht="22.5" x14ac:dyDescent="0.25">
      <c r="A25" s="39" t="s">
        <v>38</v>
      </c>
      <c r="B25" s="35" t="s">
        <v>10</v>
      </c>
      <c r="C25" s="36" t="s">
        <v>11</v>
      </c>
      <c r="D25" s="34" t="s">
        <v>12</v>
      </c>
      <c r="E25" s="40">
        <v>3.1</v>
      </c>
      <c r="F25" s="25"/>
      <c r="G25" s="25">
        <f t="shared" si="0"/>
        <v>0</v>
      </c>
      <c r="H25" s="25"/>
      <c r="I25" s="25">
        <f t="shared" si="1"/>
        <v>0</v>
      </c>
      <c r="J25" s="25">
        <f t="shared" si="3"/>
        <v>0</v>
      </c>
    </row>
    <row r="26" spans="1:10" s="17" customFormat="1" ht="45" x14ac:dyDescent="0.25">
      <c r="A26" s="19" t="s">
        <v>297</v>
      </c>
      <c r="B26" s="9" t="s">
        <v>355</v>
      </c>
      <c r="C26" s="10" t="s">
        <v>737</v>
      </c>
      <c r="D26" s="8" t="s">
        <v>67</v>
      </c>
      <c r="E26" s="20">
        <v>112.2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45" x14ac:dyDescent="0.25">
      <c r="A27" s="19" t="s">
        <v>301</v>
      </c>
      <c r="B27" s="9" t="s">
        <v>355</v>
      </c>
      <c r="C27" s="10" t="s">
        <v>738</v>
      </c>
      <c r="D27" s="8" t="s">
        <v>67</v>
      </c>
      <c r="E27" s="20">
        <v>81.599999999999994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45" x14ac:dyDescent="0.25">
      <c r="A28" s="19" t="s">
        <v>39</v>
      </c>
      <c r="B28" s="9" t="s">
        <v>355</v>
      </c>
      <c r="C28" s="10" t="s">
        <v>739</v>
      </c>
      <c r="D28" s="8" t="s">
        <v>67</v>
      </c>
      <c r="E28" s="20">
        <v>15.3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45" x14ac:dyDescent="0.25">
      <c r="A29" s="19" t="s">
        <v>41</v>
      </c>
      <c r="B29" s="9" t="s">
        <v>355</v>
      </c>
      <c r="C29" s="10" t="s">
        <v>740</v>
      </c>
      <c r="D29" s="8" t="s">
        <v>67</v>
      </c>
      <c r="E29" s="20">
        <v>285.60000000000002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43</v>
      </c>
      <c r="B30" s="9" t="s">
        <v>575</v>
      </c>
      <c r="C30" s="10" t="s">
        <v>741</v>
      </c>
      <c r="D30" s="8" t="s">
        <v>67</v>
      </c>
      <c r="E30" s="20">
        <v>698.7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44</v>
      </c>
      <c r="B31" s="9" t="s">
        <v>356</v>
      </c>
      <c r="C31" s="10" t="s">
        <v>742</v>
      </c>
      <c r="D31" s="8" t="s">
        <v>67</v>
      </c>
      <c r="E31" s="20">
        <v>821.1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45</v>
      </c>
      <c r="B32" s="9" t="s">
        <v>578</v>
      </c>
      <c r="C32" s="10" t="s">
        <v>743</v>
      </c>
      <c r="D32" s="8" t="s">
        <v>67</v>
      </c>
      <c r="E32" s="20">
        <v>520.20000000000005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46</v>
      </c>
      <c r="B33" s="9" t="s">
        <v>356</v>
      </c>
      <c r="C33" s="10" t="s">
        <v>744</v>
      </c>
      <c r="D33" s="8" t="s">
        <v>67</v>
      </c>
      <c r="E33" s="20">
        <v>923.1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47</v>
      </c>
      <c r="B34" s="9" t="s">
        <v>357</v>
      </c>
      <c r="C34" s="10" t="s">
        <v>745</v>
      </c>
      <c r="D34" s="8" t="s">
        <v>67</v>
      </c>
      <c r="E34" s="20">
        <v>10.199999999999999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48</v>
      </c>
      <c r="B35" s="9" t="s">
        <v>355</v>
      </c>
      <c r="C35" s="10" t="s">
        <v>746</v>
      </c>
      <c r="D35" s="8" t="s">
        <v>67</v>
      </c>
      <c r="E35" s="20">
        <v>5.0999999999999996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5" x14ac:dyDescent="0.25">
      <c r="A36" s="19" t="s">
        <v>51</v>
      </c>
      <c r="B36" s="9" t="s">
        <v>575</v>
      </c>
      <c r="C36" s="10" t="s">
        <v>747</v>
      </c>
      <c r="D36" s="8" t="s">
        <v>67</v>
      </c>
      <c r="E36" s="20">
        <v>382.5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17" customFormat="1" ht="45" x14ac:dyDescent="0.25">
      <c r="A37" s="19" t="s">
        <v>52</v>
      </c>
      <c r="B37" s="9" t="s">
        <v>748</v>
      </c>
      <c r="C37" s="10" t="s">
        <v>749</v>
      </c>
      <c r="D37" s="8" t="s">
        <v>67</v>
      </c>
      <c r="E37" s="20">
        <v>571.20000000000005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5" x14ac:dyDescent="0.25">
      <c r="A38" s="19" t="s">
        <v>53</v>
      </c>
      <c r="B38" s="9" t="s">
        <v>357</v>
      </c>
      <c r="C38" s="10" t="s">
        <v>750</v>
      </c>
      <c r="D38" s="8" t="s">
        <v>67</v>
      </c>
      <c r="E38" s="20">
        <v>397.8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45" x14ac:dyDescent="0.25">
      <c r="A39" s="19" t="s">
        <v>54</v>
      </c>
      <c r="B39" s="9" t="s">
        <v>357</v>
      </c>
      <c r="C39" s="10" t="s">
        <v>751</v>
      </c>
      <c r="D39" s="8" t="s">
        <v>67</v>
      </c>
      <c r="E39" s="20">
        <v>933.3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5" x14ac:dyDescent="0.25">
      <c r="A40" s="19" t="s">
        <v>55</v>
      </c>
      <c r="B40" s="9" t="s">
        <v>585</v>
      </c>
      <c r="C40" s="10" t="s">
        <v>752</v>
      </c>
      <c r="D40" s="8" t="s">
        <v>67</v>
      </c>
      <c r="E40" s="22">
        <v>51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30" customFormat="1" ht="33.75" x14ac:dyDescent="0.25">
      <c r="A41" s="39" t="s">
        <v>56</v>
      </c>
      <c r="B41" s="35" t="s">
        <v>71</v>
      </c>
      <c r="C41" s="36" t="s">
        <v>72</v>
      </c>
      <c r="D41" s="34" t="s">
        <v>60</v>
      </c>
      <c r="E41" s="43">
        <v>1.7410000000000001</v>
      </c>
      <c r="F41" s="25"/>
      <c r="G41" s="25">
        <f t="shared" si="4"/>
        <v>0</v>
      </c>
      <c r="H41" s="25"/>
      <c r="I41" s="25">
        <f t="shared" si="5"/>
        <v>0</v>
      </c>
      <c r="J41" s="25">
        <f t="shared" si="3"/>
        <v>0</v>
      </c>
    </row>
    <row r="42" spans="1:10" s="17" customFormat="1" ht="45" x14ac:dyDescent="0.25">
      <c r="A42" s="19" t="s">
        <v>57</v>
      </c>
      <c r="B42" s="9" t="s">
        <v>359</v>
      </c>
      <c r="C42" s="10" t="s">
        <v>753</v>
      </c>
      <c r="D42" s="8" t="s">
        <v>67</v>
      </c>
      <c r="E42" s="20">
        <v>10.199999999999999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5" x14ac:dyDescent="0.25">
      <c r="A43" s="19" t="s">
        <v>58</v>
      </c>
      <c r="B43" s="9" t="s">
        <v>359</v>
      </c>
      <c r="C43" s="10" t="s">
        <v>588</v>
      </c>
      <c r="D43" s="8" t="s">
        <v>67</v>
      </c>
      <c r="E43" s="20">
        <v>20.399999999999999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45" x14ac:dyDescent="0.25">
      <c r="A44" s="19" t="s">
        <v>59</v>
      </c>
      <c r="B44" s="9" t="s">
        <v>359</v>
      </c>
      <c r="C44" s="10" t="s">
        <v>589</v>
      </c>
      <c r="D44" s="8" t="s">
        <v>67</v>
      </c>
      <c r="E44" s="20">
        <v>71.400000000000006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5" x14ac:dyDescent="0.25">
      <c r="A45" s="19" t="s">
        <v>61</v>
      </c>
      <c r="B45" s="9" t="s">
        <v>359</v>
      </c>
      <c r="C45" s="10" t="s">
        <v>590</v>
      </c>
      <c r="D45" s="8" t="s">
        <v>67</v>
      </c>
      <c r="E45" s="20">
        <v>72.099999999999994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15" x14ac:dyDescent="0.25">
      <c r="A46" s="14" t="s">
        <v>513</v>
      </c>
      <c r="B46" s="16"/>
      <c r="C46" s="16"/>
      <c r="D46" s="16"/>
      <c r="E46" s="15"/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0" customFormat="1" ht="22.5" x14ac:dyDescent="0.25">
      <c r="A47" s="39" t="s">
        <v>64</v>
      </c>
      <c r="B47" s="35" t="s">
        <v>171</v>
      </c>
      <c r="C47" s="36" t="s">
        <v>172</v>
      </c>
      <c r="D47" s="34" t="s">
        <v>40</v>
      </c>
      <c r="E47" s="42">
        <v>0.01</v>
      </c>
      <c r="F47" s="25"/>
      <c r="G47" s="25">
        <f t="shared" si="4"/>
        <v>0</v>
      </c>
      <c r="H47" s="25"/>
      <c r="I47" s="25">
        <f t="shared" si="5"/>
        <v>0</v>
      </c>
      <c r="J47" s="25">
        <f t="shared" si="3"/>
        <v>0</v>
      </c>
    </row>
    <row r="48" spans="1:10" s="17" customFormat="1" ht="22.5" x14ac:dyDescent="0.25">
      <c r="A48" s="19" t="s">
        <v>754</v>
      </c>
      <c r="B48" s="9" t="s">
        <v>515</v>
      </c>
      <c r="C48" s="10" t="s">
        <v>364</v>
      </c>
      <c r="D48" s="8" t="s">
        <v>118</v>
      </c>
      <c r="E48" s="22">
        <v>1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15" x14ac:dyDescent="0.25">
      <c r="A49" s="14" t="s">
        <v>593</v>
      </c>
      <c r="B49" s="16"/>
      <c r="C49" s="16"/>
      <c r="D49" s="16"/>
      <c r="E49" s="15"/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0" customFormat="1" ht="33.75" x14ac:dyDescent="0.25">
      <c r="A50" s="39" t="s">
        <v>69</v>
      </c>
      <c r="B50" s="35" t="s">
        <v>74</v>
      </c>
      <c r="C50" s="36" t="s">
        <v>75</v>
      </c>
      <c r="D50" s="34" t="s">
        <v>76</v>
      </c>
      <c r="E50" s="41">
        <v>10</v>
      </c>
      <c r="F50" s="25"/>
      <c r="G50" s="25">
        <f t="shared" si="4"/>
        <v>0</v>
      </c>
      <c r="H50" s="25"/>
      <c r="I50" s="25">
        <f t="shared" si="5"/>
        <v>0</v>
      </c>
      <c r="J50" s="25">
        <f t="shared" si="3"/>
        <v>0</v>
      </c>
    </row>
    <row r="51" spans="1:10" s="17" customFormat="1" ht="45" x14ac:dyDescent="0.25">
      <c r="A51" s="19" t="s">
        <v>70</v>
      </c>
      <c r="B51" s="9" t="s">
        <v>389</v>
      </c>
      <c r="C51" s="10" t="s">
        <v>525</v>
      </c>
      <c r="D51" s="8" t="s">
        <v>118</v>
      </c>
      <c r="E51" s="22">
        <v>6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5" x14ac:dyDescent="0.25">
      <c r="A52" s="19" t="s">
        <v>73</v>
      </c>
      <c r="B52" s="9" t="s">
        <v>391</v>
      </c>
      <c r="C52" s="10" t="s">
        <v>526</v>
      </c>
      <c r="D52" s="8" t="s">
        <v>118</v>
      </c>
      <c r="E52" s="22">
        <v>6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5" x14ac:dyDescent="0.25">
      <c r="A53" s="19" t="s">
        <v>77</v>
      </c>
      <c r="B53" s="9" t="s">
        <v>594</v>
      </c>
      <c r="C53" s="10" t="s">
        <v>527</v>
      </c>
      <c r="D53" s="8" t="s">
        <v>118</v>
      </c>
      <c r="E53" s="22">
        <v>2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0" customFormat="1" ht="22.5" x14ac:dyDescent="0.25">
      <c r="A54" s="39" t="s">
        <v>79</v>
      </c>
      <c r="B54" s="35" t="s">
        <v>394</v>
      </c>
      <c r="C54" s="36" t="s">
        <v>395</v>
      </c>
      <c r="D54" s="34" t="s">
        <v>396</v>
      </c>
      <c r="E54" s="43">
        <v>0.28799999999999998</v>
      </c>
      <c r="F54" s="25"/>
      <c r="G54" s="25">
        <f t="shared" si="4"/>
        <v>0</v>
      </c>
      <c r="H54" s="25"/>
      <c r="I54" s="25">
        <f t="shared" si="5"/>
        <v>0</v>
      </c>
      <c r="J54" s="25">
        <f t="shared" si="3"/>
        <v>0</v>
      </c>
    </row>
    <row r="55" spans="1:10" s="17" customFormat="1" ht="45" x14ac:dyDescent="0.25">
      <c r="A55" s="19" t="s">
        <v>81</v>
      </c>
      <c r="B55" s="9" t="s">
        <v>397</v>
      </c>
      <c r="C55" s="10" t="s">
        <v>398</v>
      </c>
      <c r="D55" s="8" t="s">
        <v>118</v>
      </c>
      <c r="E55" s="22">
        <v>6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15" x14ac:dyDescent="0.25">
      <c r="A56" s="14" t="s">
        <v>595</v>
      </c>
      <c r="B56" s="16"/>
      <c r="C56" s="16"/>
      <c r="D56" s="16"/>
      <c r="E56" s="15"/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0" customFormat="1" ht="15" x14ac:dyDescent="0.25">
      <c r="A57" s="39" t="s">
        <v>82</v>
      </c>
      <c r="B57" s="35" t="s">
        <v>168</v>
      </c>
      <c r="C57" s="36" t="s">
        <v>169</v>
      </c>
      <c r="D57" s="34" t="s">
        <v>28</v>
      </c>
      <c r="E57" s="41">
        <v>2</v>
      </c>
      <c r="F57" s="25"/>
      <c r="G57" s="25">
        <f t="shared" si="4"/>
        <v>0</v>
      </c>
      <c r="H57" s="25"/>
      <c r="I57" s="25">
        <f t="shared" si="5"/>
        <v>0</v>
      </c>
      <c r="J57" s="25">
        <f t="shared" si="3"/>
        <v>0</v>
      </c>
    </row>
    <row r="58" spans="1:10" s="17" customFormat="1" ht="22.5" x14ac:dyDescent="0.25">
      <c r="A58" s="19" t="s">
        <v>596</v>
      </c>
      <c r="B58" s="9" t="s">
        <v>518</v>
      </c>
      <c r="C58" s="10" t="s">
        <v>367</v>
      </c>
      <c r="D58" s="8" t="s">
        <v>118</v>
      </c>
      <c r="E58" s="22">
        <v>2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0" customFormat="1" ht="33.75" x14ac:dyDescent="0.25">
      <c r="A59" s="39" t="s">
        <v>84</v>
      </c>
      <c r="B59" s="35" t="s">
        <v>368</v>
      </c>
      <c r="C59" s="36" t="s">
        <v>369</v>
      </c>
      <c r="D59" s="34" t="s">
        <v>28</v>
      </c>
      <c r="E59" s="41">
        <v>4</v>
      </c>
      <c r="F59" s="25"/>
      <c r="G59" s="25">
        <f t="shared" si="4"/>
        <v>0</v>
      </c>
      <c r="H59" s="25"/>
      <c r="I59" s="25">
        <f t="shared" si="5"/>
        <v>0</v>
      </c>
      <c r="J59" s="25">
        <f t="shared" si="3"/>
        <v>0</v>
      </c>
    </row>
    <row r="60" spans="1:10" s="17" customFormat="1" ht="33.75" x14ac:dyDescent="0.25">
      <c r="A60" s="19" t="s">
        <v>597</v>
      </c>
      <c r="B60" s="9" t="s">
        <v>520</v>
      </c>
      <c r="C60" s="10" t="s">
        <v>521</v>
      </c>
      <c r="D60" s="8" t="s">
        <v>118</v>
      </c>
      <c r="E60" s="22">
        <v>4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0" customFormat="1" ht="45" x14ac:dyDescent="0.25">
      <c r="A61" s="39" t="s">
        <v>87</v>
      </c>
      <c r="B61" s="35" t="s">
        <v>372</v>
      </c>
      <c r="C61" s="36" t="s">
        <v>373</v>
      </c>
      <c r="D61" s="34" t="s">
        <v>28</v>
      </c>
      <c r="E61" s="41">
        <v>86</v>
      </c>
      <c r="F61" s="25"/>
      <c r="G61" s="25">
        <f t="shared" si="4"/>
        <v>0</v>
      </c>
      <c r="H61" s="25"/>
      <c r="I61" s="25">
        <f t="shared" si="5"/>
        <v>0</v>
      </c>
      <c r="J61" s="25">
        <f t="shared" si="3"/>
        <v>0</v>
      </c>
    </row>
    <row r="62" spans="1:10" s="17" customFormat="1" ht="33.75" x14ac:dyDescent="0.25">
      <c r="A62" s="19" t="s">
        <v>88</v>
      </c>
      <c r="B62" s="9" t="s">
        <v>520</v>
      </c>
      <c r="C62" s="10" t="s">
        <v>598</v>
      </c>
      <c r="D62" s="8" t="s">
        <v>118</v>
      </c>
      <c r="E62" s="22">
        <v>86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0" customFormat="1" ht="22.5" x14ac:dyDescent="0.25">
      <c r="A63" s="39" t="s">
        <v>89</v>
      </c>
      <c r="B63" s="35" t="s">
        <v>33</v>
      </c>
      <c r="C63" s="36" t="s">
        <v>34</v>
      </c>
      <c r="D63" s="34" t="s">
        <v>28</v>
      </c>
      <c r="E63" s="41">
        <v>10</v>
      </c>
      <c r="F63" s="25"/>
      <c r="G63" s="25">
        <f t="shared" si="4"/>
        <v>0</v>
      </c>
      <c r="H63" s="25"/>
      <c r="I63" s="25">
        <f t="shared" si="5"/>
        <v>0</v>
      </c>
      <c r="J63" s="25">
        <f t="shared" si="3"/>
        <v>0</v>
      </c>
    </row>
    <row r="64" spans="1:10" s="17" customFormat="1" ht="33.75" x14ac:dyDescent="0.25">
      <c r="A64" s="19" t="s">
        <v>690</v>
      </c>
      <c r="B64" s="9" t="s">
        <v>755</v>
      </c>
      <c r="C64" s="10" t="s">
        <v>385</v>
      </c>
      <c r="D64" s="8" t="s">
        <v>118</v>
      </c>
      <c r="E64" s="22">
        <v>2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33.75" x14ac:dyDescent="0.25">
      <c r="A65" s="19" t="s">
        <v>756</v>
      </c>
      <c r="B65" s="9" t="s">
        <v>755</v>
      </c>
      <c r="C65" s="10" t="s">
        <v>600</v>
      </c>
      <c r="D65" s="8" t="s">
        <v>118</v>
      </c>
      <c r="E65" s="22">
        <v>8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30" customFormat="1" ht="15" x14ac:dyDescent="0.25">
      <c r="A66" s="39" t="s">
        <v>95</v>
      </c>
      <c r="B66" s="35" t="s">
        <v>387</v>
      </c>
      <c r="C66" s="36" t="s">
        <v>388</v>
      </c>
      <c r="D66" s="34" t="s">
        <v>40</v>
      </c>
      <c r="E66" s="42">
        <v>0.02</v>
      </c>
      <c r="F66" s="25"/>
      <c r="G66" s="25">
        <f t="shared" si="4"/>
        <v>0</v>
      </c>
      <c r="H66" s="25"/>
      <c r="I66" s="25">
        <f t="shared" si="5"/>
        <v>0</v>
      </c>
      <c r="J66" s="25">
        <f t="shared" si="3"/>
        <v>0</v>
      </c>
    </row>
    <row r="67" spans="1:10" s="17" customFormat="1" ht="45" x14ac:dyDescent="0.25">
      <c r="A67" s="19" t="s">
        <v>96</v>
      </c>
      <c r="B67" s="9" t="s">
        <v>383</v>
      </c>
      <c r="C67" s="10" t="s">
        <v>384</v>
      </c>
      <c r="D67" s="8" t="s">
        <v>118</v>
      </c>
      <c r="E67" s="22">
        <v>2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30" customFormat="1" ht="22.5" x14ac:dyDescent="0.25">
      <c r="A68" s="39" t="s">
        <v>97</v>
      </c>
      <c r="B68" s="35" t="s">
        <v>115</v>
      </c>
      <c r="C68" s="36" t="s">
        <v>116</v>
      </c>
      <c r="D68" s="34" t="s">
        <v>28</v>
      </c>
      <c r="E68" s="41">
        <v>160</v>
      </c>
      <c r="F68" s="25"/>
      <c r="G68" s="25">
        <f t="shared" si="6"/>
        <v>0</v>
      </c>
      <c r="H68" s="25"/>
      <c r="I68" s="25">
        <f t="shared" si="7"/>
        <v>0</v>
      </c>
      <c r="J68" s="25">
        <f t="shared" ref="J68:J131" si="8">G68+I68</f>
        <v>0</v>
      </c>
    </row>
    <row r="69" spans="1:10" s="17" customFormat="1" ht="45" x14ac:dyDescent="0.25">
      <c r="A69" s="19" t="s">
        <v>98</v>
      </c>
      <c r="B69" s="9" t="s">
        <v>378</v>
      </c>
      <c r="C69" s="10" t="s">
        <v>757</v>
      </c>
      <c r="D69" s="8" t="s">
        <v>118</v>
      </c>
      <c r="E69" s="22">
        <v>160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45" x14ac:dyDescent="0.25">
      <c r="A70" s="19" t="s">
        <v>99</v>
      </c>
      <c r="B70" s="9" t="s">
        <v>758</v>
      </c>
      <c r="C70" s="10" t="s">
        <v>759</v>
      </c>
      <c r="D70" s="8" t="s">
        <v>118</v>
      </c>
      <c r="E70" s="22">
        <v>2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17" customFormat="1" ht="15" x14ac:dyDescent="0.25">
      <c r="A71" s="14" t="s">
        <v>601</v>
      </c>
      <c r="B71" s="16"/>
      <c r="C71" s="16"/>
      <c r="D71" s="16"/>
      <c r="E71" s="15"/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30" customFormat="1" ht="33.75" x14ac:dyDescent="0.25">
      <c r="A72" s="39" t="s">
        <v>100</v>
      </c>
      <c r="B72" s="35" t="s">
        <v>476</v>
      </c>
      <c r="C72" s="36" t="s">
        <v>477</v>
      </c>
      <c r="D72" s="34" t="s">
        <v>478</v>
      </c>
      <c r="E72" s="43">
        <v>0.27500000000000002</v>
      </c>
      <c r="F72" s="25"/>
      <c r="G72" s="25">
        <f t="shared" si="6"/>
        <v>0</v>
      </c>
      <c r="H72" s="25"/>
      <c r="I72" s="25">
        <f t="shared" si="7"/>
        <v>0</v>
      </c>
      <c r="J72" s="25">
        <f t="shared" si="8"/>
        <v>0</v>
      </c>
    </row>
    <row r="73" spans="1:10" s="30" customFormat="1" ht="22.5" x14ac:dyDescent="0.25">
      <c r="A73" s="39" t="s">
        <v>101</v>
      </c>
      <c r="B73" s="35" t="s">
        <v>479</v>
      </c>
      <c r="C73" s="36" t="s">
        <v>480</v>
      </c>
      <c r="D73" s="34" t="s">
        <v>478</v>
      </c>
      <c r="E73" s="43">
        <v>0.27500000000000002</v>
      </c>
      <c r="F73" s="25"/>
      <c r="G73" s="25">
        <f t="shared" si="6"/>
        <v>0</v>
      </c>
      <c r="H73" s="25"/>
      <c r="I73" s="25">
        <f t="shared" si="7"/>
        <v>0</v>
      </c>
      <c r="J73" s="25">
        <f t="shared" si="8"/>
        <v>0</v>
      </c>
    </row>
    <row r="74" spans="1:10" s="30" customFormat="1" ht="22.5" x14ac:dyDescent="0.25">
      <c r="A74" s="39" t="s">
        <v>102</v>
      </c>
      <c r="B74" s="35" t="s">
        <v>271</v>
      </c>
      <c r="C74" s="36" t="s">
        <v>482</v>
      </c>
      <c r="D74" s="34" t="s">
        <v>60</v>
      </c>
      <c r="E74" s="40">
        <v>1.1000000000000001</v>
      </c>
      <c r="F74" s="25"/>
      <c r="G74" s="25">
        <f t="shared" si="6"/>
        <v>0</v>
      </c>
      <c r="H74" s="25"/>
      <c r="I74" s="25">
        <f t="shared" si="7"/>
        <v>0</v>
      </c>
      <c r="J74" s="25">
        <f t="shared" si="8"/>
        <v>0</v>
      </c>
    </row>
    <row r="75" spans="1:10" s="30" customFormat="1" ht="33.75" x14ac:dyDescent="0.25">
      <c r="A75" s="39" t="s">
        <v>103</v>
      </c>
      <c r="B75" s="35" t="s">
        <v>226</v>
      </c>
      <c r="C75" s="36" t="s">
        <v>227</v>
      </c>
      <c r="D75" s="34" t="s">
        <v>60</v>
      </c>
      <c r="E75" s="40">
        <v>11.9</v>
      </c>
      <c r="F75" s="25"/>
      <c r="G75" s="25">
        <f t="shared" si="6"/>
        <v>0</v>
      </c>
      <c r="H75" s="25"/>
      <c r="I75" s="25">
        <f t="shared" si="7"/>
        <v>0</v>
      </c>
      <c r="J75" s="25">
        <f t="shared" si="8"/>
        <v>0</v>
      </c>
    </row>
    <row r="76" spans="1:10" s="17" customFormat="1" ht="45" x14ac:dyDescent="0.25">
      <c r="A76" s="19" t="s">
        <v>104</v>
      </c>
      <c r="B76" s="9" t="s">
        <v>483</v>
      </c>
      <c r="C76" s="10" t="s">
        <v>229</v>
      </c>
      <c r="D76" s="8" t="s">
        <v>67</v>
      </c>
      <c r="E76" s="22">
        <v>1300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30" customFormat="1" ht="22.5" x14ac:dyDescent="0.25">
      <c r="A77" s="39" t="s">
        <v>105</v>
      </c>
      <c r="B77" s="35" t="s">
        <v>238</v>
      </c>
      <c r="C77" s="36" t="s">
        <v>239</v>
      </c>
      <c r="D77" s="34" t="s">
        <v>150</v>
      </c>
      <c r="E77" s="41">
        <v>2</v>
      </c>
      <c r="F77" s="25"/>
      <c r="G77" s="25">
        <f t="shared" si="6"/>
        <v>0</v>
      </c>
      <c r="H77" s="25"/>
      <c r="I77" s="25">
        <f t="shared" si="7"/>
        <v>0</v>
      </c>
      <c r="J77" s="25">
        <f t="shared" si="8"/>
        <v>0</v>
      </c>
    </row>
    <row r="78" spans="1:10" s="30" customFormat="1" ht="45" x14ac:dyDescent="0.25">
      <c r="A78" s="39" t="s">
        <v>106</v>
      </c>
      <c r="B78" s="35" t="s">
        <v>496</v>
      </c>
      <c r="C78" s="36" t="s">
        <v>497</v>
      </c>
      <c r="D78" s="34" t="s">
        <v>498</v>
      </c>
      <c r="E78" s="41">
        <v>20</v>
      </c>
      <c r="F78" s="25"/>
      <c r="G78" s="25">
        <f t="shared" si="6"/>
        <v>0</v>
      </c>
      <c r="H78" s="25"/>
      <c r="I78" s="25">
        <f t="shared" si="7"/>
        <v>0</v>
      </c>
      <c r="J78" s="25">
        <f t="shared" si="8"/>
        <v>0</v>
      </c>
    </row>
    <row r="79" spans="1:10" s="17" customFormat="1" ht="45" x14ac:dyDescent="0.25">
      <c r="A79" s="19" t="s">
        <v>107</v>
      </c>
      <c r="B79" s="9" t="s">
        <v>602</v>
      </c>
      <c r="C79" s="10" t="s">
        <v>501</v>
      </c>
      <c r="D79" s="8" t="s">
        <v>67</v>
      </c>
      <c r="E79" s="22">
        <v>20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5" x14ac:dyDescent="0.25">
      <c r="A80" s="19" t="s">
        <v>108</v>
      </c>
      <c r="B80" s="9" t="s">
        <v>484</v>
      </c>
      <c r="C80" s="10" t="s">
        <v>230</v>
      </c>
      <c r="D80" s="8" t="s">
        <v>118</v>
      </c>
      <c r="E80" s="22">
        <v>800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1" s="17" customFormat="1" ht="45" x14ac:dyDescent="0.25">
      <c r="A81" s="19" t="s">
        <v>109</v>
      </c>
      <c r="B81" s="9" t="s">
        <v>603</v>
      </c>
      <c r="C81" s="10" t="s">
        <v>604</v>
      </c>
      <c r="D81" s="8" t="s">
        <v>118</v>
      </c>
      <c r="E81" s="22">
        <v>800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1" s="17" customFormat="1" ht="45" x14ac:dyDescent="0.25">
      <c r="A82" s="19" t="s">
        <v>110</v>
      </c>
      <c r="B82" s="9" t="s">
        <v>491</v>
      </c>
      <c r="C82" s="10" t="s">
        <v>492</v>
      </c>
      <c r="D82" s="8" t="s">
        <v>118</v>
      </c>
      <c r="E82" s="22">
        <v>15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1" s="30" customFormat="1" ht="22.5" x14ac:dyDescent="0.25">
      <c r="A83" s="39" t="s">
        <v>113</v>
      </c>
      <c r="B83" s="35" t="s">
        <v>503</v>
      </c>
      <c r="C83" s="36" t="s">
        <v>504</v>
      </c>
      <c r="D83" s="34" t="s">
        <v>60</v>
      </c>
      <c r="E83" s="43">
        <v>5.0000000000000001E-3</v>
      </c>
      <c r="F83" s="25"/>
      <c r="G83" s="25">
        <f t="shared" si="6"/>
        <v>0</v>
      </c>
      <c r="H83" s="25"/>
      <c r="I83" s="25">
        <f t="shared" si="7"/>
        <v>0</v>
      </c>
      <c r="J83" s="25">
        <f t="shared" si="8"/>
        <v>0</v>
      </c>
    </row>
    <row r="84" spans="1:11" s="17" customFormat="1" ht="45" x14ac:dyDescent="0.25">
      <c r="A84" s="19" t="s">
        <v>114</v>
      </c>
      <c r="B84" s="9" t="s">
        <v>506</v>
      </c>
      <c r="C84" s="10" t="s">
        <v>760</v>
      </c>
      <c r="D84" s="8" t="s">
        <v>545</v>
      </c>
      <c r="E84" s="22">
        <v>1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1" s="17" customFormat="1" ht="15" x14ac:dyDescent="0.25">
      <c r="A85" s="14" t="s">
        <v>605</v>
      </c>
      <c r="B85" s="16"/>
      <c r="C85" s="16"/>
      <c r="D85" s="16"/>
      <c r="E85" s="15"/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1" s="30" customFormat="1" ht="22.5" x14ac:dyDescent="0.25">
      <c r="A86" s="39" t="s">
        <v>117</v>
      </c>
      <c r="B86" s="35" t="s">
        <v>205</v>
      </c>
      <c r="C86" s="36" t="s">
        <v>206</v>
      </c>
      <c r="D86" s="34" t="s">
        <v>207</v>
      </c>
      <c r="E86" s="42">
        <v>2.5099999999999998</v>
      </c>
      <c r="F86" s="25"/>
      <c r="G86" s="25">
        <f t="shared" si="6"/>
        <v>0</v>
      </c>
      <c r="H86" s="25"/>
      <c r="I86" s="25">
        <f t="shared" si="7"/>
        <v>0</v>
      </c>
      <c r="J86" s="25">
        <f t="shared" si="8"/>
        <v>0</v>
      </c>
    </row>
    <row r="87" spans="1:11" s="17" customFormat="1" ht="45" x14ac:dyDescent="0.25">
      <c r="A87" s="19" t="s">
        <v>119</v>
      </c>
      <c r="B87" s="9" t="s">
        <v>696</v>
      </c>
      <c r="C87" s="10" t="s">
        <v>540</v>
      </c>
      <c r="D87" s="8" t="s">
        <v>67</v>
      </c>
      <c r="E87" s="23">
        <v>378.42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1" s="55" customFormat="1" ht="22.5" x14ac:dyDescent="0.25">
      <c r="A88" s="49" t="s">
        <v>339</v>
      </c>
      <c r="B88" s="50"/>
      <c r="C88" s="51" t="s">
        <v>761</v>
      </c>
      <c r="D88" s="52" t="s">
        <v>118</v>
      </c>
      <c r="E88" s="53">
        <v>2</v>
      </c>
      <c r="F88" s="54"/>
      <c r="G88" s="54">
        <f t="shared" si="6"/>
        <v>0</v>
      </c>
      <c r="H88" s="54"/>
      <c r="I88" s="54">
        <f t="shared" si="7"/>
        <v>0</v>
      </c>
      <c r="J88" s="54">
        <f t="shared" si="8"/>
        <v>0</v>
      </c>
      <c r="K88" s="55" t="s">
        <v>1023</v>
      </c>
    </row>
    <row r="89" spans="1:11" s="17" customFormat="1" ht="45" x14ac:dyDescent="0.25">
      <c r="A89" s="19" t="s">
        <v>120</v>
      </c>
      <c r="B89" s="9" t="s">
        <v>541</v>
      </c>
      <c r="C89" s="10" t="s">
        <v>544</v>
      </c>
      <c r="D89" s="8" t="s">
        <v>118</v>
      </c>
      <c r="E89" s="22">
        <v>11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1" s="30" customFormat="1" ht="22.5" x14ac:dyDescent="0.25">
      <c r="A90" s="39" t="s">
        <v>403</v>
      </c>
      <c r="B90" s="35" t="s">
        <v>553</v>
      </c>
      <c r="C90" s="36" t="s">
        <v>554</v>
      </c>
      <c r="D90" s="34" t="s">
        <v>207</v>
      </c>
      <c r="E90" s="40">
        <v>1.2</v>
      </c>
      <c r="F90" s="25"/>
      <c r="G90" s="25">
        <f t="shared" si="6"/>
        <v>0</v>
      </c>
      <c r="H90" s="25"/>
      <c r="I90" s="25">
        <f t="shared" si="7"/>
        <v>0</v>
      </c>
      <c r="J90" s="25">
        <f t="shared" si="8"/>
        <v>0</v>
      </c>
    </row>
    <row r="91" spans="1:11" s="17" customFormat="1" ht="45" x14ac:dyDescent="0.25">
      <c r="A91" s="19" t="s">
        <v>121</v>
      </c>
      <c r="B91" s="9" t="s">
        <v>555</v>
      </c>
      <c r="C91" s="10" t="s">
        <v>762</v>
      </c>
      <c r="D91" s="8" t="s">
        <v>67</v>
      </c>
      <c r="E91" s="20">
        <v>122.4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1" s="17" customFormat="1" ht="45" x14ac:dyDescent="0.25">
      <c r="A92" s="19" t="s">
        <v>122</v>
      </c>
      <c r="B92" s="9" t="s">
        <v>556</v>
      </c>
      <c r="C92" s="10" t="s">
        <v>557</v>
      </c>
      <c r="D92" s="8" t="s">
        <v>118</v>
      </c>
      <c r="E92" s="22">
        <v>8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1" s="17" customFormat="1" ht="45" x14ac:dyDescent="0.25">
      <c r="A93" s="19" t="s">
        <v>123</v>
      </c>
      <c r="B93" s="9" t="s">
        <v>556</v>
      </c>
      <c r="C93" s="10" t="s">
        <v>558</v>
      </c>
      <c r="D93" s="8" t="s">
        <v>118</v>
      </c>
      <c r="E93" s="22">
        <v>8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1" s="17" customFormat="1" ht="45" x14ac:dyDescent="0.25">
      <c r="A94" s="19" t="s">
        <v>124</v>
      </c>
      <c r="B94" s="9" t="s">
        <v>546</v>
      </c>
      <c r="C94" s="10" t="s">
        <v>547</v>
      </c>
      <c r="D94" s="8" t="s">
        <v>118</v>
      </c>
      <c r="E94" s="22">
        <v>240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1" s="17" customFormat="1" ht="45" x14ac:dyDescent="0.25">
      <c r="A95" s="19" t="s">
        <v>127</v>
      </c>
      <c r="B95" s="9" t="s">
        <v>546</v>
      </c>
      <c r="C95" s="10" t="s">
        <v>548</v>
      </c>
      <c r="D95" s="8" t="s">
        <v>118</v>
      </c>
      <c r="E95" s="22">
        <v>16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1" s="17" customFormat="1" ht="45" x14ac:dyDescent="0.25">
      <c r="A96" s="19" t="s">
        <v>128</v>
      </c>
      <c r="B96" s="9" t="s">
        <v>551</v>
      </c>
      <c r="C96" s="10" t="s">
        <v>552</v>
      </c>
      <c r="D96" s="8" t="s">
        <v>67</v>
      </c>
      <c r="E96" s="22">
        <v>130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129</v>
      </c>
      <c r="B97" s="9" t="s">
        <v>549</v>
      </c>
      <c r="C97" s="10" t="s">
        <v>550</v>
      </c>
      <c r="D97" s="8" t="s">
        <v>118</v>
      </c>
      <c r="E97" s="22">
        <v>260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30" customFormat="1" ht="33.75" x14ac:dyDescent="0.25">
      <c r="A98" s="39" t="s">
        <v>130</v>
      </c>
      <c r="B98" s="35" t="s">
        <v>74</v>
      </c>
      <c r="C98" s="36" t="s">
        <v>75</v>
      </c>
      <c r="D98" s="34" t="s">
        <v>76</v>
      </c>
      <c r="E98" s="41">
        <v>1</v>
      </c>
      <c r="F98" s="25"/>
      <c r="G98" s="25">
        <f t="shared" si="6"/>
        <v>0</v>
      </c>
      <c r="H98" s="25"/>
      <c r="I98" s="25">
        <f t="shared" si="7"/>
        <v>0</v>
      </c>
      <c r="J98" s="25">
        <f t="shared" si="8"/>
        <v>0</v>
      </c>
    </row>
    <row r="99" spans="1:10" s="17" customFormat="1" ht="45" x14ac:dyDescent="0.25">
      <c r="A99" s="19" t="s">
        <v>131</v>
      </c>
      <c r="B99" s="9" t="s">
        <v>607</v>
      </c>
      <c r="C99" s="10" t="s">
        <v>608</v>
      </c>
      <c r="D99" s="8" t="s">
        <v>118</v>
      </c>
      <c r="E99" s="22">
        <v>1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30" customFormat="1" ht="22.5" x14ac:dyDescent="0.25">
      <c r="A100" s="39" t="s">
        <v>132</v>
      </c>
      <c r="B100" s="35" t="s">
        <v>422</v>
      </c>
      <c r="C100" s="36" t="s">
        <v>423</v>
      </c>
      <c r="D100" s="34" t="s">
        <v>60</v>
      </c>
      <c r="E100" s="42">
        <v>1.25</v>
      </c>
      <c r="F100" s="25"/>
      <c r="G100" s="25">
        <f t="shared" si="9"/>
        <v>0</v>
      </c>
      <c r="H100" s="25"/>
      <c r="I100" s="25">
        <f t="shared" si="10"/>
        <v>0</v>
      </c>
      <c r="J100" s="25">
        <f t="shared" si="8"/>
        <v>0</v>
      </c>
    </row>
    <row r="101" spans="1:10" s="17" customFormat="1" ht="45" x14ac:dyDescent="0.25">
      <c r="A101" s="19" t="s">
        <v>133</v>
      </c>
      <c r="B101" s="9" t="s">
        <v>534</v>
      </c>
      <c r="C101" s="10" t="s">
        <v>763</v>
      </c>
      <c r="D101" s="8" t="s">
        <v>67</v>
      </c>
      <c r="E101" s="23">
        <v>128.75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15" x14ac:dyDescent="0.25">
      <c r="A102" s="14" t="s">
        <v>610</v>
      </c>
      <c r="B102" s="16"/>
      <c r="C102" s="16"/>
      <c r="D102" s="16"/>
      <c r="E102" s="15"/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30" customFormat="1" ht="33.75" x14ac:dyDescent="0.25">
      <c r="A103" s="39" t="s">
        <v>134</v>
      </c>
      <c r="B103" s="35" t="s">
        <v>90</v>
      </c>
      <c r="C103" s="36" t="s">
        <v>91</v>
      </c>
      <c r="D103" s="34" t="s">
        <v>92</v>
      </c>
      <c r="E103" s="45">
        <v>6.1510369999999996</v>
      </c>
      <c r="F103" s="25"/>
      <c r="G103" s="25">
        <f t="shared" si="9"/>
        <v>0</v>
      </c>
      <c r="H103" s="25"/>
      <c r="I103" s="25">
        <f t="shared" si="10"/>
        <v>0</v>
      </c>
      <c r="J103" s="25">
        <f t="shared" si="8"/>
        <v>0</v>
      </c>
    </row>
    <row r="104" spans="1:10" s="17" customFormat="1" ht="45" x14ac:dyDescent="0.25">
      <c r="A104" s="19" t="s">
        <v>135</v>
      </c>
      <c r="B104" s="9" t="s">
        <v>399</v>
      </c>
      <c r="C104" s="10" t="s">
        <v>612</v>
      </c>
      <c r="D104" s="8" t="s">
        <v>118</v>
      </c>
      <c r="E104" s="22">
        <v>380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17" customFormat="1" ht="45" x14ac:dyDescent="0.25">
      <c r="A105" s="19" t="s">
        <v>136</v>
      </c>
      <c r="B105" s="9" t="s">
        <v>456</v>
      </c>
      <c r="C105" s="10" t="s">
        <v>614</v>
      </c>
      <c r="D105" s="8" t="s">
        <v>118</v>
      </c>
      <c r="E105" s="22">
        <v>7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45" x14ac:dyDescent="0.25">
      <c r="A106" s="19" t="s">
        <v>137</v>
      </c>
      <c r="B106" s="9" t="s">
        <v>399</v>
      </c>
      <c r="C106" s="10" t="s">
        <v>764</v>
      </c>
      <c r="D106" s="8" t="s">
        <v>118</v>
      </c>
      <c r="E106" s="22">
        <v>2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138</v>
      </c>
      <c r="B107" s="9" t="s">
        <v>399</v>
      </c>
      <c r="C107" s="10" t="s">
        <v>765</v>
      </c>
      <c r="D107" s="8" t="s">
        <v>118</v>
      </c>
      <c r="E107" s="22">
        <v>295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139</v>
      </c>
      <c r="B108" s="9" t="s">
        <v>399</v>
      </c>
      <c r="C108" s="10" t="s">
        <v>766</v>
      </c>
      <c r="D108" s="8" t="s">
        <v>118</v>
      </c>
      <c r="E108" s="22">
        <v>20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5" x14ac:dyDescent="0.25">
      <c r="A109" s="19" t="s">
        <v>140</v>
      </c>
      <c r="B109" s="9" t="s">
        <v>399</v>
      </c>
      <c r="C109" s="10" t="s">
        <v>767</v>
      </c>
      <c r="D109" s="8" t="s">
        <v>118</v>
      </c>
      <c r="E109" s="22">
        <v>20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30" customFormat="1" ht="22.5" x14ac:dyDescent="0.25">
      <c r="A110" s="39" t="s">
        <v>141</v>
      </c>
      <c r="B110" s="35" t="s">
        <v>155</v>
      </c>
      <c r="C110" s="36" t="s">
        <v>156</v>
      </c>
      <c r="D110" s="34" t="s">
        <v>40</v>
      </c>
      <c r="E110" s="42">
        <v>2.54</v>
      </c>
      <c r="F110" s="25"/>
      <c r="G110" s="25">
        <f t="shared" si="9"/>
        <v>0</v>
      </c>
      <c r="H110" s="25"/>
      <c r="I110" s="25">
        <f t="shared" si="10"/>
        <v>0</v>
      </c>
      <c r="J110" s="25">
        <f t="shared" si="8"/>
        <v>0</v>
      </c>
    </row>
    <row r="111" spans="1:10" s="17" customFormat="1" ht="45" x14ac:dyDescent="0.25">
      <c r="A111" s="19" t="s">
        <v>142</v>
      </c>
      <c r="B111" s="9" t="s">
        <v>405</v>
      </c>
      <c r="C111" s="10" t="s">
        <v>768</v>
      </c>
      <c r="D111" s="8" t="s">
        <v>118</v>
      </c>
      <c r="E111" s="22">
        <v>254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143</v>
      </c>
      <c r="B112" s="9" t="s">
        <v>446</v>
      </c>
      <c r="C112" s="10" t="s">
        <v>769</v>
      </c>
      <c r="D112" s="8" t="s">
        <v>118</v>
      </c>
      <c r="E112" s="22">
        <v>508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144</v>
      </c>
      <c r="B113" s="9" t="s">
        <v>433</v>
      </c>
      <c r="C113" s="10" t="s">
        <v>770</v>
      </c>
      <c r="D113" s="8" t="s">
        <v>118</v>
      </c>
      <c r="E113" s="22">
        <v>3800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145</v>
      </c>
      <c r="B114" s="9" t="s">
        <v>435</v>
      </c>
      <c r="C114" s="10" t="s">
        <v>771</v>
      </c>
      <c r="D114" s="8" t="s">
        <v>118</v>
      </c>
      <c r="E114" s="22">
        <v>3800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5" x14ac:dyDescent="0.25">
      <c r="A115" s="19" t="s">
        <v>146</v>
      </c>
      <c r="B115" s="9" t="s">
        <v>437</v>
      </c>
      <c r="C115" s="10" t="s">
        <v>772</v>
      </c>
      <c r="D115" s="8" t="s">
        <v>118</v>
      </c>
      <c r="E115" s="22">
        <v>3800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5" x14ac:dyDescent="0.25">
      <c r="A116" s="19" t="s">
        <v>147</v>
      </c>
      <c r="B116" s="9" t="s">
        <v>433</v>
      </c>
      <c r="C116" s="10" t="s">
        <v>773</v>
      </c>
      <c r="D116" s="8" t="s">
        <v>118</v>
      </c>
      <c r="E116" s="22">
        <v>480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148</v>
      </c>
      <c r="B117" s="9" t="s">
        <v>435</v>
      </c>
      <c r="C117" s="10" t="s">
        <v>774</v>
      </c>
      <c r="D117" s="8" t="s">
        <v>118</v>
      </c>
      <c r="E117" s="22">
        <v>480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30" customFormat="1" ht="22.5" x14ac:dyDescent="0.25">
      <c r="A118" s="39" t="s">
        <v>149</v>
      </c>
      <c r="B118" s="35" t="s">
        <v>775</v>
      </c>
      <c r="C118" s="36" t="s">
        <v>776</v>
      </c>
      <c r="D118" s="34" t="s">
        <v>40</v>
      </c>
      <c r="E118" s="42">
        <v>0.83</v>
      </c>
      <c r="F118" s="25"/>
      <c r="G118" s="25">
        <f t="shared" si="9"/>
        <v>0</v>
      </c>
      <c r="H118" s="25"/>
      <c r="I118" s="25">
        <f t="shared" si="10"/>
        <v>0</v>
      </c>
      <c r="J118" s="25">
        <f t="shared" si="8"/>
        <v>0</v>
      </c>
    </row>
    <row r="119" spans="1:10" s="17" customFormat="1" ht="45" x14ac:dyDescent="0.25">
      <c r="A119" s="19" t="s">
        <v>151</v>
      </c>
      <c r="B119" s="9" t="s">
        <v>777</v>
      </c>
      <c r="C119" s="10" t="s">
        <v>778</v>
      </c>
      <c r="D119" s="8" t="s">
        <v>118</v>
      </c>
      <c r="E119" s="22">
        <v>83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440</v>
      </c>
      <c r="B120" s="9" t="s">
        <v>779</v>
      </c>
      <c r="C120" s="10" t="s">
        <v>780</v>
      </c>
      <c r="D120" s="8" t="s">
        <v>118</v>
      </c>
      <c r="E120" s="22">
        <v>166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152</v>
      </c>
      <c r="B121" s="9" t="s">
        <v>435</v>
      </c>
      <c r="C121" s="10" t="s">
        <v>781</v>
      </c>
      <c r="D121" s="8" t="s">
        <v>118</v>
      </c>
      <c r="E121" s="22">
        <v>166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153</v>
      </c>
      <c r="B122" s="9" t="s">
        <v>447</v>
      </c>
      <c r="C122" s="10" t="s">
        <v>782</v>
      </c>
      <c r="D122" s="8" t="s">
        <v>118</v>
      </c>
      <c r="E122" s="22">
        <v>166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5" x14ac:dyDescent="0.25">
      <c r="A123" s="19" t="s">
        <v>154</v>
      </c>
      <c r="B123" s="9" t="s">
        <v>435</v>
      </c>
      <c r="C123" s="10" t="s">
        <v>455</v>
      </c>
      <c r="D123" s="8" t="s">
        <v>118</v>
      </c>
      <c r="E123" s="22">
        <v>166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157</v>
      </c>
      <c r="B124" s="9" t="s">
        <v>783</v>
      </c>
      <c r="C124" s="10" t="s">
        <v>426</v>
      </c>
      <c r="D124" s="8" t="s">
        <v>118</v>
      </c>
      <c r="E124" s="22">
        <v>160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30" customFormat="1" ht="22.5" x14ac:dyDescent="0.25">
      <c r="A125" s="39" t="s">
        <v>158</v>
      </c>
      <c r="B125" s="35" t="s">
        <v>422</v>
      </c>
      <c r="C125" s="36" t="s">
        <v>423</v>
      </c>
      <c r="D125" s="34" t="s">
        <v>60</v>
      </c>
      <c r="E125" s="40">
        <v>10.5</v>
      </c>
      <c r="F125" s="25"/>
      <c r="G125" s="25">
        <f t="shared" si="9"/>
        <v>0</v>
      </c>
      <c r="H125" s="25"/>
      <c r="I125" s="25">
        <f t="shared" si="10"/>
        <v>0</v>
      </c>
      <c r="J125" s="25">
        <f t="shared" si="8"/>
        <v>0</v>
      </c>
    </row>
    <row r="126" spans="1:10" s="17" customFormat="1" ht="45" x14ac:dyDescent="0.25">
      <c r="A126" s="19" t="s">
        <v>159</v>
      </c>
      <c r="B126" s="9" t="s">
        <v>534</v>
      </c>
      <c r="C126" s="10" t="s">
        <v>784</v>
      </c>
      <c r="D126" s="8" t="s">
        <v>67</v>
      </c>
      <c r="E126" s="20">
        <v>1081.5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22.5" x14ac:dyDescent="0.25">
      <c r="A127" s="19" t="s">
        <v>160</v>
      </c>
      <c r="B127" s="9" t="s">
        <v>785</v>
      </c>
      <c r="C127" s="10" t="s">
        <v>786</v>
      </c>
      <c r="D127" s="8" t="s">
        <v>118</v>
      </c>
      <c r="E127" s="22">
        <v>1500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5" x14ac:dyDescent="0.25">
      <c r="A128" s="19" t="s">
        <v>161</v>
      </c>
      <c r="B128" s="9" t="s">
        <v>473</v>
      </c>
      <c r="C128" s="10" t="s">
        <v>631</v>
      </c>
      <c r="D128" s="8" t="s">
        <v>118</v>
      </c>
      <c r="E128" s="22">
        <v>570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5" x14ac:dyDescent="0.25">
      <c r="A129" s="19" t="s">
        <v>162</v>
      </c>
      <c r="B129" s="9" t="s">
        <v>416</v>
      </c>
      <c r="C129" s="10" t="s">
        <v>530</v>
      </c>
      <c r="D129" s="8" t="s">
        <v>118</v>
      </c>
      <c r="E129" s="22">
        <v>1140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5" x14ac:dyDescent="0.25">
      <c r="A130" s="19" t="s">
        <v>165</v>
      </c>
      <c r="B130" s="9" t="s">
        <v>418</v>
      </c>
      <c r="C130" s="10" t="s">
        <v>787</v>
      </c>
      <c r="D130" s="8" t="s">
        <v>118</v>
      </c>
      <c r="E130" s="22">
        <v>980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17" customFormat="1" ht="45" x14ac:dyDescent="0.25">
      <c r="A131" s="19" t="s">
        <v>166</v>
      </c>
      <c r="B131" s="9" t="s">
        <v>414</v>
      </c>
      <c r="C131" s="10" t="s">
        <v>788</v>
      </c>
      <c r="D131" s="8" t="s">
        <v>118</v>
      </c>
      <c r="E131" s="22">
        <v>980</v>
      </c>
      <c r="F131" s="21"/>
      <c r="G131" s="21">
        <f t="shared" ref="G131:G162" si="11">E131*F131</f>
        <v>0</v>
      </c>
      <c r="H131" s="21"/>
      <c r="I131" s="21">
        <f t="shared" ref="I131:I162" si="12">E131*H131</f>
        <v>0</v>
      </c>
      <c r="J131" s="21">
        <f t="shared" si="8"/>
        <v>0</v>
      </c>
    </row>
    <row r="132" spans="1:10" s="17" customFormat="1" ht="45" x14ac:dyDescent="0.25">
      <c r="A132" s="19" t="s">
        <v>448</v>
      </c>
      <c r="B132" s="9" t="s">
        <v>789</v>
      </c>
      <c r="C132" s="10" t="s">
        <v>655</v>
      </c>
      <c r="D132" s="8" t="s">
        <v>118</v>
      </c>
      <c r="E132" s="22">
        <v>980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95" si="13">G132+I132</f>
        <v>0</v>
      </c>
    </row>
    <row r="133" spans="1:10" s="17" customFormat="1" ht="45" x14ac:dyDescent="0.25">
      <c r="A133" s="19" t="s">
        <v>167</v>
      </c>
      <c r="B133" s="9" t="s">
        <v>789</v>
      </c>
      <c r="C133" s="10" t="s">
        <v>790</v>
      </c>
      <c r="D133" s="8" t="s">
        <v>118</v>
      </c>
      <c r="E133" s="22">
        <v>1960</v>
      </c>
      <c r="F133" s="21"/>
      <c r="G133" s="21">
        <f t="shared" si="11"/>
        <v>0</v>
      </c>
      <c r="H133" s="21"/>
      <c r="I133" s="21">
        <f t="shared" si="12"/>
        <v>0</v>
      </c>
      <c r="J133" s="21">
        <f t="shared" si="13"/>
        <v>0</v>
      </c>
    </row>
    <row r="134" spans="1:10" s="17" customFormat="1" ht="45" x14ac:dyDescent="0.25">
      <c r="A134" s="19" t="s">
        <v>449</v>
      </c>
      <c r="B134" s="9" t="s">
        <v>789</v>
      </c>
      <c r="C134" s="10" t="s">
        <v>791</v>
      </c>
      <c r="D134" s="8" t="s">
        <v>118</v>
      </c>
      <c r="E134" s="22">
        <v>1960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5" x14ac:dyDescent="0.25">
      <c r="A135" s="19" t="s">
        <v>170</v>
      </c>
      <c r="B135" s="9" t="s">
        <v>435</v>
      </c>
      <c r="C135" s="10" t="s">
        <v>467</v>
      </c>
      <c r="D135" s="8" t="s">
        <v>118</v>
      </c>
      <c r="E135" s="22">
        <v>1960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30" customFormat="1" ht="33.75" x14ac:dyDescent="0.25">
      <c r="A136" s="39" t="s">
        <v>450</v>
      </c>
      <c r="B136" s="35" t="s">
        <v>244</v>
      </c>
      <c r="C136" s="36" t="s">
        <v>245</v>
      </c>
      <c r="D136" s="34" t="s">
        <v>60</v>
      </c>
      <c r="E136" s="40">
        <v>0.9</v>
      </c>
      <c r="F136" s="25"/>
      <c r="G136" s="25">
        <f t="shared" si="11"/>
        <v>0</v>
      </c>
      <c r="H136" s="25"/>
      <c r="I136" s="25">
        <f t="shared" si="12"/>
        <v>0</v>
      </c>
      <c r="J136" s="25">
        <f t="shared" si="13"/>
        <v>0</v>
      </c>
    </row>
    <row r="137" spans="1:10" s="17" customFormat="1" ht="45" x14ac:dyDescent="0.25">
      <c r="A137" s="19" t="s">
        <v>173</v>
      </c>
      <c r="B137" s="9" t="s">
        <v>421</v>
      </c>
      <c r="C137" s="10" t="s">
        <v>632</v>
      </c>
      <c r="D137" s="8" t="s">
        <v>67</v>
      </c>
      <c r="E137" s="20">
        <v>92.7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17" customFormat="1" ht="15" x14ac:dyDescent="0.25">
      <c r="A138" s="14" t="s">
        <v>633</v>
      </c>
      <c r="B138" s="16"/>
      <c r="C138" s="16"/>
      <c r="D138" s="16"/>
      <c r="E138" s="15"/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30" customFormat="1" ht="33.75" x14ac:dyDescent="0.25">
      <c r="A139" s="39" t="s">
        <v>454</v>
      </c>
      <c r="B139" s="35" t="s">
        <v>407</v>
      </c>
      <c r="C139" s="36" t="s">
        <v>408</v>
      </c>
      <c r="D139" s="34" t="s">
        <v>92</v>
      </c>
      <c r="E139" s="45">
        <v>3.1029010000000001</v>
      </c>
      <c r="F139" s="25"/>
      <c r="G139" s="25">
        <f t="shared" si="11"/>
        <v>0</v>
      </c>
      <c r="H139" s="25"/>
      <c r="I139" s="25">
        <f t="shared" si="12"/>
        <v>0</v>
      </c>
      <c r="J139" s="25">
        <f t="shared" si="13"/>
        <v>0</v>
      </c>
    </row>
    <row r="140" spans="1:10" s="17" customFormat="1" ht="45" x14ac:dyDescent="0.25">
      <c r="A140" s="19" t="s">
        <v>174</v>
      </c>
      <c r="B140" s="9" t="s">
        <v>399</v>
      </c>
      <c r="C140" s="10" t="s">
        <v>792</v>
      </c>
      <c r="D140" s="8" t="s">
        <v>118</v>
      </c>
      <c r="E140" s="28">
        <v>63.333333000000003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5" x14ac:dyDescent="0.25">
      <c r="A141" s="19" t="s">
        <v>175</v>
      </c>
      <c r="B141" s="9" t="s">
        <v>399</v>
      </c>
      <c r="C141" s="10" t="s">
        <v>793</v>
      </c>
      <c r="D141" s="8" t="s">
        <v>118</v>
      </c>
      <c r="E141" s="22">
        <v>120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5" x14ac:dyDescent="0.25">
      <c r="A142" s="19" t="s">
        <v>176</v>
      </c>
      <c r="B142" s="9" t="s">
        <v>399</v>
      </c>
      <c r="C142" s="10" t="s">
        <v>612</v>
      </c>
      <c r="D142" s="8" t="s">
        <v>118</v>
      </c>
      <c r="E142" s="28">
        <v>13.333333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17" customFormat="1" ht="45" x14ac:dyDescent="0.25">
      <c r="A143" s="19" t="s">
        <v>177</v>
      </c>
      <c r="B143" s="9" t="s">
        <v>456</v>
      </c>
      <c r="C143" s="10" t="s">
        <v>794</v>
      </c>
      <c r="D143" s="8" t="s">
        <v>118</v>
      </c>
      <c r="E143" s="22">
        <v>2</v>
      </c>
      <c r="F143" s="21"/>
      <c r="G143" s="21">
        <f t="shared" si="11"/>
        <v>0</v>
      </c>
      <c r="H143" s="21"/>
      <c r="I143" s="21">
        <f t="shared" si="12"/>
        <v>0</v>
      </c>
      <c r="J143" s="21">
        <f t="shared" si="13"/>
        <v>0</v>
      </c>
    </row>
    <row r="144" spans="1:10" s="17" customFormat="1" ht="45" x14ac:dyDescent="0.25">
      <c r="A144" s="19" t="s">
        <v>178</v>
      </c>
      <c r="B144" s="9" t="s">
        <v>456</v>
      </c>
      <c r="C144" s="10" t="s">
        <v>795</v>
      </c>
      <c r="D144" s="8" t="s">
        <v>118</v>
      </c>
      <c r="E144" s="22">
        <v>7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17" customFormat="1" ht="45" x14ac:dyDescent="0.25">
      <c r="A145" s="19" t="s">
        <v>179</v>
      </c>
      <c r="B145" s="9" t="s">
        <v>456</v>
      </c>
      <c r="C145" s="10" t="s">
        <v>614</v>
      </c>
      <c r="D145" s="8" t="s">
        <v>118</v>
      </c>
      <c r="E145" s="22">
        <v>1</v>
      </c>
      <c r="F145" s="21"/>
      <c r="G145" s="21">
        <f t="shared" si="11"/>
        <v>0</v>
      </c>
      <c r="H145" s="21"/>
      <c r="I145" s="21">
        <f t="shared" si="12"/>
        <v>0</v>
      </c>
      <c r="J145" s="21">
        <f t="shared" si="13"/>
        <v>0</v>
      </c>
    </row>
    <row r="146" spans="1:10" s="17" customFormat="1" ht="45" x14ac:dyDescent="0.25">
      <c r="A146" s="19" t="s">
        <v>180</v>
      </c>
      <c r="B146" s="9" t="s">
        <v>399</v>
      </c>
      <c r="C146" s="10" t="s">
        <v>796</v>
      </c>
      <c r="D146" s="8" t="s">
        <v>118</v>
      </c>
      <c r="E146" s="22">
        <v>6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5" x14ac:dyDescent="0.25">
      <c r="A147" s="19" t="s">
        <v>181</v>
      </c>
      <c r="B147" s="9" t="s">
        <v>399</v>
      </c>
      <c r="C147" s="10" t="s">
        <v>797</v>
      </c>
      <c r="D147" s="8" t="s">
        <v>118</v>
      </c>
      <c r="E147" s="22">
        <v>2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5" x14ac:dyDescent="0.25">
      <c r="A148" s="19" t="s">
        <v>182</v>
      </c>
      <c r="B148" s="9" t="s">
        <v>399</v>
      </c>
      <c r="C148" s="10" t="s">
        <v>798</v>
      </c>
      <c r="D148" s="8" t="s">
        <v>118</v>
      </c>
      <c r="E148" s="22">
        <v>485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5" x14ac:dyDescent="0.25">
      <c r="A149" s="19" t="s">
        <v>183</v>
      </c>
      <c r="B149" s="9" t="s">
        <v>399</v>
      </c>
      <c r="C149" s="10" t="s">
        <v>766</v>
      </c>
      <c r="D149" s="8" t="s">
        <v>118</v>
      </c>
      <c r="E149" s="22">
        <v>25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17" customFormat="1" ht="45" x14ac:dyDescent="0.25">
      <c r="A150" s="19" t="s">
        <v>184</v>
      </c>
      <c r="B150" s="9" t="s">
        <v>399</v>
      </c>
      <c r="C150" s="10" t="s">
        <v>799</v>
      </c>
      <c r="D150" s="8" t="s">
        <v>118</v>
      </c>
      <c r="E150" s="22">
        <v>25</v>
      </c>
      <c r="F150" s="21"/>
      <c r="G150" s="21">
        <f t="shared" si="11"/>
        <v>0</v>
      </c>
      <c r="H150" s="21"/>
      <c r="I150" s="21">
        <f t="shared" si="12"/>
        <v>0</v>
      </c>
      <c r="J150" s="21">
        <f t="shared" si="13"/>
        <v>0</v>
      </c>
    </row>
    <row r="151" spans="1:10" s="30" customFormat="1" ht="22.5" x14ac:dyDescent="0.25">
      <c r="A151" s="39" t="s">
        <v>185</v>
      </c>
      <c r="B151" s="35" t="s">
        <v>155</v>
      </c>
      <c r="C151" s="36" t="s">
        <v>156</v>
      </c>
      <c r="D151" s="34" t="s">
        <v>40</v>
      </c>
      <c r="E151" s="42">
        <v>2.67</v>
      </c>
      <c r="F151" s="25"/>
      <c r="G151" s="25">
        <f t="shared" si="11"/>
        <v>0</v>
      </c>
      <c r="H151" s="25"/>
      <c r="I151" s="25">
        <f t="shared" si="12"/>
        <v>0</v>
      </c>
      <c r="J151" s="25">
        <f t="shared" si="13"/>
        <v>0</v>
      </c>
    </row>
    <row r="152" spans="1:10" s="17" customFormat="1" ht="45" x14ac:dyDescent="0.25">
      <c r="A152" s="19" t="s">
        <v>186</v>
      </c>
      <c r="B152" s="9" t="s">
        <v>405</v>
      </c>
      <c r="C152" s="10" t="s">
        <v>800</v>
      </c>
      <c r="D152" s="8" t="s">
        <v>118</v>
      </c>
      <c r="E152" s="22">
        <v>240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5" x14ac:dyDescent="0.25">
      <c r="A153" s="19" t="s">
        <v>188</v>
      </c>
      <c r="B153" s="9" t="s">
        <v>405</v>
      </c>
      <c r="C153" s="10" t="s">
        <v>768</v>
      </c>
      <c r="D153" s="8" t="s">
        <v>118</v>
      </c>
      <c r="E153" s="22">
        <v>27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5" x14ac:dyDescent="0.25">
      <c r="A154" s="19" t="s">
        <v>189</v>
      </c>
      <c r="B154" s="9" t="s">
        <v>446</v>
      </c>
      <c r="C154" s="10" t="s">
        <v>801</v>
      </c>
      <c r="D154" s="8" t="s">
        <v>118</v>
      </c>
      <c r="E154" s="22">
        <v>534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5" x14ac:dyDescent="0.25">
      <c r="A155" s="19" t="s">
        <v>190</v>
      </c>
      <c r="B155" s="9" t="s">
        <v>433</v>
      </c>
      <c r="C155" s="10" t="s">
        <v>773</v>
      </c>
      <c r="D155" s="8" t="s">
        <v>118</v>
      </c>
      <c r="E155" s="22">
        <v>5800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s="17" customFormat="1" ht="45" x14ac:dyDescent="0.25">
      <c r="A156" s="19" t="s">
        <v>191</v>
      </c>
      <c r="B156" s="9" t="s">
        <v>435</v>
      </c>
      <c r="C156" s="10" t="s">
        <v>802</v>
      </c>
      <c r="D156" s="8" t="s">
        <v>118</v>
      </c>
      <c r="E156" s="22">
        <v>5800</v>
      </c>
      <c r="F156" s="21"/>
      <c r="G156" s="21">
        <f t="shared" si="11"/>
        <v>0</v>
      </c>
      <c r="H156" s="21"/>
      <c r="I156" s="21">
        <f t="shared" si="12"/>
        <v>0</v>
      </c>
      <c r="J156" s="21">
        <f t="shared" si="13"/>
        <v>0</v>
      </c>
    </row>
    <row r="157" spans="1:10" s="17" customFormat="1" ht="45" x14ac:dyDescent="0.25">
      <c r="A157" s="19" t="s">
        <v>192</v>
      </c>
      <c r="B157" s="9" t="s">
        <v>437</v>
      </c>
      <c r="C157" s="10" t="s">
        <v>772</v>
      </c>
      <c r="D157" s="8" t="s">
        <v>118</v>
      </c>
      <c r="E157" s="22">
        <v>5800</v>
      </c>
      <c r="F157" s="21"/>
      <c r="G157" s="21">
        <f t="shared" si="11"/>
        <v>0</v>
      </c>
      <c r="H157" s="21"/>
      <c r="I157" s="21">
        <f t="shared" si="12"/>
        <v>0</v>
      </c>
      <c r="J157" s="21">
        <f t="shared" si="13"/>
        <v>0</v>
      </c>
    </row>
    <row r="158" spans="1:10" s="30" customFormat="1" ht="22.5" x14ac:dyDescent="0.25">
      <c r="A158" s="39" t="s">
        <v>193</v>
      </c>
      <c r="B158" s="35" t="s">
        <v>775</v>
      </c>
      <c r="C158" s="36" t="s">
        <v>776</v>
      </c>
      <c r="D158" s="34" t="s">
        <v>40</v>
      </c>
      <c r="E158" s="42">
        <v>1.08</v>
      </c>
      <c r="F158" s="25"/>
      <c r="G158" s="25">
        <f t="shared" si="11"/>
        <v>0</v>
      </c>
      <c r="H158" s="25"/>
      <c r="I158" s="25">
        <f t="shared" si="12"/>
        <v>0</v>
      </c>
      <c r="J158" s="25">
        <f t="shared" si="13"/>
        <v>0</v>
      </c>
    </row>
    <row r="159" spans="1:10" s="17" customFormat="1" ht="45" x14ac:dyDescent="0.25">
      <c r="A159" s="19" t="s">
        <v>194</v>
      </c>
      <c r="B159" s="9" t="s">
        <v>777</v>
      </c>
      <c r="C159" s="10" t="s">
        <v>803</v>
      </c>
      <c r="D159" s="8" t="s">
        <v>118</v>
      </c>
      <c r="E159" s="22">
        <v>108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17" customFormat="1" ht="45" x14ac:dyDescent="0.25">
      <c r="A160" s="19" t="s">
        <v>195</v>
      </c>
      <c r="B160" s="9" t="s">
        <v>414</v>
      </c>
      <c r="C160" s="10" t="s">
        <v>804</v>
      </c>
      <c r="D160" s="8" t="s">
        <v>118</v>
      </c>
      <c r="E160" s="22">
        <v>54</v>
      </c>
      <c r="F160" s="21"/>
      <c r="G160" s="21">
        <f t="shared" si="11"/>
        <v>0</v>
      </c>
      <c r="H160" s="21"/>
      <c r="I160" s="21">
        <f t="shared" si="12"/>
        <v>0</v>
      </c>
      <c r="J160" s="21">
        <f t="shared" si="13"/>
        <v>0</v>
      </c>
    </row>
    <row r="161" spans="1:10" s="17" customFormat="1" ht="22.5" x14ac:dyDescent="0.25">
      <c r="A161" s="19" t="s">
        <v>196</v>
      </c>
      <c r="B161" s="9" t="s">
        <v>805</v>
      </c>
      <c r="C161" s="10" t="s">
        <v>653</v>
      </c>
      <c r="D161" s="8" t="s">
        <v>118</v>
      </c>
      <c r="E161" s="22">
        <v>54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17" customFormat="1" ht="45" x14ac:dyDescent="0.25">
      <c r="A162" s="19" t="s">
        <v>197</v>
      </c>
      <c r="B162" s="9" t="s">
        <v>435</v>
      </c>
      <c r="C162" s="10" t="s">
        <v>806</v>
      </c>
      <c r="D162" s="8" t="s">
        <v>118</v>
      </c>
      <c r="E162" s="22">
        <v>540</v>
      </c>
      <c r="F162" s="21"/>
      <c r="G162" s="21">
        <f t="shared" si="11"/>
        <v>0</v>
      </c>
      <c r="H162" s="21"/>
      <c r="I162" s="21">
        <f t="shared" si="12"/>
        <v>0</v>
      </c>
      <c r="J162" s="21">
        <f t="shared" si="13"/>
        <v>0</v>
      </c>
    </row>
    <row r="163" spans="1:10" s="17" customFormat="1" ht="45" x14ac:dyDescent="0.25">
      <c r="A163" s="19" t="s">
        <v>198</v>
      </c>
      <c r="B163" s="9" t="s">
        <v>437</v>
      </c>
      <c r="C163" s="10" t="s">
        <v>807</v>
      </c>
      <c r="D163" s="8" t="s">
        <v>118</v>
      </c>
      <c r="E163" s="22">
        <v>432</v>
      </c>
      <c r="F163" s="21"/>
      <c r="G163" s="21">
        <f t="shared" ref="G163:G194" si="14">E163*F163</f>
        <v>0</v>
      </c>
      <c r="H163" s="21"/>
      <c r="I163" s="21">
        <f t="shared" ref="I163:I194" si="15">E163*H163</f>
        <v>0</v>
      </c>
      <c r="J163" s="21">
        <f t="shared" si="13"/>
        <v>0</v>
      </c>
    </row>
    <row r="164" spans="1:10" s="17" customFormat="1" ht="45" x14ac:dyDescent="0.25">
      <c r="A164" s="19" t="s">
        <v>199</v>
      </c>
      <c r="B164" s="9" t="s">
        <v>459</v>
      </c>
      <c r="C164" s="10" t="s">
        <v>808</v>
      </c>
      <c r="D164" s="8" t="s">
        <v>118</v>
      </c>
      <c r="E164" s="22">
        <v>240</v>
      </c>
      <c r="F164" s="21"/>
      <c r="G164" s="21">
        <f t="shared" si="14"/>
        <v>0</v>
      </c>
      <c r="H164" s="21"/>
      <c r="I164" s="21">
        <f t="shared" si="15"/>
        <v>0</v>
      </c>
      <c r="J164" s="21">
        <f t="shared" si="13"/>
        <v>0</v>
      </c>
    </row>
    <row r="165" spans="1:10" s="17" customFormat="1" ht="45" x14ac:dyDescent="0.25">
      <c r="A165" s="19" t="s">
        <v>200</v>
      </c>
      <c r="B165" s="9" t="s">
        <v>451</v>
      </c>
      <c r="C165" s="10" t="s">
        <v>809</v>
      </c>
      <c r="D165" s="8" t="s">
        <v>118</v>
      </c>
      <c r="E165" s="22">
        <v>480</v>
      </c>
      <c r="F165" s="21"/>
      <c r="G165" s="21">
        <f t="shared" si="14"/>
        <v>0</v>
      </c>
      <c r="H165" s="21"/>
      <c r="I165" s="21">
        <f t="shared" si="15"/>
        <v>0</v>
      </c>
      <c r="J165" s="21">
        <f t="shared" si="13"/>
        <v>0</v>
      </c>
    </row>
    <row r="166" spans="1:10" s="17" customFormat="1" ht="45" x14ac:dyDescent="0.25">
      <c r="A166" s="19" t="s">
        <v>201</v>
      </c>
      <c r="B166" s="9" t="s">
        <v>433</v>
      </c>
      <c r="C166" s="10" t="s">
        <v>469</v>
      </c>
      <c r="D166" s="8" t="s">
        <v>118</v>
      </c>
      <c r="E166" s="22">
        <v>480</v>
      </c>
      <c r="F166" s="21"/>
      <c r="G166" s="21">
        <f t="shared" si="14"/>
        <v>0</v>
      </c>
      <c r="H166" s="21"/>
      <c r="I166" s="21">
        <f t="shared" si="15"/>
        <v>0</v>
      </c>
      <c r="J166" s="21">
        <f t="shared" si="13"/>
        <v>0</v>
      </c>
    </row>
    <row r="167" spans="1:10" s="17" customFormat="1" ht="45" x14ac:dyDescent="0.25">
      <c r="A167" s="19" t="s">
        <v>202</v>
      </c>
      <c r="B167" s="9" t="s">
        <v>447</v>
      </c>
      <c r="C167" s="10" t="s">
        <v>810</v>
      </c>
      <c r="D167" s="8" t="s">
        <v>118</v>
      </c>
      <c r="E167" s="22">
        <v>960</v>
      </c>
      <c r="F167" s="21"/>
      <c r="G167" s="21">
        <f t="shared" si="14"/>
        <v>0</v>
      </c>
      <c r="H167" s="21"/>
      <c r="I167" s="21">
        <f t="shared" si="15"/>
        <v>0</v>
      </c>
      <c r="J167" s="21">
        <f t="shared" si="13"/>
        <v>0</v>
      </c>
    </row>
    <row r="168" spans="1:10" s="17" customFormat="1" ht="45" x14ac:dyDescent="0.25">
      <c r="A168" s="19" t="s">
        <v>460</v>
      </c>
      <c r="B168" s="9" t="s">
        <v>435</v>
      </c>
      <c r="C168" s="10" t="s">
        <v>455</v>
      </c>
      <c r="D168" s="8" t="s">
        <v>118</v>
      </c>
      <c r="E168" s="22">
        <v>1440</v>
      </c>
      <c r="F168" s="21"/>
      <c r="G168" s="21">
        <f t="shared" si="14"/>
        <v>0</v>
      </c>
      <c r="H168" s="21"/>
      <c r="I168" s="21">
        <f t="shared" si="15"/>
        <v>0</v>
      </c>
      <c r="J168" s="21">
        <f t="shared" si="13"/>
        <v>0</v>
      </c>
    </row>
    <row r="169" spans="1:10" s="17" customFormat="1" ht="45" x14ac:dyDescent="0.25">
      <c r="A169" s="19" t="s">
        <v>203</v>
      </c>
      <c r="B169" s="9" t="s">
        <v>437</v>
      </c>
      <c r="C169" s="10" t="s">
        <v>724</v>
      </c>
      <c r="D169" s="8" t="s">
        <v>118</v>
      </c>
      <c r="E169" s="22">
        <v>960</v>
      </c>
      <c r="F169" s="21"/>
      <c r="G169" s="21">
        <f t="shared" si="14"/>
        <v>0</v>
      </c>
      <c r="H169" s="21"/>
      <c r="I169" s="21">
        <f t="shared" si="15"/>
        <v>0</v>
      </c>
      <c r="J169" s="21">
        <f t="shared" si="13"/>
        <v>0</v>
      </c>
    </row>
    <row r="170" spans="1:10" s="30" customFormat="1" ht="22.5" x14ac:dyDescent="0.25">
      <c r="A170" s="39" t="s">
        <v>461</v>
      </c>
      <c r="B170" s="35" t="s">
        <v>775</v>
      </c>
      <c r="C170" s="36" t="s">
        <v>776</v>
      </c>
      <c r="D170" s="34" t="s">
        <v>40</v>
      </c>
      <c r="E170" s="42">
        <v>0.35</v>
      </c>
      <c r="F170" s="25"/>
      <c r="G170" s="25">
        <f t="shared" si="14"/>
        <v>0</v>
      </c>
      <c r="H170" s="25"/>
      <c r="I170" s="25">
        <f t="shared" si="15"/>
        <v>0</v>
      </c>
      <c r="J170" s="25">
        <f t="shared" si="13"/>
        <v>0</v>
      </c>
    </row>
    <row r="171" spans="1:10" s="17" customFormat="1" ht="45" x14ac:dyDescent="0.25">
      <c r="A171" s="19" t="s">
        <v>462</v>
      </c>
      <c r="B171" s="9" t="s">
        <v>777</v>
      </c>
      <c r="C171" s="10" t="s">
        <v>803</v>
      </c>
      <c r="D171" s="8" t="s">
        <v>118</v>
      </c>
      <c r="E171" s="22">
        <v>35</v>
      </c>
      <c r="F171" s="21"/>
      <c r="G171" s="21">
        <f t="shared" si="14"/>
        <v>0</v>
      </c>
      <c r="H171" s="21"/>
      <c r="I171" s="21">
        <f t="shared" si="15"/>
        <v>0</v>
      </c>
      <c r="J171" s="21">
        <f t="shared" si="13"/>
        <v>0</v>
      </c>
    </row>
    <row r="172" spans="1:10" s="17" customFormat="1" ht="45" x14ac:dyDescent="0.25">
      <c r="A172" s="19" t="s">
        <v>204</v>
      </c>
      <c r="B172" s="9" t="s">
        <v>451</v>
      </c>
      <c r="C172" s="10" t="s">
        <v>622</v>
      </c>
      <c r="D172" s="8" t="s">
        <v>118</v>
      </c>
      <c r="E172" s="22">
        <v>70</v>
      </c>
      <c r="F172" s="21"/>
      <c r="G172" s="21">
        <f t="shared" si="14"/>
        <v>0</v>
      </c>
      <c r="H172" s="21"/>
      <c r="I172" s="21">
        <f t="shared" si="15"/>
        <v>0</v>
      </c>
      <c r="J172" s="21">
        <f t="shared" si="13"/>
        <v>0</v>
      </c>
    </row>
    <row r="173" spans="1:10" s="17" customFormat="1" ht="45" x14ac:dyDescent="0.25">
      <c r="A173" s="19" t="s">
        <v>208</v>
      </c>
      <c r="B173" s="9" t="s">
        <v>447</v>
      </c>
      <c r="C173" s="10" t="s">
        <v>810</v>
      </c>
      <c r="D173" s="8" t="s">
        <v>118</v>
      </c>
      <c r="E173" s="22">
        <v>140</v>
      </c>
      <c r="F173" s="21"/>
      <c r="G173" s="21">
        <f t="shared" si="14"/>
        <v>0</v>
      </c>
      <c r="H173" s="21"/>
      <c r="I173" s="21">
        <f t="shared" si="15"/>
        <v>0</v>
      </c>
      <c r="J173" s="21">
        <f t="shared" si="13"/>
        <v>0</v>
      </c>
    </row>
    <row r="174" spans="1:10" s="17" customFormat="1" ht="45" x14ac:dyDescent="0.25">
      <c r="A174" s="19" t="s">
        <v>464</v>
      </c>
      <c r="B174" s="9" t="s">
        <v>435</v>
      </c>
      <c r="C174" s="10" t="s">
        <v>455</v>
      </c>
      <c r="D174" s="8" t="s">
        <v>118</v>
      </c>
      <c r="E174" s="22">
        <v>140</v>
      </c>
      <c r="F174" s="21"/>
      <c r="G174" s="21">
        <f t="shared" si="14"/>
        <v>0</v>
      </c>
      <c r="H174" s="21"/>
      <c r="I174" s="21">
        <f t="shared" si="15"/>
        <v>0</v>
      </c>
      <c r="J174" s="21">
        <f t="shared" si="13"/>
        <v>0</v>
      </c>
    </row>
    <row r="175" spans="1:10" s="17" customFormat="1" ht="45" x14ac:dyDescent="0.25">
      <c r="A175" s="19" t="s">
        <v>209</v>
      </c>
      <c r="B175" s="9" t="s">
        <v>437</v>
      </c>
      <c r="C175" s="10" t="s">
        <v>724</v>
      </c>
      <c r="D175" s="8" t="s">
        <v>118</v>
      </c>
      <c r="E175" s="22">
        <v>140</v>
      </c>
      <c r="F175" s="21"/>
      <c r="G175" s="21">
        <f t="shared" si="14"/>
        <v>0</v>
      </c>
      <c r="H175" s="21"/>
      <c r="I175" s="21">
        <f t="shared" si="15"/>
        <v>0</v>
      </c>
      <c r="J175" s="21">
        <f t="shared" si="13"/>
        <v>0</v>
      </c>
    </row>
    <row r="176" spans="1:10" s="30" customFormat="1" ht="22.5" x14ac:dyDescent="0.25">
      <c r="A176" s="39" t="s">
        <v>210</v>
      </c>
      <c r="B176" s="35" t="s">
        <v>775</v>
      </c>
      <c r="C176" s="36" t="s">
        <v>776</v>
      </c>
      <c r="D176" s="34" t="s">
        <v>40</v>
      </c>
      <c r="E176" s="42">
        <v>1.1399999999999999</v>
      </c>
      <c r="F176" s="25"/>
      <c r="G176" s="25">
        <f t="shared" si="14"/>
        <v>0</v>
      </c>
      <c r="H176" s="25"/>
      <c r="I176" s="25">
        <f t="shared" si="15"/>
        <v>0</v>
      </c>
      <c r="J176" s="25">
        <f t="shared" si="13"/>
        <v>0</v>
      </c>
    </row>
    <row r="177" spans="1:10" s="17" customFormat="1" ht="45" x14ac:dyDescent="0.25">
      <c r="A177" s="19" t="s">
        <v>211</v>
      </c>
      <c r="B177" s="9" t="s">
        <v>777</v>
      </c>
      <c r="C177" s="10" t="s">
        <v>778</v>
      </c>
      <c r="D177" s="8" t="s">
        <v>118</v>
      </c>
      <c r="E177" s="22">
        <v>114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0" s="17" customFormat="1" ht="45" x14ac:dyDescent="0.25">
      <c r="A178" s="19" t="s">
        <v>465</v>
      </c>
      <c r="B178" s="9" t="s">
        <v>779</v>
      </c>
      <c r="C178" s="10" t="s">
        <v>780</v>
      </c>
      <c r="D178" s="8" t="s">
        <v>118</v>
      </c>
      <c r="E178" s="22">
        <v>228</v>
      </c>
      <c r="F178" s="21"/>
      <c r="G178" s="21">
        <f t="shared" si="14"/>
        <v>0</v>
      </c>
      <c r="H178" s="21"/>
      <c r="I178" s="21">
        <f t="shared" si="15"/>
        <v>0</v>
      </c>
      <c r="J178" s="21">
        <f t="shared" si="13"/>
        <v>0</v>
      </c>
    </row>
    <row r="179" spans="1:10" s="17" customFormat="1" ht="45" x14ac:dyDescent="0.25">
      <c r="A179" s="19" t="s">
        <v>212</v>
      </c>
      <c r="B179" s="9" t="s">
        <v>435</v>
      </c>
      <c r="C179" s="10" t="s">
        <v>781</v>
      </c>
      <c r="D179" s="8" t="s">
        <v>118</v>
      </c>
      <c r="E179" s="22">
        <v>228</v>
      </c>
      <c r="F179" s="21"/>
      <c r="G179" s="21">
        <f t="shared" si="14"/>
        <v>0</v>
      </c>
      <c r="H179" s="21"/>
      <c r="I179" s="21">
        <f t="shared" si="15"/>
        <v>0</v>
      </c>
      <c r="J179" s="21">
        <f t="shared" si="13"/>
        <v>0</v>
      </c>
    </row>
    <row r="180" spans="1:10" s="17" customFormat="1" ht="45" x14ac:dyDescent="0.25">
      <c r="A180" s="19" t="s">
        <v>213</v>
      </c>
      <c r="B180" s="9" t="s">
        <v>447</v>
      </c>
      <c r="C180" s="10" t="s">
        <v>782</v>
      </c>
      <c r="D180" s="8" t="s">
        <v>118</v>
      </c>
      <c r="E180" s="22">
        <v>228</v>
      </c>
      <c r="F180" s="21"/>
      <c r="G180" s="21">
        <f t="shared" si="14"/>
        <v>0</v>
      </c>
      <c r="H180" s="21"/>
      <c r="I180" s="21">
        <f t="shared" si="15"/>
        <v>0</v>
      </c>
      <c r="J180" s="21">
        <f t="shared" si="13"/>
        <v>0</v>
      </c>
    </row>
    <row r="181" spans="1:10" s="17" customFormat="1" ht="45" x14ac:dyDescent="0.25">
      <c r="A181" s="19" t="s">
        <v>214</v>
      </c>
      <c r="B181" s="9" t="s">
        <v>435</v>
      </c>
      <c r="C181" s="10" t="s">
        <v>455</v>
      </c>
      <c r="D181" s="8" t="s">
        <v>118</v>
      </c>
      <c r="E181" s="22">
        <v>228</v>
      </c>
      <c r="F181" s="21"/>
      <c r="G181" s="21">
        <f t="shared" si="14"/>
        <v>0</v>
      </c>
      <c r="H181" s="21"/>
      <c r="I181" s="21">
        <f t="shared" si="15"/>
        <v>0</v>
      </c>
      <c r="J181" s="21">
        <f t="shared" si="13"/>
        <v>0</v>
      </c>
    </row>
    <row r="182" spans="1:10" s="30" customFormat="1" ht="22.5" x14ac:dyDescent="0.25">
      <c r="A182" s="39" t="s">
        <v>215</v>
      </c>
      <c r="B182" s="35" t="s">
        <v>422</v>
      </c>
      <c r="C182" s="36" t="s">
        <v>423</v>
      </c>
      <c r="D182" s="34" t="s">
        <v>60</v>
      </c>
      <c r="E182" s="41">
        <v>12</v>
      </c>
      <c r="F182" s="25"/>
      <c r="G182" s="25">
        <f t="shared" si="14"/>
        <v>0</v>
      </c>
      <c r="H182" s="25"/>
      <c r="I182" s="25">
        <f t="shared" si="15"/>
        <v>0</v>
      </c>
      <c r="J182" s="25">
        <f t="shared" si="13"/>
        <v>0</v>
      </c>
    </row>
    <row r="183" spans="1:10" s="17" customFormat="1" ht="45" x14ac:dyDescent="0.25">
      <c r="A183" s="19" t="s">
        <v>216</v>
      </c>
      <c r="B183" s="9" t="s">
        <v>534</v>
      </c>
      <c r="C183" s="10" t="s">
        <v>811</v>
      </c>
      <c r="D183" s="8" t="s">
        <v>67</v>
      </c>
      <c r="E183" s="20">
        <v>1153.5999999999999</v>
      </c>
      <c r="F183" s="21"/>
      <c r="G183" s="21">
        <f t="shared" si="14"/>
        <v>0</v>
      </c>
      <c r="H183" s="21"/>
      <c r="I183" s="21">
        <f t="shared" si="15"/>
        <v>0</v>
      </c>
      <c r="J183" s="21">
        <f t="shared" si="13"/>
        <v>0</v>
      </c>
    </row>
    <row r="184" spans="1:10" s="17" customFormat="1" ht="45" x14ac:dyDescent="0.25">
      <c r="A184" s="19" t="s">
        <v>217</v>
      </c>
      <c r="B184" s="9" t="s">
        <v>534</v>
      </c>
      <c r="C184" s="10" t="s">
        <v>812</v>
      </c>
      <c r="D184" s="8" t="s">
        <v>67</v>
      </c>
      <c r="E184" s="20">
        <v>82.4</v>
      </c>
      <c r="F184" s="21"/>
      <c r="G184" s="21">
        <f t="shared" si="14"/>
        <v>0</v>
      </c>
      <c r="H184" s="21"/>
      <c r="I184" s="21">
        <f t="shared" si="15"/>
        <v>0</v>
      </c>
      <c r="J184" s="21">
        <f t="shared" si="13"/>
        <v>0</v>
      </c>
    </row>
    <row r="185" spans="1:10" s="30" customFormat="1" ht="22.5" x14ac:dyDescent="0.25">
      <c r="A185" s="39" t="s">
        <v>218</v>
      </c>
      <c r="B185" s="35" t="s">
        <v>650</v>
      </c>
      <c r="C185" s="36" t="s">
        <v>651</v>
      </c>
      <c r="D185" s="34" t="s">
        <v>60</v>
      </c>
      <c r="E185" s="40">
        <v>0.2</v>
      </c>
      <c r="F185" s="25"/>
      <c r="G185" s="25">
        <f t="shared" si="14"/>
        <v>0</v>
      </c>
      <c r="H185" s="25"/>
      <c r="I185" s="25">
        <f t="shared" si="15"/>
        <v>0</v>
      </c>
      <c r="J185" s="25">
        <f t="shared" si="13"/>
        <v>0</v>
      </c>
    </row>
    <row r="186" spans="1:10" s="17" customFormat="1" ht="45" x14ac:dyDescent="0.25">
      <c r="A186" s="19" t="s">
        <v>219</v>
      </c>
      <c r="B186" s="9" t="s">
        <v>534</v>
      </c>
      <c r="C186" s="10" t="s">
        <v>652</v>
      </c>
      <c r="D186" s="8" t="s">
        <v>67</v>
      </c>
      <c r="E186" s="20">
        <v>20.6</v>
      </c>
      <c r="F186" s="21"/>
      <c r="G186" s="21">
        <f t="shared" si="14"/>
        <v>0</v>
      </c>
      <c r="H186" s="21"/>
      <c r="I186" s="21">
        <f t="shared" si="15"/>
        <v>0</v>
      </c>
      <c r="J186" s="21">
        <f t="shared" si="13"/>
        <v>0</v>
      </c>
    </row>
    <row r="187" spans="1:10" s="17" customFormat="1" ht="45" x14ac:dyDescent="0.25">
      <c r="A187" s="19" t="s">
        <v>220</v>
      </c>
      <c r="B187" s="9" t="s">
        <v>535</v>
      </c>
      <c r="C187" s="10" t="s">
        <v>786</v>
      </c>
      <c r="D187" s="8" t="s">
        <v>118</v>
      </c>
      <c r="E187" s="22">
        <v>2000</v>
      </c>
      <c r="F187" s="21"/>
      <c r="G187" s="21">
        <f t="shared" si="14"/>
        <v>0</v>
      </c>
      <c r="H187" s="21"/>
      <c r="I187" s="21">
        <f t="shared" si="15"/>
        <v>0</v>
      </c>
      <c r="J187" s="21">
        <f t="shared" si="13"/>
        <v>0</v>
      </c>
    </row>
    <row r="188" spans="1:10" s="17" customFormat="1" ht="45" x14ac:dyDescent="0.25">
      <c r="A188" s="19" t="s">
        <v>221</v>
      </c>
      <c r="B188" s="9" t="s">
        <v>429</v>
      </c>
      <c r="C188" s="10" t="s">
        <v>631</v>
      </c>
      <c r="D188" s="8" t="s">
        <v>118</v>
      </c>
      <c r="E188" s="22">
        <v>570</v>
      </c>
      <c r="F188" s="21"/>
      <c r="G188" s="21">
        <f t="shared" si="14"/>
        <v>0</v>
      </c>
      <c r="H188" s="21"/>
      <c r="I188" s="21">
        <f t="shared" si="15"/>
        <v>0</v>
      </c>
      <c r="J188" s="21">
        <f t="shared" si="13"/>
        <v>0</v>
      </c>
    </row>
    <row r="189" spans="1:10" s="17" customFormat="1" ht="45" x14ac:dyDescent="0.25">
      <c r="A189" s="19" t="s">
        <v>222</v>
      </c>
      <c r="B189" s="9" t="s">
        <v>473</v>
      </c>
      <c r="C189" s="10" t="s">
        <v>813</v>
      </c>
      <c r="D189" s="8" t="s">
        <v>118</v>
      </c>
      <c r="E189" s="22">
        <v>160</v>
      </c>
      <c r="F189" s="21"/>
      <c r="G189" s="21">
        <f t="shared" si="14"/>
        <v>0</v>
      </c>
      <c r="H189" s="21"/>
      <c r="I189" s="21">
        <f t="shared" si="15"/>
        <v>0</v>
      </c>
      <c r="J189" s="21">
        <f t="shared" si="13"/>
        <v>0</v>
      </c>
    </row>
    <row r="190" spans="1:10" s="17" customFormat="1" ht="45" x14ac:dyDescent="0.25">
      <c r="A190" s="19" t="s">
        <v>223</v>
      </c>
      <c r="B190" s="9" t="s">
        <v>473</v>
      </c>
      <c r="C190" s="10" t="s">
        <v>814</v>
      </c>
      <c r="D190" s="8" t="s">
        <v>118</v>
      </c>
      <c r="E190" s="22">
        <v>40</v>
      </c>
      <c r="F190" s="21"/>
      <c r="G190" s="21">
        <f t="shared" si="14"/>
        <v>0</v>
      </c>
      <c r="H190" s="21"/>
      <c r="I190" s="21">
        <f t="shared" si="15"/>
        <v>0</v>
      </c>
      <c r="J190" s="21">
        <f t="shared" si="13"/>
        <v>0</v>
      </c>
    </row>
    <row r="191" spans="1:10" s="17" customFormat="1" ht="45" x14ac:dyDescent="0.25">
      <c r="A191" s="19" t="s">
        <v>224</v>
      </c>
      <c r="B191" s="9" t="s">
        <v>416</v>
      </c>
      <c r="C191" s="10" t="s">
        <v>439</v>
      </c>
      <c r="D191" s="8" t="s">
        <v>118</v>
      </c>
      <c r="E191" s="22">
        <v>1540</v>
      </c>
      <c r="F191" s="21"/>
      <c r="G191" s="21">
        <f t="shared" si="14"/>
        <v>0</v>
      </c>
      <c r="H191" s="21"/>
      <c r="I191" s="21">
        <f t="shared" si="15"/>
        <v>0</v>
      </c>
      <c r="J191" s="21">
        <f t="shared" si="13"/>
        <v>0</v>
      </c>
    </row>
    <row r="192" spans="1:10" s="17" customFormat="1" ht="45" x14ac:dyDescent="0.25">
      <c r="A192" s="19" t="s">
        <v>225</v>
      </c>
      <c r="B192" s="9" t="s">
        <v>418</v>
      </c>
      <c r="C192" s="10" t="s">
        <v>787</v>
      </c>
      <c r="D192" s="8" t="s">
        <v>118</v>
      </c>
      <c r="E192" s="22">
        <v>1120</v>
      </c>
      <c r="F192" s="21"/>
      <c r="G192" s="21">
        <f t="shared" si="14"/>
        <v>0</v>
      </c>
      <c r="H192" s="21"/>
      <c r="I192" s="21">
        <f t="shared" si="15"/>
        <v>0</v>
      </c>
      <c r="J192" s="21">
        <f t="shared" si="13"/>
        <v>0</v>
      </c>
    </row>
    <row r="193" spans="1:10" s="17" customFormat="1" ht="45" x14ac:dyDescent="0.25">
      <c r="A193" s="19" t="s">
        <v>228</v>
      </c>
      <c r="B193" s="9" t="s">
        <v>414</v>
      </c>
      <c r="C193" s="10" t="s">
        <v>788</v>
      </c>
      <c r="D193" s="8" t="s">
        <v>118</v>
      </c>
      <c r="E193" s="22">
        <v>1120</v>
      </c>
      <c r="F193" s="21"/>
      <c r="G193" s="21">
        <f t="shared" si="14"/>
        <v>0</v>
      </c>
      <c r="H193" s="21"/>
      <c r="I193" s="21">
        <f t="shared" si="15"/>
        <v>0</v>
      </c>
      <c r="J193" s="21">
        <f t="shared" si="13"/>
        <v>0</v>
      </c>
    </row>
    <row r="194" spans="1:10" s="17" customFormat="1" ht="45" x14ac:dyDescent="0.25">
      <c r="A194" s="19" t="s">
        <v>470</v>
      </c>
      <c r="B194" s="9" t="s">
        <v>654</v>
      </c>
      <c r="C194" s="10" t="s">
        <v>655</v>
      </c>
      <c r="D194" s="8" t="s">
        <v>118</v>
      </c>
      <c r="E194" s="22">
        <v>1120</v>
      </c>
      <c r="F194" s="21"/>
      <c r="G194" s="21">
        <f t="shared" si="14"/>
        <v>0</v>
      </c>
      <c r="H194" s="21"/>
      <c r="I194" s="21">
        <f t="shared" si="15"/>
        <v>0</v>
      </c>
      <c r="J194" s="21">
        <f t="shared" si="13"/>
        <v>0</v>
      </c>
    </row>
    <row r="195" spans="1:10" s="17" customFormat="1" ht="45" x14ac:dyDescent="0.25">
      <c r="A195" s="19" t="s">
        <v>231</v>
      </c>
      <c r="B195" s="9" t="s">
        <v>654</v>
      </c>
      <c r="C195" s="10" t="s">
        <v>656</v>
      </c>
      <c r="D195" s="8" t="s">
        <v>118</v>
      </c>
      <c r="E195" s="22">
        <v>2240</v>
      </c>
      <c r="F195" s="21"/>
      <c r="G195" s="21">
        <f t="shared" ref="G195:G199" si="16">E195*F195</f>
        <v>0</v>
      </c>
      <c r="H195" s="21"/>
      <c r="I195" s="21">
        <f t="shared" ref="I195:I199" si="17">E195*H195</f>
        <v>0</v>
      </c>
      <c r="J195" s="21">
        <f t="shared" si="13"/>
        <v>0</v>
      </c>
    </row>
    <row r="196" spans="1:10" s="17" customFormat="1" ht="45" x14ac:dyDescent="0.25">
      <c r="A196" s="19" t="s">
        <v>232</v>
      </c>
      <c r="B196" s="9" t="s">
        <v>654</v>
      </c>
      <c r="C196" s="10" t="s">
        <v>657</v>
      </c>
      <c r="D196" s="8" t="s">
        <v>118</v>
      </c>
      <c r="E196" s="22">
        <v>2240</v>
      </c>
      <c r="F196" s="21"/>
      <c r="G196" s="21">
        <f t="shared" si="16"/>
        <v>0</v>
      </c>
      <c r="H196" s="21"/>
      <c r="I196" s="21">
        <f t="shared" si="17"/>
        <v>0</v>
      </c>
      <c r="J196" s="21">
        <f t="shared" ref="J196:J199" si="18">G196+I196</f>
        <v>0</v>
      </c>
    </row>
    <row r="197" spans="1:10" s="17" customFormat="1" ht="45" x14ac:dyDescent="0.25">
      <c r="A197" s="19" t="s">
        <v>233</v>
      </c>
      <c r="B197" s="9" t="s">
        <v>435</v>
      </c>
      <c r="C197" s="10" t="s">
        <v>467</v>
      </c>
      <c r="D197" s="8" t="s">
        <v>118</v>
      </c>
      <c r="E197" s="22">
        <v>2240</v>
      </c>
      <c r="F197" s="21"/>
      <c r="G197" s="21">
        <f t="shared" si="16"/>
        <v>0</v>
      </c>
      <c r="H197" s="21"/>
      <c r="I197" s="21">
        <f t="shared" si="17"/>
        <v>0</v>
      </c>
      <c r="J197" s="21">
        <f t="shared" si="18"/>
        <v>0</v>
      </c>
    </row>
    <row r="198" spans="1:10" s="30" customFormat="1" ht="33.75" x14ac:dyDescent="0.25">
      <c r="A198" s="39" t="s">
        <v>234</v>
      </c>
      <c r="B198" s="35" t="s">
        <v>244</v>
      </c>
      <c r="C198" s="36" t="s">
        <v>245</v>
      </c>
      <c r="D198" s="34" t="s">
        <v>60</v>
      </c>
      <c r="E198" s="40">
        <v>0.8</v>
      </c>
      <c r="F198" s="25"/>
      <c r="G198" s="25">
        <f t="shared" si="16"/>
        <v>0</v>
      </c>
      <c r="H198" s="25"/>
      <c r="I198" s="25">
        <f t="shared" si="17"/>
        <v>0</v>
      </c>
      <c r="J198" s="25">
        <f t="shared" si="18"/>
        <v>0</v>
      </c>
    </row>
    <row r="199" spans="1:10" s="17" customFormat="1" ht="45" x14ac:dyDescent="0.25">
      <c r="A199" s="19" t="s">
        <v>235</v>
      </c>
      <c r="B199" s="9" t="s">
        <v>421</v>
      </c>
      <c r="C199" s="10" t="s">
        <v>632</v>
      </c>
      <c r="D199" s="8" t="s">
        <v>67</v>
      </c>
      <c r="E199" s="20">
        <v>82.4</v>
      </c>
      <c r="F199" s="21"/>
      <c r="G199" s="21">
        <f t="shared" si="16"/>
        <v>0</v>
      </c>
      <c r="H199" s="21"/>
      <c r="I199" s="21">
        <f t="shared" si="17"/>
        <v>0</v>
      </c>
      <c r="J199" s="21">
        <f t="shared" si="18"/>
        <v>0</v>
      </c>
    </row>
    <row r="200" spans="1:10" x14ac:dyDescent="0.25">
      <c r="G200" s="25">
        <f t="shared" ref="G200:I200" si="19">SUM(G3:G199)</f>
        <v>0</v>
      </c>
      <c r="H200" s="25"/>
      <c r="I200" s="25">
        <f t="shared" si="19"/>
        <v>0</v>
      </c>
      <c r="J200" s="25">
        <f>SUM(J3:J199)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2">
    <tabColor rgb="FFFFC000"/>
    <pageSetUpPr fitToPage="1"/>
  </sheetPr>
  <dimension ref="A1:K194"/>
  <sheetViews>
    <sheetView workbookViewId="0">
      <pane ySplit="1" topLeftCell="A2" activePane="bottomLeft" state="frozen"/>
      <selection activeCell="I156" sqref="I156"/>
      <selection pane="bottomLeft" activeCell="I156" sqref="I15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1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1020</v>
      </c>
      <c r="G1" s="2" t="s">
        <v>1021</v>
      </c>
      <c r="H1" s="2" t="s">
        <v>1018</v>
      </c>
      <c r="I1" s="2" t="s">
        <v>1019</v>
      </c>
      <c r="J1" s="2" t="s">
        <v>1022</v>
      </c>
    </row>
    <row r="2" spans="1:11" s="17" customFormat="1" ht="15" x14ac:dyDescent="0.25">
      <c r="A2" s="14" t="s">
        <v>336</v>
      </c>
      <c r="B2" s="16"/>
      <c r="C2" s="16"/>
      <c r="D2" s="16"/>
      <c r="E2" s="15"/>
    </row>
    <row r="3" spans="1:11" s="30" customFormat="1" ht="45" x14ac:dyDescent="0.25">
      <c r="A3" s="39" t="s">
        <v>6</v>
      </c>
      <c r="B3" s="35" t="s">
        <v>559</v>
      </c>
      <c r="C3" s="36" t="s">
        <v>560</v>
      </c>
      <c r="D3" s="34" t="s">
        <v>28</v>
      </c>
      <c r="E3" s="41">
        <v>1</v>
      </c>
      <c r="F3" s="25"/>
      <c r="G3" s="25">
        <f t="shared" ref="G3:G34" si="0">E3*F3</f>
        <v>0</v>
      </c>
      <c r="H3" s="25"/>
      <c r="I3" s="25">
        <f t="shared" ref="I3:I34" si="1">E3*H3</f>
        <v>0</v>
      </c>
      <c r="J3" s="25">
        <f t="shared" ref="J3" si="2">G3+I3</f>
        <v>0</v>
      </c>
    </row>
    <row r="4" spans="1:11" s="55" customFormat="1" ht="22.5" x14ac:dyDescent="0.25">
      <c r="A4" s="49" t="s">
        <v>7</v>
      </c>
      <c r="B4" s="50" t="s">
        <v>340</v>
      </c>
      <c r="C4" s="51" t="s">
        <v>341</v>
      </c>
      <c r="D4" s="52" t="s">
        <v>8</v>
      </c>
      <c r="E4" s="53">
        <v>1</v>
      </c>
      <c r="F4" s="54"/>
      <c r="G4" s="54">
        <f t="shared" si="0"/>
        <v>0</v>
      </c>
      <c r="H4" s="54"/>
      <c r="I4" s="54">
        <f t="shared" si="1"/>
        <v>0</v>
      </c>
      <c r="J4" s="54">
        <f t="shared" ref="J4:J67" si="3">G4+I4</f>
        <v>0</v>
      </c>
      <c r="K4" s="55" t="s">
        <v>1023</v>
      </c>
    </row>
    <row r="5" spans="1:11" s="55" customFormat="1" ht="33.75" x14ac:dyDescent="0.25">
      <c r="A5" s="49" t="s">
        <v>337</v>
      </c>
      <c r="B5" s="50" t="s">
        <v>729</v>
      </c>
      <c r="C5" s="51" t="s">
        <v>561</v>
      </c>
      <c r="D5" s="52" t="s">
        <v>545</v>
      </c>
      <c r="E5" s="53">
        <v>1</v>
      </c>
      <c r="F5" s="54"/>
      <c r="G5" s="54">
        <f t="shared" si="0"/>
        <v>0</v>
      </c>
      <c r="H5" s="54"/>
      <c r="I5" s="54">
        <f t="shared" si="1"/>
        <v>0</v>
      </c>
      <c r="J5" s="54">
        <f t="shared" si="3"/>
        <v>0</v>
      </c>
      <c r="K5" s="55" t="s">
        <v>1023</v>
      </c>
    </row>
    <row r="6" spans="1:11" s="30" customFormat="1" ht="33.75" x14ac:dyDescent="0.25">
      <c r="A6" s="39" t="s">
        <v>13</v>
      </c>
      <c r="B6" s="35" t="s">
        <v>508</v>
      </c>
      <c r="C6" s="36" t="s">
        <v>509</v>
      </c>
      <c r="D6" s="34" t="s">
        <v>28</v>
      </c>
      <c r="E6" s="41">
        <v>2</v>
      </c>
      <c r="F6" s="25"/>
      <c r="G6" s="25">
        <f t="shared" si="0"/>
        <v>0</v>
      </c>
      <c r="H6" s="25"/>
      <c r="I6" s="25">
        <f t="shared" si="1"/>
        <v>0</v>
      </c>
      <c r="J6" s="25">
        <f t="shared" si="3"/>
        <v>0</v>
      </c>
    </row>
    <row r="7" spans="1:11" s="55" customFormat="1" ht="22.5" x14ac:dyDescent="0.25">
      <c r="A7" s="49" t="s">
        <v>510</v>
      </c>
      <c r="B7" s="50" t="s">
        <v>342</v>
      </c>
      <c r="C7" s="51" t="s">
        <v>343</v>
      </c>
      <c r="D7" s="52" t="s">
        <v>8</v>
      </c>
      <c r="E7" s="53">
        <v>1</v>
      </c>
      <c r="F7" s="54"/>
      <c r="G7" s="54">
        <f t="shared" si="0"/>
        <v>0</v>
      </c>
      <c r="H7" s="54"/>
      <c r="I7" s="54">
        <f t="shared" si="1"/>
        <v>0</v>
      </c>
      <c r="J7" s="54">
        <f t="shared" si="3"/>
        <v>0</v>
      </c>
      <c r="K7" s="55" t="s">
        <v>1023</v>
      </c>
    </row>
    <row r="8" spans="1:11" s="55" customFormat="1" ht="22.5" x14ac:dyDescent="0.25">
      <c r="A8" s="49" t="s">
        <v>511</v>
      </c>
      <c r="B8" s="50" t="s">
        <v>342</v>
      </c>
      <c r="C8" s="51" t="s">
        <v>344</v>
      </c>
      <c r="D8" s="52" t="s">
        <v>8</v>
      </c>
      <c r="E8" s="53">
        <v>1</v>
      </c>
      <c r="F8" s="54"/>
      <c r="G8" s="54">
        <f t="shared" si="0"/>
        <v>0</v>
      </c>
      <c r="H8" s="54"/>
      <c r="I8" s="54">
        <f t="shared" si="1"/>
        <v>0</v>
      </c>
      <c r="J8" s="54">
        <f t="shared" si="3"/>
        <v>0</v>
      </c>
      <c r="K8" s="55" t="s">
        <v>1023</v>
      </c>
    </row>
    <row r="9" spans="1:11" s="30" customFormat="1" ht="22.5" x14ac:dyDescent="0.25">
      <c r="A9" s="39" t="s">
        <v>22</v>
      </c>
      <c r="B9" s="35" t="s">
        <v>33</v>
      </c>
      <c r="C9" s="36" t="s">
        <v>34</v>
      </c>
      <c r="D9" s="34" t="s">
        <v>28</v>
      </c>
      <c r="E9" s="41">
        <v>2</v>
      </c>
      <c r="F9" s="25"/>
      <c r="G9" s="25">
        <f t="shared" si="0"/>
        <v>0</v>
      </c>
      <c r="H9" s="25"/>
      <c r="I9" s="25">
        <f t="shared" si="1"/>
        <v>0</v>
      </c>
      <c r="J9" s="25">
        <f t="shared" si="3"/>
        <v>0</v>
      </c>
    </row>
    <row r="10" spans="1:11" s="55" customFormat="1" ht="22.5" x14ac:dyDescent="0.25">
      <c r="A10" s="49" t="s">
        <v>23</v>
      </c>
      <c r="B10" s="50" t="s">
        <v>342</v>
      </c>
      <c r="C10" s="51" t="s">
        <v>562</v>
      </c>
      <c r="D10" s="52" t="s">
        <v>8</v>
      </c>
      <c r="E10" s="53">
        <v>1</v>
      </c>
      <c r="F10" s="54"/>
      <c r="G10" s="54">
        <f t="shared" si="0"/>
        <v>0</v>
      </c>
      <c r="H10" s="54"/>
      <c r="I10" s="54">
        <f t="shared" si="1"/>
        <v>0</v>
      </c>
      <c r="J10" s="54">
        <f t="shared" si="3"/>
        <v>0</v>
      </c>
      <c r="K10" s="55" t="s">
        <v>1023</v>
      </c>
    </row>
    <row r="11" spans="1:11" s="55" customFormat="1" ht="22.5" x14ac:dyDescent="0.25">
      <c r="A11" s="49" t="s">
        <v>563</v>
      </c>
      <c r="B11" s="50" t="s">
        <v>342</v>
      </c>
      <c r="C11" s="51" t="s">
        <v>564</v>
      </c>
      <c r="D11" s="52" t="s">
        <v>8</v>
      </c>
      <c r="E11" s="53">
        <v>1</v>
      </c>
      <c r="F11" s="54"/>
      <c r="G11" s="54">
        <f t="shared" si="0"/>
        <v>0</v>
      </c>
      <c r="H11" s="54"/>
      <c r="I11" s="54">
        <f t="shared" si="1"/>
        <v>0</v>
      </c>
      <c r="J11" s="54">
        <f t="shared" si="3"/>
        <v>0</v>
      </c>
      <c r="K11" s="55" t="s">
        <v>1023</v>
      </c>
    </row>
    <row r="12" spans="1:11" s="17" customFormat="1" ht="15" x14ac:dyDescent="0.25">
      <c r="A12" s="14" t="s">
        <v>345</v>
      </c>
      <c r="B12" s="16"/>
      <c r="C12" s="16"/>
      <c r="D12" s="16"/>
      <c r="E12" s="15"/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1" s="30" customFormat="1" ht="45" x14ac:dyDescent="0.25">
      <c r="A13" s="39" t="s">
        <v>25</v>
      </c>
      <c r="B13" s="35" t="s">
        <v>49</v>
      </c>
      <c r="C13" s="36" t="s">
        <v>50</v>
      </c>
      <c r="D13" s="34" t="s">
        <v>40</v>
      </c>
      <c r="E13" s="42">
        <v>1.08</v>
      </c>
      <c r="F13" s="25"/>
      <c r="G13" s="25">
        <f t="shared" si="0"/>
        <v>0</v>
      </c>
      <c r="H13" s="25"/>
      <c r="I13" s="25">
        <f t="shared" si="1"/>
        <v>0</v>
      </c>
      <c r="J13" s="25">
        <f t="shared" si="3"/>
        <v>0</v>
      </c>
    </row>
    <row r="14" spans="1:11" s="17" customFormat="1" ht="45" x14ac:dyDescent="0.25">
      <c r="A14" s="19" t="s">
        <v>277</v>
      </c>
      <c r="B14" s="9" t="s">
        <v>346</v>
      </c>
      <c r="C14" s="10" t="s">
        <v>734</v>
      </c>
      <c r="D14" s="8" t="s">
        <v>118</v>
      </c>
      <c r="E14" s="22">
        <v>92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1" s="17" customFormat="1" ht="45" x14ac:dyDescent="0.25">
      <c r="A15" s="19" t="s">
        <v>30</v>
      </c>
      <c r="B15" s="9" t="s">
        <v>346</v>
      </c>
      <c r="C15" s="10" t="s">
        <v>735</v>
      </c>
      <c r="D15" s="8" t="s">
        <v>118</v>
      </c>
      <c r="E15" s="22">
        <v>6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1" s="17" customFormat="1" ht="45" x14ac:dyDescent="0.25">
      <c r="A16" s="19" t="s">
        <v>279</v>
      </c>
      <c r="B16" s="9" t="s">
        <v>346</v>
      </c>
      <c r="C16" s="10" t="s">
        <v>736</v>
      </c>
      <c r="D16" s="8" t="s">
        <v>118</v>
      </c>
      <c r="E16" s="22">
        <v>10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31</v>
      </c>
      <c r="B17" s="9" t="s">
        <v>571</v>
      </c>
      <c r="C17" s="10" t="s">
        <v>572</v>
      </c>
      <c r="D17" s="8" t="s">
        <v>40</v>
      </c>
      <c r="E17" s="23">
        <v>0.48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15" x14ac:dyDescent="0.25">
      <c r="A18" s="14" t="s">
        <v>512</v>
      </c>
      <c r="B18" s="16"/>
      <c r="C18" s="16"/>
      <c r="D18" s="16"/>
      <c r="E18" s="15"/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30" customFormat="1" ht="56.25" x14ac:dyDescent="0.25">
      <c r="A19" s="39" t="s">
        <v>32</v>
      </c>
      <c r="B19" s="35" t="s">
        <v>65</v>
      </c>
      <c r="C19" s="36" t="s">
        <v>66</v>
      </c>
      <c r="D19" s="34" t="s">
        <v>60</v>
      </c>
      <c r="E19" s="40">
        <v>18.7</v>
      </c>
      <c r="F19" s="25"/>
      <c r="G19" s="25">
        <f t="shared" si="0"/>
        <v>0</v>
      </c>
      <c r="H19" s="25"/>
      <c r="I19" s="25">
        <f t="shared" si="1"/>
        <v>0</v>
      </c>
      <c r="J19" s="25">
        <f t="shared" si="3"/>
        <v>0</v>
      </c>
    </row>
    <row r="20" spans="1:10" s="30" customFormat="1" ht="45" x14ac:dyDescent="0.25">
      <c r="A20" s="39" t="s">
        <v>284</v>
      </c>
      <c r="B20" s="35" t="s">
        <v>62</v>
      </c>
      <c r="C20" s="36" t="s">
        <v>63</v>
      </c>
      <c r="D20" s="34" t="s">
        <v>60</v>
      </c>
      <c r="E20" s="40">
        <v>18.600000000000001</v>
      </c>
      <c r="F20" s="25"/>
      <c r="G20" s="25">
        <f t="shared" si="0"/>
        <v>0</v>
      </c>
      <c r="H20" s="25"/>
      <c r="I20" s="25">
        <f t="shared" si="1"/>
        <v>0</v>
      </c>
      <c r="J20" s="25">
        <f t="shared" si="3"/>
        <v>0</v>
      </c>
    </row>
    <row r="21" spans="1:10" s="30" customFormat="1" ht="22.5" x14ac:dyDescent="0.25">
      <c r="A21" s="39" t="s">
        <v>35</v>
      </c>
      <c r="B21" s="35" t="s">
        <v>347</v>
      </c>
      <c r="C21" s="36" t="s">
        <v>348</v>
      </c>
      <c r="D21" s="34" t="s">
        <v>12</v>
      </c>
      <c r="E21" s="40">
        <v>0.2</v>
      </c>
      <c r="F21" s="25"/>
      <c r="G21" s="25">
        <f t="shared" si="0"/>
        <v>0</v>
      </c>
      <c r="H21" s="25"/>
      <c r="I21" s="25">
        <f t="shared" si="1"/>
        <v>0</v>
      </c>
      <c r="J21" s="25">
        <f t="shared" si="3"/>
        <v>0</v>
      </c>
    </row>
    <row r="22" spans="1:10" s="30" customFormat="1" ht="22.5" x14ac:dyDescent="0.25">
      <c r="A22" s="39" t="s">
        <v>286</v>
      </c>
      <c r="B22" s="35" t="s">
        <v>349</v>
      </c>
      <c r="C22" s="36" t="s">
        <v>350</v>
      </c>
      <c r="D22" s="34" t="s">
        <v>12</v>
      </c>
      <c r="E22" s="40">
        <v>0.2</v>
      </c>
      <c r="F22" s="25"/>
      <c r="G22" s="25">
        <f t="shared" si="0"/>
        <v>0</v>
      </c>
      <c r="H22" s="25"/>
      <c r="I22" s="25">
        <f t="shared" si="1"/>
        <v>0</v>
      </c>
      <c r="J22" s="25">
        <f t="shared" si="3"/>
        <v>0</v>
      </c>
    </row>
    <row r="23" spans="1:10" s="30" customFormat="1" ht="22.5" x14ac:dyDescent="0.25">
      <c r="A23" s="39" t="s">
        <v>288</v>
      </c>
      <c r="B23" s="35" t="s">
        <v>351</v>
      </c>
      <c r="C23" s="36" t="s">
        <v>352</v>
      </c>
      <c r="D23" s="34" t="s">
        <v>12</v>
      </c>
      <c r="E23" s="40">
        <v>0.6</v>
      </c>
      <c r="F23" s="25"/>
      <c r="G23" s="25">
        <f t="shared" si="0"/>
        <v>0</v>
      </c>
      <c r="H23" s="25"/>
      <c r="I23" s="25">
        <f t="shared" si="1"/>
        <v>0</v>
      </c>
      <c r="J23" s="25">
        <f t="shared" si="3"/>
        <v>0</v>
      </c>
    </row>
    <row r="24" spans="1:10" s="30" customFormat="1" ht="22.5" x14ac:dyDescent="0.25">
      <c r="A24" s="39" t="s">
        <v>37</v>
      </c>
      <c r="B24" s="35" t="s">
        <v>353</v>
      </c>
      <c r="C24" s="36" t="s">
        <v>354</v>
      </c>
      <c r="D24" s="34" t="s">
        <v>12</v>
      </c>
      <c r="E24" s="40">
        <v>0.6</v>
      </c>
      <c r="F24" s="25"/>
      <c r="G24" s="25">
        <f t="shared" si="0"/>
        <v>0</v>
      </c>
      <c r="H24" s="25"/>
      <c r="I24" s="25">
        <f t="shared" si="1"/>
        <v>0</v>
      </c>
      <c r="J24" s="25">
        <f t="shared" si="3"/>
        <v>0</v>
      </c>
    </row>
    <row r="25" spans="1:10" s="30" customFormat="1" ht="22.5" x14ac:dyDescent="0.25">
      <c r="A25" s="39" t="s">
        <v>38</v>
      </c>
      <c r="B25" s="35" t="s">
        <v>17</v>
      </c>
      <c r="C25" s="36" t="s">
        <v>18</v>
      </c>
      <c r="D25" s="34" t="s">
        <v>12</v>
      </c>
      <c r="E25" s="40">
        <v>1.6</v>
      </c>
      <c r="F25" s="25"/>
      <c r="G25" s="25">
        <f t="shared" si="0"/>
        <v>0</v>
      </c>
      <c r="H25" s="25"/>
      <c r="I25" s="25">
        <f t="shared" si="1"/>
        <v>0</v>
      </c>
      <c r="J25" s="25">
        <f t="shared" si="3"/>
        <v>0</v>
      </c>
    </row>
    <row r="26" spans="1:10" s="30" customFormat="1" ht="22.5" x14ac:dyDescent="0.25">
      <c r="A26" s="39" t="s">
        <v>297</v>
      </c>
      <c r="B26" s="35" t="s">
        <v>14</v>
      </c>
      <c r="C26" s="36" t="s">
        <v>15</v>
      </c>
      <c r="D26" s="34" t="s">
        <v>12</v>
      </c>
      <c r="E26" s="40">
        <v>0.9</v>
      </c>
      <c r="F26" s="25"/>
      <c r="G26" s="25">
        <f t="shared" si="0"/>
        <v>0</v>
      </c>
      <c r="H26" s="25"/>
      <c r="I26" s="25">
        <f t="shared" si="1"/>
        <v>0</v>
      </c>
      <c r="J26" s="25">
        <f t="shared" si="3"/>
        <v>0</v>
      </c>
    </row>
    <row r="27" spans="1:10" s="30" customFormat="1" ht="22.5" x14ac:dyDescent="0.25">
      <c r="A27" s="39" t="s">
        <v>301</v>
      </c>
      <c r="B27" s="35" t="s">
        <v>10</v>
      </c>
      <c r="C27" s="36" t="s">
        <v>11</v>
      </c>
      <c r="D27" s="34" t="s">
        <v>12</v>
      </c>
      <c r="E27" s="42">
        <v>2.78</v>
      </c>
      <c r="F27" s="25"/>
      <c r="G27" s="25">
        <f t="shared" si="0"/>
        <v>0</v>
      </c>
      <c r="H27" s="25"/>
      <c r="I27" s="25">
        <f t="shared" si="1"/>
        <v>0</v>
      </c>
      <c r="J27" s="25">
        <f t="shared" si="3"/>
        <v>0</v>
      </c>
    </row>
    <row r="28" spans="1:10" s="17" customFormat="1" ht="45" x14ac:dyDescent="0.25">
      <c r="A28" s="19" t="s">
        <v>39</v>
      </c>
      <c r="B28" s="9" t="s">
        <v>355</v>
      </c>
      <c r="C28" s="10" t="s">
        <v>817</v>
      </c>
      <c r="D28" s="8" t="s">
        <v>67</v>
      </c>
      <c r="E28" s="20">
        <v>265.2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45" x14ac:dyDescent="0.25">
      <c r="A29" s="19" t="s">
        <v>41</v>
      </c>
      <c r="B29" s="9" t="s">
        <v>355</v>
      </c>
      <c r="C29" s="10" t="s">
        <v>737</v>
      </c>
      <c r="D29" s="8" t="s">
        <v>67</v>
      </c>
      <c r="E29" s="20">
        <v>163.19999999999999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43</v>
      </c>
      <c r="B30" s="9" t="s">
        <v>355</v>
      </c>
      <c r="C30" s="10" t="s">
        <v>738</v>
      </c>
      <c r="D30" s="8" t="s">
        <v>67</v>
      </c>
      <c r="E30" s="20">
        <v>117.3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44</v>
      </c>
      <c r="B31" s="9" t="s">
        <v>355</v>
      </c>
      <c r="C31" s="10" t="s">
        <v>818</v>
      </c>
      <c r="D31" s="8" t="s">
        <v>67</v>
      </c>
      <c r="E31" s="20">
        <v>20.399999999999999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45</v>
      </c>
      <c r="B32" s="9" t="s">
        <v>355</v>
      </c>
      <c r="C32" s="10" t="s">
        <v>740</v>
      </c>
      <c r="D32" s="8" t="s">
        <v>67</v>
      </c>
      <c r="E32" s="20">
        <v>158.1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46</v>
      </c>
      <c r="B33" s="9" t="s">
        <v>575</v>
      </c>
      <c r="C33" s="10" t="s">
        <v>819</v>
      </c>
      <c r="D33" s="8" t="s">
        <v>67</v>
      </c>
      <c r="E33" s="20">
        <v>158.1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47</v>
      </c>
      <c r="B34" s="9" t="s">
        <v>356</v>
      </c>
      <c r="C34" s="10" t="s">
        <v>742</v>
      </c>
      <c r="D34" s="8" t="s">
        <v>67</v>
      </c>
      <c r="E34" s="20">
        <v>158.1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48</v>
      </c>
      <c r="B35" s="9" t="s">
        <v>357</v>
      </c>
      <c r="C35" s="10" t="s">
        <v>820</v>
      </c>
      <c r="D35" s="8" t="s">
        <v>67</v>
      </c>
      <c r="E35" s="20">
        <v>453.9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5" x14ac:dyDescent="0.25">
      <c r="A36" s="19" t="s">
        <v>51</v>
      </c>
      <c r="B36" s="9" t="s">
        <v>578</v>
      </c>
      <c r="C36" s="10" t="s">
        <v>743</v>
      </c>
      <c r="D36" s="8" t="s">
        <v>67</v>
      </c>
      <c r="E36" s="20">
        <v>66.3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17" customFormat="1" ht="45" x14ac:dyDescent="0.25">
      <c r="A37" s="19" t="s">
        <v>52</v>
      </c>
      <c r="B37" s="9" t="s">
        <v>356</v>
      </c>
      <c r="C37" s="10" t="s">
        <v>744</v>
      </c>
      <c r="D37" s="8" t="s">
        <v>67</v>
      </c>
      <c r="E37" s="20">
        <v>550.79999999999995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5" x14ac:dyDescent="0.25">
      <c r="A38" s="19" t="s">
        <v>53</v>
      </c>
      <c r="B38" s="9" t="s">
        <v>821</v>
      </c>
      <c r="C38" s="10" t="s">
        <v>358</v>
      </c>
      <c r="D38" s="8" t="s">
        <v>67</v>
      </c>
      <c r="E38" s="20">
        <v>132.6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45" x14ac:dyDescent="0.25">
      <c r="A39" s="19" t="s">
        <v>54</v>
      </c>
      <c r="B39" s="9" t="s">
        <v>822</v>
      </c>
      <c r="C39" s="10" t="s">
        <v>823</v>
      </c>
      <c r="D39" s="8" t="s">
        <v>67</v>
      </c>
      <c r="E39" s="20">
        <v>10.199999999999999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5" x14ac:dyDescent="0.25">
      <c r="A40" s="19" t="s">
        <v>55</v>
      </c>
      <c r="B40" s="9" t="s">
        <v>355</v>
      </c>
      <c r="C40" s="10" t="s">
        <v>824</v>
      </c>
      <c r="D40" s="8" t="s">
        <v>67</v>
      </c>
      <c r="E40" s="20">
        <v>321.3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5" x14ac:dyDescent="0.25">
      <c r="A41" s="19" t="s">
        <v>56</v>
      </c>
      <c r="B41" s="9" t="s">
        <v>575</v>
      </c>
      <c r="C41" s="10" t="s">
        <v>825</v>
      </c>
      <c r="D41" s="8" t="s">
        <v>67</v>
      </c>
      <c r="E41" s="20">
        <v>35.700000000000003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5" x14ac:dyDescent="0.25">
      <c r="A42" s="19" t="s">
        <v>57</v>
      </c>
      <c r="B42" s="9" t="s">
        <v>748</v>
      </c>
      <c r="C42" s="10" t="s">
        <v>826</v>
      </c>
      <c r="D42" s="8" t="s">
        <v>67</v>
      </c>
      <c r="E42" s="20">
        <v>71.400000000000006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5" x14ac:dyDescent="0.25">
      <c r="A43" s="19" t="s">
        <v>58</v>
      </c>
      <c r="B43" s="9" t="s">
        <v>827</v>
      </c>
      <c r="C43" s="10" t="s">
        <v>828</v>
      </c>
      <c r="D43" s="8" t="s">
        <v>67</v>
      </c>
      <c r="E43" s="20">
        <v>377.4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45" x14ac:dyDescent="0.25">
      <c r="A44" s="19" t="s">
        <v>59</v>
      </c>
      <c r="B44" s="9" t="s">
        <v>357</v>
      </c>
      <c r="C44" s="10" t="s">
        <v>829</v>
      </c>
      <c r="D44" s="8" t="s">
        <v>67</v>
      </c>
      <c r="E44" s="20">
        <v>30.6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5" x14ac:dyDescent="0.25">
      <c r="A45" s="19" t="s">
        <v>61</v>
      </c>
      <c r="B45" s="9" t="s">
        <v>357</v>
      </c>
      <c r="C45" s="10" t="s">
        <v>751</v>
      </c>
      <c r="D45" s="8" t="s">
        <v>67</v>
      </c>
      <c r="E45" s="22">
        <v>663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22.5" x14ac:dyDescent="0.25">
      <c r="A46" s="19" t="s">
        <v>64</v>
      </c>
      <c r="B46" s="9" t="s">
        <v>830</v>
      </c>
      <c r="C46" s="10" t="s">
        <v>831</v>
      </c>
      <c r="D46" s="8" t="s">
        <v>67</v>
      </c>
      <c r="E46" s="22">
        <v>51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0" customFormat="1" ht="33.75" x14ac:dyDescent="0.25">
      <c r="A47" s="39" t="s">
        <v>68</v>
      </c>
      <c r="B47" s="35" t="s">
        <v>71</v>
      </c>
      <c r="C47" s="36" t="s">
        <v>72</v>
      </c>
      <c r="D47" s="34" t="s">
        <v>60</v>
      </c>
      <c r="E47" s="40">
        <v>1.7</v>
      </c>
      <c r="F47" s="25"/>
      <c r="G47" s="25">
        <f t="shared" si="4"/>
        <v>0</v>
      </c>
      <c r="H47" s="25"/>
      <c r="I47" s="25">
        <f t="shared" si="5"/>
        <v>0</v>
      </c>
      <c r="J47" s="25">
        <f t="shared" si="3"/>
        <v>0</v>
      </c>
    </row>
    <row r="48" spans="1:10" s="17" customFormat="1" ht="45" x14ac:dyDescent="0.25">
      <c r="A48" s="19" t="s">
        <v>69</v>
      </c>
      <c r="B48" s="9" t="s">
        <v>359</v>
      </c>
      <c r="C48" s="10" t="s">
        <v>753</v>
      </c>
      <c r="D48" s="8" t="s">
        <v>67</v>
      </c>
      <c r="E48" s="20">
        <v>10.199999999999999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5" x14ac:dyDescent="0.25">
      <c r="A49" s="19" t="s">
        <v>70</v>
      </c>
      <c r="B49" s="9" t="s">
        <v>359</v>
      </c>
      <c r="C49" s="10" t="s">
        <v>588</v>
      </c>
      <c r="D49" s="8" t="s">
        <v>67</v>
      </c>
      <c r="E49" s="20">
        <v>20.399999999999999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5" x14ac:dyDescent="0.25">
      <c r="A50" s="19" t="s">
        <v>73</v>
      </c>
      <c r="B50" s="9" t="s">
        <v>359</v>
      </c>
      <c r="C50" s="10" t="s">
        <v>589</v>
      </c>
      <c r="D50" s="8" t="s">
        <v>67</v>
      </c>
      <c r="E50" s="20">
        <v>71.400000000000006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5" x14ac:dyDescent="0.25">
      <c r="A51" s="19" t="s">
        <v>77</v>
      </c>
      <c r="B51" s="9" t="s">
        <v>359</v>
      </c>
      <c r="C51" s="10" t="s">
        <v>590</v>
      </c>
      <c r="D51" s="8" t="s">
        <v>67</v>
      </c>
      <c r="E51" s="20">
        <v>72.099999999999994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15" x14ac:dyDescent="0.25">
      <c r="A52" s="14" t="s">
        <v>513</v>
      </c>
      <c r="B52" s="16"/>
      <c r="C52" s="16"/>
      <c r="D52" s="16"/>
      <c r="E52" s="15"/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30" customFormat="1" ht="22.5" x14ac:dyDescent="0.25">
      <c r="A53" s="39" t="s">
        <v>79</v>
      </c>
      <c r="B53" s="35" t="s">
        <v>171</v>
      </c>
      <c r="C53" s="36" t="s">
        <v>172</v>
      </c>
      <c r="D53" s="34" t="s">
        <v>40</v>
      </c>
      <c r="E53" s="42">
        <v>0.02</v>
      </c>
      <c r="F53" s="25"/>
      <c r="G53" s="25">
        <f t="shared" si="4"/>
        <v>0</v>
      </c>
      <c r="H53" s="25"/>
      <c r="I53" s="25">
        <f t="shared" si="5"/>
        <v>0</v>
      </c>
      <c r="J53" s="25">
        <f t="shared" si="3"/>
        <v>0</v>
      </c>
    </row>
    <row r="54" spans="1:10" s="17" customFormat="1" ht="45" x14ac:dyDescent="0.25">
      <c r="A54" s="19" t="s">
        <v>514</v>
      </c>
      <c r="B54" s="9" t="s">
        <v>363</v>
      </c>
      <c r="C54" s="10" t="s">
        <v>364</v>
      </c>
      <c r="D54" s="8" t="s">
        <v>118</v>
      </c>
      <c r="E54" s="22">
        <v>2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15" x14ac:dyDescent="0.25">
      <c r="A55" s="14" t="s">
        <v>593</v>
      </c>
      <c r="B55" s="16"/>
      <c r="C55" s="16"/>
      <c r="D55" s="16"/>
      <c r="E55" s="15"/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30" customFormat="1" ht="33.75" x14ac:dyDescent="0.25">
      <c r="A56" s="39" t="s">
        <v>82</v>
      </c>
      <c r="B56" s="35" t="s">
        <v>74</v>
      </c>
      <c r="C56" s="36" t="s">
        <v>75</v>
      </c>
      <c r="D56" s="34" t="s">
        <v>76</v>
      </c>
      <c r="E56" s="41">
        <v>10</v>
      </c>
      <c r="F56" s="25"/>
      <c r="G56" s="25">
        <f t="shared" si="4"/>
        <v>0</v>
      </c>
      <c r="H56" s="25"/>
      <c r="I56" s="25">
        <f t="shared" si="5"/>
        <v>0</v>
      </c>
      <c r="J56" s="25">
        <f t="shared" si="3"/>
        <v>0</v>
      </c>
    </row>
    <row r="57" spans="1:10" s="17" customFormat="1" ht="45" x14ac:dyDescent="0.25">
      <c r="A57" s="19" t="s">
        <v>83</v>
      </c>
      <c r="B57" s="9" t="s">
        <v>389</v>
      </c>
      <c r="C57" s="10" t="s">
        <v>525</v>
      </c>
      <c r="D57" s="8" t="s">
        <v>118</v>
      </c>
      <c r="E57" s="22">
        <v>6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5" x14ac:dyDescent="0.25">
      <c r="A58" s="19" t="s">
        <v>84</v>
      </c>
      <c r="B58" s="9" t="s">
        <v>391</v>
      </c>
      <c r="C58" s="10" t="s">
        <v>526</v>
      </c>
      <c r="D58" s="8" t="s">
        <v>118</v>
      </c>
      <c r="E58" s="22">
        <v>6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45" x14ac:dyDescent="0.25">
      <c r="A59" s="19" t="s">
        <v>85</v>
      </c>
      <c r="B59" s="9" t="s">
        <v>594</v>
      </c>
      <c r="C59" s="10" t="s">
        <v>527</v>
      </c>
      <c r="D59" s="8" t="s">
        <v>118</v>
      </c>
      <c r="E59" s="22">
        <v>2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30" customFormat="1" ht="22.5" x14ac:dyDescent="0.25">
      <c r="A60" s="39" t="s">
        <v>87</v>
      </c>
      <c r="B60" s="35" t="s">
        <v>394</v>
      </c>
      <c r="C60" s="36" t="s">
        <v>395</v>
      </c>
      <c r="D60" s="34" t="s">
        <v>396</v>
      </c>
      <c r="E60" s="43">
        <v>0.28799999999999998</v>
      </c>
      <c r="F60" s="25"/>
      <c r="G60" s="25">
        <f t="shared" si="4"/>
        <v>0</v>
      </c>
      <c r="H60" s="25"/>
      <c r="I60" s="25">
        <f t="shared" si="5"/>
        <v>0</v>
      </c>
      <c r="J60" s="25">
        <f t="shared" si="3"/>
        <v>0</v>
      </c>
    </row>
    <row r="61" spans="1:10" s="17" customFormat="1" ht="45" x14ac:dyDescent="0.25">
      <c r="A61" s="19" t="s">
        <v>338</v>
      </c>
      <c r="B61" s="9" t="s">
        <v>397</v>
      </c>
      <c r="C61" s="10" t="s">
        <v>398</v>
      </c>
      <c r="D61" s="8" t="s">
        <v>118</v>
      </c>
      <c r="E61" s="22">
        <v>6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15" x14ac:dyDescent="0.25">
      <c r="A62" s="14" t="s">
        <v>595</v>
      </c>
      <c r="B62" s="16"/>
      <c r="C62" s="16"/>
      <c r="D62" s="16"/>
      <c r="E62" s="15"/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0" customFormat="1" ht="22.5" x14ac:dyDescent="0.25">
      <c r="A63" s="39" t="s">
        <v>89</v>
      </c>
      <c r="B63" s="35" t="s">
        <v>171</v>
      </c>
      <c r="C63" s="36" t="s">
        <v>172</v>
      </c>
      <c r="D63" s="34" t="s">
        <v>40</v>
      </c>
      <c r="E63" s="42">
        <v>0.02</v>
      </c>
      <c r="F63" s="25"/>
      <c r="G63" s="25">
        <f t="shared" si="4"/>
        <v>0</v>
      </c>
      <c r="H63" s="25"/>
      <c r="I63" s="25">
        <f t="shared" si="5"/>
        <v>0</v>
      </c>
      <c r="J63" s="25">
        <f t="shared" si="3"/>
        <v>0</v>
      </c>
    </row>
    <row r="64" spans="1:10" s="17" customFormat="1" ht="45" x14ac:dyDescent="0.25">
      <c r="A64" s="19" t="s">
        <v>690</v>
      </c>
      <c r="B64" s="9" t="s">
        <v>370</v>
      </c>
      <c r="C64" s="10" t="s">
        <v>521</v>
      </c>
      <c r="D64" s="8" t="s">
        <v>118</v>
      </c>
      <c r="E64" s="22">
        <v>2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30" customFormat="1" ht="15" x14ac:dyDescent="0.25">
      <c r="A65" s="39" t="s">
        <v>94</v>
      </c>
      <c r="B65" s="35" t="s">
        <v>168</v>
      </c>
      <c r="C65" s="36" t="s">
        <v>169</v>
      </c>
      <c r="D65" s="34" t="s">
        <v>28</v>
      </c>
      <c r="E65" s="41">
        <v>5</v>
      </c>
      <c r="F65" s="25"/>
      <c r="G65" s="25">
        <f t="shared" si="4"/>
        <v>0</v>
      </c>
      <c r="H65" s="25"/>
      <c r="I65" s="25">
        <f t="shared" si="5"/>
        <v>0</v>
      </c>
      <c r="J65" s="25">
        <f t="shared" si="3"/>
        <v>0</v>
      </c>
    </row>
    <row r="66" spans="1:10" s="17" customFormat="1" ht="45" x14ac:dyDescent="0.25">
      <c r="A66" s="19" t="s">
        <v>832</v>
      </c>
      <c r="B66" s="9" t="s">
        <v>366</v>
      </c>
      <c r="C66" s="10" t="s">
        <v>367</v>
      </c>
      <c r="D66" s="8" t="s">
        <v>118</v>
      </c>
      <c r="E66" s="22">
        <v>5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30" customFormat="1" ht="45" x14ac:dyDescent="0.25">
      <c r="A67" s="39" t="s">
        <v>96</v>
      </c>
      <c r="B67" s="35" t="s">
        <v>372</v>
      </c>
      <c r="C67" s="36" t="s">
        <v>373</v>
      </c>
      <c r="D67" s="34" t="s">
        <v>28</v>
      </c>
      <c r="E67" s="41">
        <v>40</v>
      </c>
      <c r="F67" s="25"/>
      <c r="G67" s="25">
        <f t="shared" ref="G67:G98" si="6">E67*F67</f>
        <v>0</v>
      </c>
      <c r="H67" s="25"/>
      <c r="I67" s="25">
        <f t="shared" ref="I67:I98" si="7">E67*H67</f>
        <v>0</v>
      </c>
      <c r="J67" s="25">
        <f t="shared" si="3"/>
        <v>0</v>
      </c>
    </row>
    <row r="68" spans="1:10" s="17" customFormat="1" ht="45" x14ac:dyDescent="0.25">
      <c r="A68" s="19" t="s">
        <v>833</v>
      </c>
      <c r="B68" s="9" t="s">
        <v>370</v>
      </c>
      <c r="C68" s="10" t="s">
        <v>598</v>
      </c>
      <c r="D68" s="8" t="s">
        <v>118</v>
      </c>
      <c r="E68" s="22">
        <v>40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31" si="8">G68+I68</f>
        <v>0</v>
      </c>
    </row>
    <row r="69" spans="1:10" s="30" customFormat="1" ht="45" x14ac:dyDescent="0.25">
      <c r="A69" s="39" t="s">
        <v>98</v>
      </c>
      <c r="B69" s="35" t="s">
        <v>523</v>
      </c>
      <c r="C69" s="36" t="s">
        <v>524</v>
      </c>
      <c r="D69" s="34" t="s">
        <v>187</v>
      </c>
      <c r="E69" s="41">
        <v>7</v>
      </c>
      <c r="F69" s="25"/>
      <c r="G69" s="25">
        <f t="shared" si="6"/>
        <v>0</v>
      </c>
      <c r="H69" s="25"/>
      <c r="I69" s="25">
        <f t="shared" si="7"/>
        <v>0</v>
      </c>
      <c r="J69" s="25">
        <f t="shared" si="8"/>
        <v>0</v>
      </c>
    </row>
    <row r="70" spans="1:10" s="17" customFormat="1" ht="45" x14ac:dyDescent="0.25">
      <c r="A70" s="19" t="s">
        <v>834</v>
      </c>
      <c r="B70" s="9" t="s">
        <v>835</v>
      </c>
      <c r="C70" s="10" t="s">
        <v>385</v>
      </c>
      <c r="D70" s="8" t="s">
        <v>118</v>
      </c>
      <c r="E70" s="22">
        <v>5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17" customFormat="1" ht="45" x14ac:dyDescent="0.25">
      <c r="A71" s="19" t="s">
        <v>836</v>
      </c>
      <c r="B71" s="9" t="s">
        <v>835</v>
      </c>
      <c r="C71" s="10" t="s">
        <v>600</v>
      </c>
      <c r="D71" s="8" t="s">
        <v>118</v>
      </c>
      <c r="E71" s="22">
        <v>2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30" customFormat="1" ht="15" x14ac:dyDescent="0.25">
      <c r="A72" s="39" t="s">
        <v>101</v>
      </c>
      <c r="B72" s="35" t="s">
        <v>387</v>
      </c>
      <c r="C72" s="36" t="s">
        <v>388</v>
      </c>
      <c r="D72" s="34" t="s">
        <v>40</v>
      </c>
      <c r="E72" s="42">
        <v>0.02</v>
      </c>
      <c r="F72" s="25"/>
      <c r="G72" s="25">
        <f t="shared" si="6"/>
        <v>0</v>
      </c>
      <c r="H72" s="25"/>
      <c r="I72" s="25">
        <f t="shared" si="7"/>
        <v>0</v>
      </c>
      <c r="J72" s="25">
        <f t="shared" si="8"/>
        <v>0</v>
      </c>
    </row>
    <row r="73" spans="1:10" s="17" customFormat="1" ht="45" x14ac:dyDescent="0.25">
      <c r="A73" s="19" t="s">
        <v>102</v>
      </c>
      <c r="B73" s="9" t="s">
        <v>383</v>
      </c>
      <c r="C73" s="10" t="s">
        <v>384</v>
      </c>
      <c r="D73" s="8" t="s">
        <v>118</v>
      </c>
      <c r="E73" s="22">
        <v>2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30" customFormat="1" ht="22.5" x14ac:dyDescent="0.25">
      <c r="A74" s="39" t="s">
        <v>103</v>
      </c>
      <c r="B74" s="35" t="s">
        <v>375</v>
      </c>
      <c r="C74" s="36" t="s">
        <v>376</v>
      </c>
      <c r="D74" s="34" t="s">
        <v>377</v>
      </c>
      <c r="E74" s="41">
        <v>66</v>
      </c>
      <c r="F74" s="25"/>
      <c r="G74" s="25">
        <f t="shared" si="6"/>
        <v>0</v>
      </c>
      <c r="H74" s="25"/>
      <c r="I74" s="25">
        <f t="shared" si="7"/>
        <v>0</v>
      </c>
      <c r="J74" s="25">
        <f t="shared" si="8"/>
        <v>0</v>
      </c>
    </row>
    <row r="75" spans="1:10" s="17" customFormat="1" ht="45" x14ac:dyDescent="0.25">
      <c r="A75" s="19" t="s">
        <v>104</v>
      </c>
      <c r="B75" s="9" t="s">
        <v>378</v>
      </c>
      <c r="C75" s="10" t="s">
        <v>379</v>
      </c>
      <c r="D75" s="8" t="s">
        <v>118</v>
      </c>
      <c r="E75" s="22">
        <v>1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45" x14ac:dyDescent="0.25">
      <c r="A76" s="19" t="s">
        <v>105</v>
      </c>
      <c r="B76" s="9" t="s">
        <v>378</v>
      </c>
      <c r="C76" s="10" t="s">
        <v>757</v>
      </c>
      <c r="D76" s="8" t="s">
        <v>118</v>
      </c>
      <c r="E76" s="22">
        <v>65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15" x14ac:dyDescent="0.25">
      <c r="A77" s="14" t="s">
        <v>601</v>
      </c>
      <c r="B77" s="16"/>
      <c r="C77" s="16"/>
      <c r="D77" s="16"/>
      <c r="E77" s="15"/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0" customFormat="1" ht="33.75" x14ac:dyDescent="0.25">
      <c r="A78" s="39" t="s">
        <v>106</v>
      </c>
      <c r="B78" s="35" t="s">
        <v>476</v>
      </c>
      <c r="C78" s="36" t="s">
        <v>477</v>
      </c>
      <c r="D78" s="34" t="s">
        <v>478</v>
      </c>
      <c r="E78" s="43">
        <v>0.29499999999999998</v>
      </c>
      <c r="F78" s="25"/>
      <c r="G78" s="25">
        <f t="shared" si="6"/>
        <v>0</v>
      </c>
      <c r="H78" s="25"/>
      <c r="I78" s="25">
        <f t="shared" si="7"/>
        <v>0</v>
      </c>
      <c r="J78" s="25">
        <f t="shared" si="8"/>
        <v>0</v>
      </c>
    </row>
    <row r="79" spans="1:10" s="30" customFormat="1" ht="22.5" x14ac:dyDescent="0.25">
      <c r="A79" s="39" t="s">
        <v>107</v>
      </c>
      <c r="B79" s="35" t="s">
        <v>479</v>
      </c>
      <c r="C79" s="36" t="s">
        <v>480</v>
      </c>
      <c r="D79" s="34" t="s">
        <v>478</v>
      </c>
      <c r="E79" s="43">
        <v>0.29499999999999998</v>
      </c>
      <c r="F79" s="25"/>
      <c r="G79" s="25">
        <f t="shared" si="6"/>
        <v>0</v>
      </c>
      <c r="H79" s="25"/>
      <c r="I79" s="25">
        <f t="shared" si="7"/>
        <v>0</v>
      </c>
      <c r="J79" s="25">
        <f t="shared" si="8"/>
        <v>0</v>
      </c>
    </row>
    <row r="80" spans="1:10" s="30" customFormat="1" ht="22.5" x14ac:dyDescent="0.25">
      <c r="A80" s="39" t="s">
        <v>108</v>
      </c>
      <c r="B80" s="35" t="s">
        <v>271</v>
      </c>
      <c r="C80" s="36" t="s">
        <v>482</v>
      </c>
      <c r="D80" s="34" t="s">
        <v>60</v>
      </c>
      <c r="E80" s="42">
        <v>1.18</v>
      </c>
      <c r="F80" s="25"/>
      <c r="G80" s="25">
        <f t="shared" si="6"/>
        <v>0</v>
      </c>
      <c r="H80" s="25"/>
      <c r="I80" s="25">
        <f t="shared" si="7"/>
        <v>0</v>
      </c>
      <c r="J80" s="25">
        <f t="shared" si="8"/>
        <v>0</v>
      </c>
    </row>
    <row r="81" spans="1:10" s="30" customFormat="1" ht="33.75" x14ac:dyDescent="0.25">
      <c r="A81" s="39" t="s">
        <v>109</v>
      </c>
      <c r="B81" s="35" t="s">
        <v>226</v>
      </c>
      <c r="C81" s="36" t="s">
        <v>227</v>
      </c>
      <c r="D81" s="34" t="s">
        <v>60</v>
      </c>
      <c r="E81" s="42">
        <v>6.22</v>
      </c>
      <c r="F81" s="25"/>
      <c r="G81" s="25">
        <f t="shared" si="6"/>
        <v>0</v>
      </c>
      <c r="H81" s="25"/>
      <c r="I81" s="25">
        <f t="shared" si="7"/>
        <v>0</v>
      </c>
      <c r="J81" s="25">
        <f t="shared" si="8"/>
        <v>0</v>
      </c>
    </row>
    <row r="82" spans="1:10" s="17" customFormat="1" ht="45" x14ac:dyDescent="0.25">
      <c r="A82" s="19" t="s">
        <v>110</v>
      </c>
      <c r="B82" s="9" t="s">
        <v>483</v>
      </c>
      <c r="C82" s="10" t="s">
        <v>229</v>
      </c>
      <c r="D82" s="8" t="s">
        <v>67</v>
      </c>
      <c r="E82" s="22">
        <v>740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0" customFormat="1" ht="22.5" x14ac:dyDescent="0.25">
      <c r="A83" s="39" t="s">
        <v>113</v>
      </c>
      <c r="B83" s="35" t="s">
        <v>238</v>
      </c>
      <c r="C83" s="36" t="s">
        <v>239</v>
      </c>
      <c r="D83" s="34" t="s">
        <v>150</v>
      </c>
      <c r="E83" s="41">
        <v>2</v>
      </c>
      <c r="F83" s="25"/>
      <c r="G83" s="25">
        <f t="shared" si="6"/>
        <v>0</v>
      </c>
      <c r="H83" s="25"/>
      <c r="I83" s="25">
        <f t="shared" si="7"/>
        <v>0</v>
      </c>
      <c r="J83" s="25">
        <f t="shared" si="8"/>
        <v>0</v>
      </c>
    </row>
    <row r="84" spans="1:10" s="30" customFormat="1" ht="45" x14ac:dyDescent="0.25">
      <c r="A84" s="39" t="s">
        <v>114</v>
      </c>
      <c r="B84" s="35" t="s">
        <v>496</v>
      </c>
      <c r="C84" s="36" t="s">
        <v>497</v>
      </c>
      <c r="D84" s="34" t="s">
        <v>498</v>
      </c>
      <c r="E84" s="41">
        <v>20</v>
      </c>
      <c r="F84" s="25"/>
      <c r="G84" s="25">
        <f t="shared" si="6"/>
        <v>0</v>
      </c>
      <c r="H84" s="25"/>
      <c r="I84" s="25">
        <f t="shared" si="7"/>
        <v>0</v>
      </c>
      <c r="J84" s="25">
        <f t="shared" si="8"/>
        <v>0</v>
      </c>
    </row>
    <row r="85" spans="1:10" s="17" customFormat="1" ht="45" x14ac:dyDescent="0.25">
      <c r="A85" s="19" t="s">
        <v>117</v>
      </c>
      <c r="B85" s="9" t="s">
        <v>602</v>
      </c>
      <c r="C85" s="10" t="s">
        <v>501</v>
      </c>
      <c r="D85" s="8" t="s">
        <v>67</v>
      </c>
      <c r="E85" s="22">
        <v>20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5" x14ac:dyDescent="0.25">
      <c r="A86" s="19" t="s">
        <v>119</v>
      </c>
      <c r="B86" s="9" t="s">
        <v>484</v>
      </c>
      <c r="C86" s="10" t="s">
        <v>230</v>
      </c>
      <c r="D86" s="8" t="s">
        <v>118</v>
      </c>
      <c r="E86" s="22">
        <v>1000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339</v>
      </c>
      <c r="B87" s="9" t="s">
        <v>603</v>
      </c>
      <c r="C87" s="10" t="s">
        <v>604</v>
      </c>
      <c r="D87" s="8" t="s">
        <v>118</v>
      </c>
      <c r="E87" s="22">
        <v>1000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5" x14ac:dyDescent="0.25">
      <c r="A88" s="19" t="s">
        <v>120</v>
      </c>
      <c r="B88" s="9" t="s">
        <v>491</v>
      </c>
      <c r="C88" s="10" t="s">
        <v>492</v>
      </c>
      <c r="D88" s="8" t="s">
        <v>118</v>
      </c>
      <c r="E88" s="22">
        <v>15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30" customFormat="1" ht="22.5" x14ac:dyDescent="0.25">
      <c r="A89" s="39" t="s">
        <v>403</v>
      </c>
      <c r="B89" s="35" t="s">
        <v>503</v>
      </c>
      <c r="C89" s="36" t="s">
        <v>504</v>
      </c>
      <c r="D89" s="34" t="s">
        <v>60</v>
      </c>
      <c r="E89" s="43">
        <v>5.0000000000000001E-3</v>
      </c>
      <c r="F89" s="25"/>
      <c r="G89" s="25">
        <f t="shared" si="6"/>
        <v>0</v>
      </c>
      <c r="H89" s="25"/>
      <c r="I89" s="25">
        <f t="shared" si="7"/>
        <v>0</v>
      </c>
      <c r="J89" s="25">
        <f t="shared" si="8"/>
        <v>0</v>
      </c>
    </row>
    <row r="90" spans="1:10" s="17" customFormat="1" ht="45" x14ac:dyDescent="0.25">
      <c r="A90" s="19" t="s">
        <v>121</v>
      </c>
      <c r="B90" s="9" t="s">
        <v>506</v>
      </c>
      <c r="C90" s="10" t="s">
        <v>760</v>
      </c>
      <c r="D90" s="8" t="s">
        <v>545</v>
      </c>
      <c r="E90" s="22">
        <v>1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15" x14ac:dyDescent="0.25">
      <c r="A91" s="14" t="s">
        <v>605</v>
      </c>
      <c r="B91" s="16"/>
      <c r="C91" s="16"/>
      <c r="D91" s="16"/>
      <c r="E91" s="15"/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30" customFormat="1" ht="22.5" x14ac:dyDescent="0.25">
      <c r="A92" s="39" t="s">
        <v>122</v>
      </c>
      <c r="B92" s="35" t="s">
        <v>205</v>
      </c>
      <c r="C92" s="36" t="s">
        <v>206</v>
      </c>
      <c r="D92" s="34" t="s">
        <v>207</v>
      </c>
      <c r="E92" s="42">
        <v>1.68</v>
      </c>
      <c r="F92" s="25"/>
      <c r="G92" s="25">
        <f t="shared" si="6"/>
        <v>0</v>
      </c>
      <c r="H92" s="25"/>
      <c r="I92" s="25">
        <f t="shared" si="7"/>
        <v>0</v>
      </c>
      <c r="J92" s="25">
        <f t="shared" si="8"/>
        <v>0</v>
      </c>
    </row>
    <row r="93" spans="1:10" s="17" customFormat="1" ht="45" x14ac:dyDescent="0.25">
      <c r="A93" s="19" t="s">
        <v>123</v>
      </c>
      <c r="B93" s="9" t="s">
        <v>696</v>
      </c>
      <c r="C93" s="10" t="s">
        <v>540</v>
      </c>
      <c r="D93" s="8" t="s">
        <v>67</v>
      </c>
      <c r="E93" s="23">
        <v>273.36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5" x14ac:dyDescent="0.25">
      <c r="A94" s="19" t="s">
        <v>124</v>
      </c>
      <c r="B94" s="9" t="s">
        <v>541</v>
      </c>
      <c r="C94" s="10" t="s">
        <v>544</v>
      </c>
      <c r="D94" s="8" t="s">
        <v>118</v>
      </c>
      <c r="E94" s="22">
        <v>9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30" customFormat="1" ht="22.5" x14ac:dyDescent="0.25">
      <c r="A95" s="39" t="s">
        <v>127</v>
      </c>
      <c r="B95" s="35" t="s">
        <v>553</v>
      </c>
      <c r="C95" s="36" t="s">
        <v>554</v>
      </c>
      <c r="D95" s="34" t="s">
        <v>207</v>
      </c>
      <c r="E95" s="41">
        <v>1</v>
      </c>
      <c r="F95" s="25"/>
      <c r="G95" s="25">
        <f t="shared" si="6"/>
        <v>0</v>
      </c>
      <c r="H95" s="25"/>
      <c r="I95" s="25">
        <f t="shared" si="7"/>
        <v>0</v>
      </c>
      <c r="J95" s="25">
        <f t="shared" si="8"/>
        <v>0</v>
      </c>
    </row>
    <row r="96" spans="1:10" s="17" customFormat="1" ht="45" x14ac:dyDescent="0.25">
      <c r="A96" s="19" t="s">
        <v>128</v>
      </c>
      <c r="B96" s="9" t="s">
        <v>555</v>
      </c>
      <c r="C96" s="10" t="s">
        <v>762</v>
      </c>
      <c r="D96" s="8" t="s">
        <v>67</v>
      </c>
      <c r="E96" s="22">
        <v>103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129</v>
      </c>
      <c r="B97" s="9" t="s">
        <v>556</v>
      </c>
      <c r="C97" s="10" t="s">
        <v>557</v>
      </c>
      <c r="D97" s="8" t="s">
        <v>118</v>
      </c>
      <c r="E97" s="22">
        <v>4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130</v>
      </c>
      <c r="B98" s="9" t="s">
        <v>556</v>
      </c>
      <c r="C98" s="10" t="s">
        <v>558</v>
      </c>
      <c r="D98" s="8" t="s">
        <v>118</v>
      </c>
      <c r="E98" s="22">
        <v>4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131</v>
      </c>
      <c r="B99" s="9" t="s">
        <v>546</v>
      </c>
      <c r="C99" s="10" t="s">
        <v>547</v>
      </c>
      <c r="D99" s="8" t="s">
        <v>118</v>
      </c>
      <c r="E99" s="22">
        <v>200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5" x14ac:dyDescent="0.25">
      <c r="A100" s="19" t="s">
        <v>132</v>
      </c>
      <c r="B100" s="9" t="s">
        <v>546</v>
      </c>
      <c r="C100" s="10" t="s">
        <v>548</v>
      </c>
      <c r="D100" s="8" t="s">
        <v>118</v>
      </c>
      <c r="E100" s="22">
        <v>8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133</v>
      </c>
      <c r="B101" s="9" t="s">
        <v>551</v>
      </c>
      <c r="C101" s="10" t="s">
        <v>552</v>
      </c>
      <c r="D101" s="8" t="s">
        <v>67</v>
      </c>
      <c r="E101" s="22">
        <v>72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134</v>
      </c>
      <c r="B102" s="9" t="s">
        <v>549</v>
      </c>
      <c r="C102" s="10" t="s">
        <v>550</v>
      </c>
      <c r="D102" s="8" t="s">
        <v>118</v>
      </c>
      <c r="E102" s="22">
        <v>144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30" customFormat="1" ht="33.75" x14ac:dyDescent="0.25">
      <c r="A103" s="39" t="s">
        <v>135</v>
      </c>
      <c r="B103" s="35" t="s">
        <v>74</v>
      </c>
      <c r="C103" s="36" t="s">
        <v>75</v>
      </c>
      <c r="D103" s="34" t="s">
        <v>76</v>
      </c>
      <c r="E103" s="41">
        <v>1</v>
      </c>
      <c r="F103" s="25"/>
      <c r="G103" s="25">
        <f t="shared" si="9"/>
        <v>0</v>
      </c>
      <c r="H103" s="25"/>
      <c r="I103" s="25">
        <f t="shared" si="10"/>
        <v>0</v>
      </c>
      <c r="J103" s="25">
        <f t="shared" si="8"/>
        <v>0</v>
      </c>
    </row>
    <row r="104" spans="1:10" s="17" customFormat="1" ht="45" x14ac:dyDescent="0.25">
      <c r="A104" s="19" t="s">
        <v>136</v>
      </c>
      <c r="B104" s="9" t="s">
        <v>607</v>
      </c>
      <c r="C104" s="10" t="s">
        <v>608</v>
      </c>
      <c r="D104" s="8" t="s">
        <v>118</v>
      </c>
      <c r="E104" s="22">
        <v>1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30" customFormat="1" ht="22.5" x14ac:dyDescent="0.25">
      <c r="A105" s="39" t="s">
        <v>137</v>
      </c>
      <c r="B105" s="35" t="s">
        <v>422</v>
      </c>
      <c r="C105" s="36" t="s">
        <v>423</v>
      </c>
      <c r="D105" s="34" t="s">
        <v>60</v>
      </c>
      <c r="E105" s="42">
        <v>0.75</v>
      </c>
      <c r="F105" s="25"/>
      <c r="G105" s="25">
        <f t="shared" si="9"/>
        <v>0</v>
      </c>
      <c r="H105" s="25"/>
      <c r="I105" s="25">
        <f t="shared" si="10"/>
        <v>0</v>
      </c>
      <c r="J105" s="25">
        <f t="shared" si="8"/>
        <v>0</v>
      </c>
    </row>
    <row r="106" spans="1:10" s="17" customFormat="1" ht="45" x14ac:dyDescent="0.25">
      <c r="A106" s="19" t="s">
        <v>138</v>
      </c>
      <c r="B106" s="9" t="s">
        <v>534</v>
      </c>
      <c r="C106" s="10" t="s">
        <v>763</v>
      </c>
      <c r="D106" s="8" t="s">
        <v>67</v>
      </c>
      <c r="E106" s="23">
        <v>77.25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15" x14ac:dyDescent="0.25">
      <c r="A107" s="14" t="s">
        <v>610</v>
      </c>
      <c r="B107" s="16"/>
      <c r="C107" s="16"/>
      <c r="D107" s="16"/>
      <c r="E107" s="15"/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30" customFormat="1" ht="33.75" x14ac:dyDescent="0.25">
      <c r="A108" s="39" t="s">
        <v>139</v>
      </c>
      <c r="B108" s="35" t="s">
        <v>90</v>
      </c>
      <c r="C108" s="36" t="s">
        <v>91</v>
      </c>
      <c r="D108" s="34" t="s">
        <v>92</v>
      </c>
      <c r="E108" s="45">
        <v>1.727063</v>
      </c>
      <c r="F108" s="25"/>
      <c r="G108" s="25">
        <f t="shared" si="9"/>
        <v>0</v>
      </c>
      <c r="H108" s="25"/>
      <c r="I108" s="25">
        <f t="shared" si="10"/>
        <v>0</v>
      </c>
      <c r="J108" s="25">
        <f t="shared" si="8"/>
        <v>0</v>
      </c>
    </row>
    <row r="109" spans="1:10" s="17" customFormat="1" ht="45" x14ac:dyDescent="0.25">
      <c r="A109" s="19" t="s">
        <v>140</v>
      </c>
      <c r="B109" s="9" t="s">
        <v>399</v>
      </c>
      <c r="C109" s="10" t="s">
        <v>612</v>
      </c>
      <c r="D109" s="8" t="s">
        <v>118</v>
      </c>
      <c r="E109" s="28">
        <v>43.333333000000003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5" x14ac:dyDescent="0.25">
      <c r="A110" s="19" t="s">
        <v>141</v>
      </c>
      <c r="B110" s="9" t="s">
        <v>456</v>
      </c>
      <c r="C110" s="10" t="s">
        <v>614</v>
      </c>
      <c r="D110" s="8" t="s">
        <v>118</v>
      </c>
      <c r="E110" s="22">
        <v>4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142</v>
      </c>
      <c r="B111" s="9" t="s">
        <v>399</v>
      </c>
      <c r="C111" s="10" t="s">
        <v>764</v>
      </c>
      <c r="D111" s="8" t="s">
        <v>118</v>
      </c>
      <c r="E111" s="22">
        <v>1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143</v>
      </c>
      <c r="B112" s="9" t="s">
        <v>399</v>
      </c>
      <c r="C112" s="10" t="s">
        <v>765</v>
      </c>
      <c r="D112" s="8" t="s">
        <v>118</v>
      </c>
      <c r="E112" s="22">
        <v>110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144</v>
      </c>
      <c r="B113" s="9" t="s">
        <v>399</v>
      </c>
      <c r="C113" s="10" t="s">
        <v>766</v>
      </c>
      <c r="D113" s="8" t="s">
        <v>118</v>
      </c>
      <c r="E113" s="22">
        <v>10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145</v>
      </c>
      <c r="B114" s="9" t="s">
        <v>405</v>
      </c>
      <c r="C114" s="10" t="s">
        <v>768</v>
      </c>
      <c r="D114" s="8" t="s">
        <v>118</v>
      </c>
      <c r="E114" s="22">
        <v>44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5" x14ac:dyDescent="0.25">
      <c r="A115" s="19" t="s">
        <v>146</v>
      </c>
      <c r="B115" s="9" t="s">
        <v>446</v>
      </c>
      <c r="C115" s="10" t="s">
        <v>769</v>
      </c>
      <c r="D115" s="8" t="s">
        <v>118</v>
      </c>
      <c r="E115" s="22">
        <v>88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5" x14ac:dyDescent="0.25">
      <c r="A116" s="19" t="s">
        <v>147</v>
      </c>
      <c r="B116" s="9" t="s">
        <v>433</v>
      </c>
      <c r="C116" s="10" t="s">
        <v>770</v>
      </c>
      <c r="D116" s="8" t="s">
        <v>118</v>
      </c>
      <c r="E116" s="22">
        <v>1300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148</v>
      </c>
      <c r="B117" s="9" t="s">
        <v>435</v>
      </c>
      <c r="C117" s="10" t="s">
        <v>771</v>
      </c>
      <c r="D117" s="8" t="s">
        <v>118</v>
      </c>
      <c r="E117" s="22">
        <v>1300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5" x14ac:dyDescent="0.25">
      <c r="A118" s="19" t="s">
        <v>149</v>
      </c>
      <c r="B118" s="9" t="s">
        <v>437</v>
      </c>
      <c r="C118" s="10" t="s">
        <v>772</v>
      </c>
      <c r="D118" s="8" t="s">
        <v>118</v>
      </c>
      <c r="E118" s="22">
        <v>1300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151</v>
      </c>
      <c r="B119" s="9" t="s">
        <v>837</v>
      </c>
      <c r="C119" s="10" t="s">
        <v>838</v>
      </c>
      <c r="D119" s="8" t="s">
        <v>118</v>
      </c>
      <c r="E119" s="22">
        <v>50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30" customFormat="1" ht="22.5" x14ac:dyDescent="0.25">
      <c r="A120" s="39" t="s">
        <v>440</v>
      </c>
      <c r="B120" s="35" t="s">
        <v>111</v>
      </c>
      <c r="C120" s="36" t="s">
        <v>112</v>
      </c>
      <c r="D120" s="34" t="s">
        <v>40</v>
      </c>
      <c r="E120" s="40">
        <v>0.5</v>
      </c>
      <c r="F120" s="25"/>
      <c r="G120" s="25">
        <f t="shared" si="9"/>
        <v>0</v>
      </c>
      <c r="H120" s="25"/>
      <c r="I120" s="25">
        <f t="shared" si="10"/>
        <v>0</v>
      </c>
      <c r="J120" s="25">
        <f t="shared" si="8"/>
        <v>0</v>
      </c>
    </row>
    <row r="121" spans="1:10" s="17" customFormat="1" ht="45" x14ac:dyDescent="0.25">
      <c r="A121" s="19" t="s">
        <v>152</v>
      </c>
      <c r="B121" s="9" t="s">
        <v>777</v>
      </c>
      <c r="C121" s="10" t="s">
        <v>531</v>
      </c>
      <c r="D121" s="8" t="s">
        <v>118</v>
      </c>
      <c r="E121" s="22">
        <v>50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153</v>
      </c>
      <c r="B122" s="9" t="s">
        <v>433</v>
      </c>
      <c r="C122" s="10" t="s">
        <v>469</v>
      </c>
      <c r="D122" s="8" t="s">
        <v>118</v>
      </c>
      <c r="E122" s="22">
        <v>130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5" x14ac:dyDescent="0.25">
      <c r="A123" s="19" t="s">
        <v>154</v>
      </c>
      <c r="B123" s="9" t="s">
        <v>435</v>
      </c>
      <c r="C123" s="10" t="s">
        <v>455</v>
      </c>
      <c r="D123" s="8" t="s">
        <v>118</v>
      </c>
      <c r="E123" s="22">
        <v>130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157</v>
      </c>
      <c r="B124" s="9" t="s">
        <v>783</v>
      </c>
      <c r="C124" s="10" t="s">
        <v>426</v>
      </c>
      <c r="D124" s="8" t="s">
        <v>118</v>
      </c>
      <c r="E124" s="22">
        <v>55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30" customFormat="1" ht="22.5" x14ac:dyDescent="0.25">
      <c r="A125" s="39" t="s">
        <v>158</v>
      </c>
      <c r="B125" s="35" t="s">
        <v>422</v>
      </c>
      <c r="C125" s="36" t="s">
        <v>423</v>
      </c>
      <c r="D125" s="34" t="s">
        <v>60</v>
      </c>
      <c r="E125" s="42">
        <v>6.95</v>
      </c>
      <c r="F125" s="25"/>
      <c r="G125" s="25">
        <f t="shared" si="9"/>
        <v>0</v>
      </c>
      <c r="H125" s="25"/>
      <c r="I125" s="25">
        <f t="shared" si="10"/>
        <v>0</v>
      </c>
      <c r="J125" s="25">
        <f t="shared" si="8"/>
        <v>0</v>
      </c>
    </row>
    <row r="126" spans="1:10" s="17" customFormat="1" ht="45" x14ac:dyDescent="0.25">
      <c r="A126" s="19" t="s">
        <v>159</v>
      </c>
      <c r="B126" s="9" t="s">
        <v>534</v>
      </c>
      <c r="C126" s="10" t="s">
        <v>784</v>
      </c>
      <c r="D126" s="8" t="s">
        <v>67</v>
      </c>
      <c r="E126" s="23">
        <v>715.85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5" x14ac:dyDescent="0.25">
      <c r="A127" s="19" t="s">
        <v>160</v>
      </c>
      <c r="B127" s="9" t="s">
        <v>535</v>
      </c>
      <c r="C127" s="10" t="s">
        <v>786</v>
      </c>
      <c r="D127" s="8" t="s">
        <v>118</v>
      </c>
      <c r="E127" s="22">
        <v>1500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5" x14ac:dyDescent="0.25">
      <c r="A128" s="19" t="s">
        <v>161</v>
      </c>
      <c r="B128" s="9" t="s">
        <v>473</v>
      </c>
      <c r="C128" s="10" t="s">
        <v>631</v>
      </c>
      <c r="D128" s="8" t="s">
        <v>118</v>
      </c>
      <c r="E128" s="22">
        <v>1390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5" x14ac:dyDescent="0.25">
      <c r="A129" s="19" t="s">
        <v>162</v>
      </c>
      <c r="B129" s="9" t="s">
        <v>416</v>
      </c>
      <c r="C129" s="10" t="s">
        <v>530</v>
      </c>
      <c r="D129" s="8" t="s">
        <v>118</v>
      </c>
      <c r="E129" s="20">
        <v>2863.4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30" customFormat="1" ht="33.75" x14ac:dyDescent="0.25">
      <c r="A130" s="39" t="s">
        <v>165</v>
      </c>
      <c r="B130" s="35" t="s">
        <v>244</v>
      </c>
      <c r="C130" s="36" t="s">
        <v>245</v>
      </c>
      <c r="D130" s="34" t="s">
        <v>60</v>
      </c>
      <c r="E130" s="40">
        <v>1.5</v>
      </c>
      <c r="F130" s="25"/>
      <c r="G130" s="25">
        <f t="shared" si="9"/>
        <v>0</v>
      </c>
      <c r="H130" s="25"/>
      <c r="I130" s="25">
        <f t="shared" si="10"/>
        <v>0</v>
      </c>
      <c r="J130" s="25">
        <f t="shared" si="8"/>
        <v>0</v>
      </c>
    </row>
    <row r="131" spans="1:10" s="17" customFormat="1" ht="45" x14ac:dyDescent="0.25">
      <c r="A131" s="19" t="s">
        <v>166</v>
      </c>
      <c r="B131" s="9" t="s">
        <v>421</v>
      </c>
      <c r="C131" s="10" t="s">
        <v>632</v>
      </c>
      <c r="D131" s="8" t="s">
        <v>67</v>
      </c>
      <c r="E131" s="20">
        <v>154.5</v>
      </c>
      <c r="F131" s="21"/>
      <c r="G131" s="21">
        <f t="shared" ref="G131:G162" si="11">E131*F131</f>
        <v>0</v>
      </c>
      <c r="H131" s="21"/>
      <c r="I131" s="21">
        <f t="shared" ref="I131:I162" si="12">E131*H131</f>
        <v>0</v>
      </c>
      <c r="J131" s="21">
        <f t="shared" si="8"/>
        <v>0</v>
      </c>
    </row>
    <row r="132" spans="1:10" s="17" customFormat="1" ht="15" x14ac:dyDescent="0.25">
      <c r="A132" s="14" t="s">
        <v>633</v>
      </c>
      <c r="B132" s="16"/>
      <c r="C132" s="16"/>
      <c r="D132" s="16"/>
      <c r="E132" s="15"/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93" si="13">G132+I132</f>
        <v>0</v>
      </c>
    </row>
    <row r="133" spans="1:10" s="30" customFormat="1" ht="33.75" x14ac:dyDescent="0.25">
      <c r="A133" s="39" t="s">
        <v>448</v>
      </c>
      <c r="B133" s="35" t="s">
        <v>407</v>
      </c>
      <c r="C133" s="36" t="s">
        <v>408</v>
      </c>
      <c r="D133" s="34" t="s">
        <v>92</v>
      </c>
      <c r="E133" s="45">
        <v>2.1267269999999998</v>
      </c>
      <c r="F133" s="25"/>
      <c r="G133" s="25">
        <f t="shared" si="11"/>
        <v>0</v>
      </c>
      <c r="H133" s="25"/>
      <c r="I133" s="25">
        <f t="shared" si="12"/>
        <v>0</v>
      </c>
      <c r="J133" s="25">
        <f t="shared" si="13"/>
        <v>0</v>
      </c>
    </row>
    <row r="134" spans="1:10" s="17" customFormat="1" ht="45" x14ac:dyDescent="0.25">
      <c r="A134" s="19" t="s">
        <v>167</v>
      </c>
      <c r="B134" s="9" t="s">
        <v>399</v>
      </c>
      <c r="C134" s="10" t="s">
        <v>792</v>
      </c>
      <c r="D134" s="8" t="s">
        <v>118</v>
      </c>
      <c r="E134" s="28">
        <v>33.333333000000003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5" x14ac:dyDescent="0.25">
      <c r="A135" s="19" t="s">
        <v>449</v>
      </c>
      <c r="B135" s="9" t="s">
        <v>399</v>
      </c>
      <c r="C135" s="10" t="s">
        <v>793</v>
      </c>
      <c r="D135" s="8" t="s">
        <v>118</v>
      </c>
      <c r="E135" s="22">
        <v>50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45" x14ac:dyDescent="0.25">
      <c r="A136" s="19" t="s">
        <v>170</v>
      </c>
      <c r="B136" s="9" t="s">
        <v>399</v>
      </c>
      <c r="C136" s="10" t="s">
        <v>612</v>
      </c>
      <c r="D136" s="8" t="s">
        <v>118</v>
      </c>
      <c r="E136" s="22">
        <v>36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17" customFormat="1" ht="45" x14ac:dyDescent="0.25">
      <c r="A137" s="19" t="s">
        <v>450</v>
      </c>
      <c r="B137" s="9" t="s">
        <v>456</v>
      </c>
      <c r="C137" s="10" t="s">
        <v>795</v>
      </c>
      <c r="D137" s="8" t="s">
        <v>118</v>
      </c>
      <c r="E137" s="22">
        <v>3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17" customFormat="1" ht="45" x14ac:dyDescent="0.25">
      <c r="A138" s="19" t="s">
        <v>173</v>
      </c>
      <c r="B138" s="9" t="s">
        <v>456</v>
      </c>
      <c r="C138" s="10" t="s">
        <v>614</v>
      </c>
      <c r="D138" s="8" t="s">
        <v>118</v>
      </c>
      <c r="E138" s="22">
        <v>2</v>
      </c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17" customFormat="1" ht="45" x14ac:dyDescent="0.25">
      <c r="A139" s="19" t="s">
        <v>454</v>
      </c>
      <c r="B139" s="9" t="s">
        <v>399</v>
      </c>
      <c r="C139" s="10" t="s">
        <v>796</v>
      </c>
      <c r="D139" s="8" t="s">
        <v>118</v>
      </c>
      <c r="E139" s="22">
        <v>8</v>
      </c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17" customFormat="1" ht="45" x14ac:dyDescent="0.25">
      <c r="A140" s="19" t="s">
        <v>174</v>
      </c>
      <c r="B140" s="9" t="s">
        <v>399</v>
      </c>
      <c r="C140" s="10" t="s">
        <v>797</v>
      </c>
      <c r="D140" s="8" t="s">
        <v>118</v>
      </c>
      <c r="E140" s="22">
        <v>1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5" x14ac:dyDescent="0.25">
      <c r="A141" s="19" t="s">
        <v>175</v>
      </c>
      <c r="B141" s="9" t="s">
        <v>399</v>
      </c>
      <c r="C141" s="10" t="s">
        <v>798</v>
      </c>
      <c r="D141" s="8" t="s">
        <v>118</v>
      </c>
      <c r="E141" s="22">
        <v>315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5" x14ac:dyDescent="0.25">
      <c r="A142" s="19" t="s">
        <v>176</v>
      </c>
      <c r="B142" s="9" t="s">
        <v>399</v>
      </c>
      <c r="C142" s="10" t="s">
        <v>766</v>
      </c>
      <c r="D142" s="8" t="s">
        <v>118</v>
      </c>
      <c r="E142" s="22">
        <v>15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30" customFormat="1" ht="22.5" x14ac:dyDescent="0.25">
      <c r="A143" s="39" t="s">
        <v>177</v>
      </c>
      <c r="B143" s="35" t="s">
        <v>155</v>
      </c>
      <c r="C143" s="36" t="s">
        <v>156</v>
      </c>
      <c r="D143" s="34" t="s">
        <v>40</v>
      </c>
      <c r="E143" s="42">
        <v>2.66</v>
      </c>
      <c r="F143" s="25"/>
      <c r="G143" s="25">
        <f t="shared" si="11"/>
        <v>0</v>
      </c>
      <c r="H143" s="25"/>
      <c r="I143" s="25">
        <f t="shared" si="12"/>
        <v>0</v>
      </c>
      <c r="J143" s="25">
        <f t="shared" si="13"/>
        <v>0</v>
      </c>
    </row>
    <row r="144" spans="1:10" s="17" customFormat="1" ht="45" x14ac:dyDescent="0.25">
      <c r="A144" s="19" t="s">
        <v>178</v>
      </c>
      <c r="B144" s="9" t="s">
        <v>405</v>
      </c>
      <c r="C144" s="10" t="s">
        <v>839</v>
      </c>
      <c r="D144" s="8" t="s">
        <v>118</v>
      </c>
      <c r="E144" s="22">
        <v>100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17" customFormat="1" ht="45" x14ac:dyDescent="0.25">
      <c r="A145" s="19" t="s">
        <v>179</v>
      </c>
      <c r="B145" s="9" t="s">
        <v>405</v>
      </c>
      <c r="C145" s="10" t="s">
        <v>800</v>
      </c>
      <c r="D145" s="8" t="s">
        <v>118</v>
      </c>
      <c r="E145" s="22">
        <v>94</v>
      </c>
      <c r="F145" s="21"/>
      <c r="G145" s="21">
        <f t="shared" si="11"/>
        <v>0</v>
      </c>
      <c r="H145" s="21"/>
      <c r="I145" s="21">
        <f t="shared" si="12"/>
        <v>0</v>
      </c>
      <c r="J145" s="21">
        <f t="shared" si="13"/>
        <v>0</v>
      </c>
    </row>
    <row r="146" spans="1:10" s="17" customFormat="1" ht="45" x14ac:dyDescent="0.25">
      <c r="A146" s="19" t="s">
        <v>180</v>
      </c>
      <c r="B146" s="9" t="s">
        <v>405</v>
      </c>
      <c r="C146" s="10" t="s">
        <v>768</v>
      </c>
      <c r="D146" s="8" t="s">
        <v>118</v>
      </c>
      <c r="E146" s="22">
        <v>72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5" x14ac:dyDescent="0.25">
      <c r="A147" s="19" t="s">
        <v>181</v>
      </c>
      <c r="B147" s="9" t="s">
        <v>446</v>
      </c>
      <c r="C147" s="10" t="s">
        <v>801</v>
      </c>
      <c r="D147" s="8" t="s">
        <v>118</v>
      </c>
      <c r="E147" s="22">
        <v>544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5" x14ac:dyDescent="0.25">
      <c r="A148" s="19" t="s">
        <v>182</v>
      </c>
      <c r="B148" s="9" t="s">
        <v>433</v>
      </c>
      <c r="C148" s="10" t="s">
        <v>773</v>
      </c>
      <c r="D148" s="8" t="s">
        <v>118</v>
      </c>
      <c r="E148" s="22">
        <v>3799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5" x14ac:dyDescent="0.25">
      <c r="A149" s="19" t="s">
        <v>183</v>
      </c>
      <c r="B149" s="9" t="s">
        <v>435</v>
      </c>
      <c r="C149" s="10" t="s">
        <v>802</v>
      </c>
      <c r="D149" s="8" t="s">
        <v>118</v>
      </c>
      <c r="E149" s="22">
        <v>3799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17" customFormat="1" ht="45" x14ac:dyDescent="0.25">
      <c r="A150" s="19" t="s">
        <v>184</v>
      </c>
      <c r="B150" s="9" t="s">
        <v>437</v>
      </c>
      <c r="C150" s="10" t="s">
        <v>772</v>
      </c>
      <c r="D150" s="8" t="s">
        <v>118</v>
      </c>
      <c r="E150" s="22">
        <v>3799</v>
      </c>
      <c r="F150" s="21"/>
      <c r="G150" s="21">
        <f t="shared" si="11"/>
        <v>0</v>
      </c>
      <c r="H150" s="21"/>
      <c r="I150" s="21">
        <f t="shared" si="12"/>
        <v>0</v>
      </c>
      <c r="J150" s="21">
        <f t="shared" si="13"/>
        <v>0</v>
      </c>
    </row>
    <row r="151" spans="1:10" s="30" customFormat="1" ht="22.5" x14ac:dyDescent="0.25">
      <c r="A151" s="39" t="s">
        <v>185</v>
      </c>
      <c r="B151" s="35" t="s">
        <v>409</v>
      </c>
      <c r="C151" s="36" t="s">
        <v>410</v>
      </c>
      <c r="D151" s="34" t="s">
        <v>40</v>
      </c>
      <c r="E151" s="42">
        <v>0.78</v>
      </c>
      <c r="F151" s="25"/>
      <c r="G151" s="25">
        <f t="shared" si="11"/>
        <v>0</v>
      </c>
      <c r="H151" s="25"/>
      <c r="I151" s="25">
        <f t="shared" si="12"/>
        <v>0</v>
      </c>
      <c r="J151" s="25">
        <f t="shared" si="13"/>
        <v>0</v>
      </c>
    </row>
    <row r="152" spans="1:10" s="17" customFormat="1" ht="45" x14ac:dyDescent="0.25">
      <c r="A152" s="19" t="s">
        <v>186</v>
      </c>
      <c r="B152" s="9" t="s">
        <v>777</v>
      </c>
      <c r="C152" s="10" t="s">
        <v>722</v>
      </c>
      <c r="D152" s="8" t="s">
        <v>118</v>
      </c>
      <c r="E152" s="22">
        <v>78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5" x14ac:dyDescent="0.25">
      <c r="A153" s="19" t="s">
        <v>188</v>
      </c>
      <c r="B153" s="9" t="s">
        <v>451</v>
      </c>
      <c r="C153" s="10" t="s">
        <v>809</v>
      </c>
      <c r="D153" s="8" t="s">
        <v>118</v>
      </c>
      <c r="E153" s="22">
        <v>156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5" x14ac:dyDescent="0.25">
      <c r="A154" s="19" t="s">
        <v>189</v>
      </c>
      <c r="B154" s="9" t="s">
        <v>433</v>
      </c>
      <c r="C154" s="10" t="s">
        <v>469</v>
      </c>
      <c r="D154" s="8" t="s">
        <v>118</v>
      </c>
      <c r="E154" s="22">
        <v>312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5" x14ac:dyDescent="0.25">
      <c r="A155" s="19" t="s">
        <v>190</v>
      </c>
      <c r="B155" s="9" t="s">
        <v>447</v>
      </c>
      <c r="C155" s="10" t="s">
        <v>810</v>
      </c>
      <c r="D155" s="8" t="s">
        <v>118</v>
      </c>
      <c r="E155" s="22">
        <v>312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s="17" customFormat="1" ht="45" x14ac:dyDescent="0.25">
      <c r="A156" s="19" t="s">
        <v>191</v>
      </c>
      <c r="B156" s="9" t="s">
        <v>435</v>
      </c>
      <c r="C156" s="10" t="s">
        <v>455</v>
      </c>
      <c r="D156" s="8" t="s">
        <v>118</v>
      </c>
      <c r="E156" s="22">
        <v>624</v>
      </c>
      <c r="F156" s="21"/>
      <c r="G156" s="21">
        <f t="shared" si="11"/>
        <v>0</v>
      </c>
      <c r="H156" s="21"/>
      <c r="I156" s="21">
        <f t="shared" si="12"/>
        <v>0</v>
      </c>
      <c r="J156" s="21">
        <f t="shared" si="13"/>
        <v>0</v>
      </c>
    </row>
    <row r="157" spans="1:10" s="17" customFormat="1" ht="45" x14ac:dyDescent="0.25">
      <c r="A157" s="19" t="s">
        <v>192</v>
      </c>
      <c r="B157" s="9" t="s">
        <v>437</v>
      </c>
      <c r="C157" s="10" t="s">
        <v>724</v>
      </c>
      <c r="D157" s="8" t="s">
        <v>118</v>
      </c>
      <c r="E157" s="22">
        <v>312</v>
      </c>
      <c r="F157" s="21"/>
      <c r="G157" s="21">
        <f t="shared" si="11"/>
        <v>0</v>
      </c>
      <c r="H157" s="21"/>
      <c r="I157" s="21">
        <f t="shared" si="12"/>
        <v>0</v>
      </c>
      <c r="J157" s="21">
        <f t="shared" si="13"/>
        <v>0</v>
      </c>
    </row>
    <row r="158" spans="1:10" s="17" customFormat="1" ht="45" x14ac:dyDescent="0.25">
      <c r="A158" s="19" t="s">
        <v>193</v>
      </c>
      <c r="B158" s="9" t="s">
        <v>459</v>
      </c>
      <c r="C158" s="10" t="s">
        <v>808</v>
      </c>
      <c r="D158" s="8" t="s">
        <v>118</v>
      </c>
      <c r="E158" s="22">
        <v>25</v>
      </c>
      <c r="F158" s="21"/>
      <c r="G158" s="21">
        <f t="shared" si="11"/>
        <v>0</v>
      </c>
      <c r="H158" s="21"/>
      <c r="I158" s="21">
        <f t="shared" si="12"/>
        <v>0</v>
      </c>
      <c r="J158" s="21">
        <f t="shared" si="13"/>
        <v>0</v>
      </c>
    </row>
    <row r="159" spans="1:10" s="17" customFormat="1" ht="45" x14ac:dyDescent="0.25">
      <c r="A159" s="19" t="s">
        <v>194</v>
      </c>
      <c r="B159" s="9" t="s">
        <v>416</v>
      </c>
      <c r="C159" s="10" t="s">
        <v>840</v>
      </c>
      <c r="D159" s="8" t="s">
        <v>118</v>
      </c>
      <c r="E159" s="22">
        <v>100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17" customFormat="1" ht="45" x14ac:dyDescent="0.25">
      <c r="A160" s="19" t="s">
        <v>195</v>
      </c>
      <c r="B160" s="9" t="s">
        <v>433</v>
      </c>
      <c r="C160" s="10" t="s">
        <v>469</v>
      </c>
      <c r="D160" s="8" t="s">
        <v>118</v>
      </c>
      <c r="E160" s="22">
        <v>50</v>
      </c>
      <c r="F160" s="21"/>
      <c r="G160" s="21">
        <f t="shared" si="11"/>
        <v>0</v>
      </c>
      <c r="H160" s="21"/>
      <c r="I160" s="21">
        <f t="shared" si="12"/>
        <v>0</v>
      </c>
      <c r="J160" s="21">
        <f t="shared" si="13"/>
        <v>0</v>
      </c>
    </row>
    <row r="161" spans="1:10" s="17" customFormat="1" ht="45" x14ac:dyDescent="0.25">
      <c r="A161" s="19" t="s">
        <v>196</v>
      </c>
      <c r="B161" s="9" t="s">
        <v>435</v>
      </c>
      <c r="C161" s="10" t="s">
        <v>455</v>
      </c>
      <c r="D161" s="8" t="s">
        <v>118</v>
      </c>
      <c r="E161" s="22">
        <v>50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30" customFormat="1" ht="22.5" x14ac:dyDescent="0.25">
      <c r="A162" s="39" t="s">
        <v>197</v>
      </c>
      <c r="B162" s="35" t="s">
        <v>409</v>
      </c>
      <c r="C162" s="36" t="s">
        <v>410</v>
      </c>
      <c r="D162" s="34" t="s">
        <v>40</v>
      </c>
      <c r="E162" s="40">
        <v>1.8</v>
      </c>
      <c r="F162" s="25"/>
      <c r="G162" s="25">
        <f t="shared" si="11"/>
        <v>0</v>
      </c>
      <c r="H162" s="25"/>
      <c r="I162" s="25">
        <f t="shared" si="12"/>
        <v>0</v>
      </c>
      <c r="J162" s="25">
        <f t="shared" si="13"/>
        <v>0</v>
      </c>
    </row>
    <row r="163" spans="1:10" s="17" customFormat="1" ht="45" x14ac:dyDescent="0.25">
      <c r="A163" s="19" t="s">
        <v>198</v>
      </c>
      <c r="B163" s="9" t="s">
        <v>777</v>
      </c>
      <c r="C163" s="10" t="s">
        <v>841</v>
      </c>
      <c r="D163" s="8" t="s">
        <v>118</v>
      </c>
      <c r="E163" s="22">
        <v>180</v>
      </c>
      <c r="F163" s="21"/>
      <c r="G163" s="21">
        <f t="shared" ref="G163:G193" si="14">E163*F163</f>
        <v>0</v>
      </c>
      <c r="H163" s="21"/>
      <c r="I163" s="21">
        <f t="shared" ref="I163:I193" si="15">E163*H163</f>
        <v>0</v>
      </c>
      <c r="J163" s="21">
        <f t="shared" si="13"/>
        <v>0</v>
      </c>
    </row>
    <row r="164" spans="1:10" s="17" customFormat="1" ht="22.5" x14ac:dyDescent="0.25">
      <c r="A164" s="19" t="s">
        <v>199</v>
      </c>
      <c r="B164" s="9" t="s">
        <v>842</v>
      </c>
      <c r="C164" s="10" t="s">
        <v>843</v>
      </c>
      <c r="D164" s="8" t="s">
        <v>118</v>
      </c>
      <c r="E164" s="22">
        <v>90</v>
      </c>
      <c r="F164" s="21"/>
      <c r="G164" s="21">
        <f t="shared" si="14"/>
        <v>0</v>
      </c>
      <c r="H164" s="21"/>
      <c r="I164" s="21">
        <f t="shared" si="15"/>
        <v>0</v>
      </c>
      <c r="J164" s="21">
        <f t="shared" si="13"/>
        <v>0</v>
      </c>
    </row>
    <row r="165" spans="1:10" s="17" customFormat="1" ht="45" x14ac:dyDescent="0.25">
      <c r="A165" s="19" t="s">
        <v>200</v>
      </c>
      <c r="B165" s="9" t="s">
        <v>837</v>
      </c>
      <c r="C165" s="10" t="s">
        <v>844</v>
      </c>
      <c r="D165" s="8" t="s">
        <v>118</v>
      </c>
      <c r="E165" s="22">
        <v>135</v>
      </c>
      <c r="F165" s="21"/>
      <c r="G165" s="21">
        <f t="shared" si="14"/>
        <v>0</v>
      </c>
      <c r="H165" s="21"/>
      <c r="I165" s="21">
        <f t="shared" si="15"/>
        <v>0</v>
      </c>
      <c r="J165" s="21">
        <f t="shared" si="13"/>
        <v>0</v>
      </c>
    </row>
    <row r="166" spans="1:10" s="17" customFormat="1" ht="45" x14ac:dyDescent="0.25">
      <c r="A166" s="19" t="s">
        <v>201</v>
      </c>
      <c r="B166" s="9" t="s">
        <v>435</v>
      </c>
      <c r="C166" s="10" t="s">
        <v>455</v>
      </c>
      <c r="D166" s="8" t="s">
        <v>118</v>
      </c>
      <c r="E166" s="22">
        <v>1100</v>
      </c>
      <c r="F166" s="21"/>
      <c r="G166" s="21">
        <f t="shared" si="14"/>
        <v>0</v>
      </c>
      <c r="H166" s="21"/>
      <c r="I166" s="21">
        <f t="shared" si="15"/>
        <v>0</v>
      </c>
      <c r="J166" s="21">
        <f t="shared" si="13"/>
        <v>0</v>
      </c>
    </row>
    <row r="167" spans="1:10" s="17" customFormat="1" ht="45" x14ac:dyDescent="0.25">
      <c r="A167" s="19" t="s">
        <v>202</v>
      </c>
      <c r="B167" s="9" t="s">
        <v>427</v>
      </c>
      <c r="C167" s="10" t="s">
        <v>845</v>
      </c>
      <c r="D167" s="8" t="s">
        <v>118</v>
      </c>
      <c r="E167" s="22">
        <v>360</v>
      </c>
      <c r="F167" s="21"/>
      <c r="G167" s="21">
        <f t="shared" si="14"/>
        <v>0</v>
      </c>
      <c r="H167" s="21"/>
      <c r="I167" s="21">
        <f t="shared" si="15"/>
        <v>0</v>
      </c>
      <c r="J167" s="21">
        <f t="shared" si="13"/>
        <v>0</v>
      </c>
    </row>
    <row r="168" spans="1:10" s="30" customFormat="1" ht="22.5" x14ac:dyDescent="0.25">
      <c r="A168" s="39" t="s">
        <v>460</v>
      </c>
      <c r="B168" s="35" t="s">
        <v>409</v>
      </c>
      <c r="C168" s="36" t="s">
        <v>410</v>
      </c>
      <c r="D168" s="34" t="s">
        <v>40</v>
      </c>
      <c r="E168" s="42">
        <v>0.25</v>
      </c>
      <c r="F168" s="25"/>
      <c r="G168" s="25">
        <f t="shared" si="14"/>
        <v>0</v>
      </c>
      <c r="H168" s="25"/>
      <c r="I168" s="25">
        <f t="shared" si="15"/>
        <v>0</v>
      </c>
      <c r="J168" s="25">
        <f t="shared" si="13"/>
        <v>0</v>
      </c>
    </row>
    <row r="169" spans="1:10" s="17" customFormat="1" ht="45" x14ac:dyDescent="0.25">
      <c r="A169" s="19" t="s">
        <v>203</v>
      </c>
      <c r="B169" s="9" t="s">
        <v>777</v>
      </c>
      <c r="C169" s="10" t="s">
        <v>803</v>
      </c>
      <c r="D169" s="8" t="s">
        <v>118</v>
      </c>
      <c r="E169" s="22">
        <v>25</v>
      </c>
      <c r="F169" s="21"/>
      <c r="G169" s="21">
        <f t="shared" si="14"/>
        <v>0</v>
      </c>
      <c r="H169" s="21"/>
      <c r="I169" s="21">
        <f t="shared" si="15"/>
        <v>0</v>
      </c>
      <c r="J169" s="21">
        <f t="shared" si="13"/>
        <v>0</v>
      </c>
    </row>
    <row r="170" spans="1:10" s="17" customFormat="1" ht="45" x14ac:dyDescent="0.25">
      <c r="A170" s="19" t="s">
        <v>461</v>
      </c>
      <c r="B170" s="9" t="s">
        <v>451</v>
      </c>
      <c r="C170" s="10" t="s">
        <v>622</v>
      </c>
      <c r="D170" s="8" t="s">
        <v>118</v>
      </c>
      <c r="E170" s="22">
        <v>50</v>
      </c>
      <c r="F170" s="21"/>
      <c r="G170" s="21">
        <f t="shared" si="14"/>
        <v>0</v>
      </c>
      <c r="H170" s="21"/>
      <c r="I170" s="21">
        <f t="shared" si="15"/>
        <v>0</v>
      </c>
      <c r="J170" s="21">
        <f t="shared" si="13"/>
        <v>0</v>
      </c>
    </row>
    <row r="171" spans="1:10" s="17" customFormat="1" ht="45" x14ac:dyDescent="0.25">
      <c r="A171" s="19" t="s">
        <v>462</v>
      </c>
      <c r="B171" s="9" t="s">
        <v>447</v>
      </c>
      <c r="C171" s="10" t="s">
        <v>810</v>
      </c>
      <c r="D171" s="8" t="s">
        <v>118</v>
      </c>
      <c r="E171" s="22">
        <v>100</v>
      </c>
      <c r="F171" s="21"/>
      <c r="G171" s="21">
        <f t="shared" si="14"/>
        <v>0</v>
      </c>
      <c r="H171" s="21"/>
      <c r="I171" s="21">
        <f t="shared" si="15"/>
        <v>0</v>
      </c>
      <c r="J171" s="21">
        <f t="shared" si="13"/>
        <v>0</v>
      </c>
    </row>
    <row r="172" spans="1:10" s="17" customFormat="1" ht="45" x14ac:dyDescent="0.25">
      <c r="A172" s="19" t="s">
        <v>204</v>
      </c>
      <c r="B172" s="9" t="s">
        <v>435</v>
      </c>
      <c r="C172" s="10" t="s">
        <v>455</v>
      </c>
      <c r="D172" s="8" t="s">
        <v>118</v>
      </c>
      <c r="E172" s="22">
        <v>100</v>
      </c>
      <c r="F172" s="21"/>
      <c r="G172" s="21">
        <f t="shared" si="14"/>
        <v>0</v>
      </c>
      <c r="H172" s="21"/>
      <c r="I172" s="21">
        <f t="shared" si="15"/>
        <v>0</v>
      </c>
      <c r="J172" s="21">
        <f t="shared" si="13"/>
        <v>0</v>
      </c>
    </row>
    <row r="173" spans="1:10" s="17" customFormat="1" ht="45" x14ac:dyDescent="0.25">
      <c r="A173" s="19" t="s">
        <v>208</v>
      </c>
      <c r="B173" s="9" t="s">
        <v>437</v>
      </c>
      <c r="C173" s="10" t="s">
        <v>724</v>
      </c>
      <c r="D173" s="8" t="s">
        <v>118</v>
      </c>
      <c r="E173" s="22">
        <v>100</v>
      </c>
      <c r="F173" s="21"/>
      <c r="G173" s="21">
        <f t="shared" si="14"/>
        <v>0</v>
      </c>
      <c r="H173" s="21"/>
      <c r="I173" s="21">
        <f t="shared" si="15"/>
        <v>0</v>
      </c>
      <c r="J173" s="21">
        <f t="shared" si="13"/>
        <v>0</v>
      </c>
    </row>
    <row r="174" spans="1:10" s="30" customFormat="1" ht="22.5" x14ac:dyDescent="0.25">
      <c r="A174" s="39" t="s">
        <v>464</v>
      </c>
      <c r="B174" s="35" t="s">
        <v>409</v>
      </c>
      <c r="C174" s="36" t="s">
        <v>410</v>
      </c>
      <c r="D174" s="34" t="s">
        <v>40</v>
      </c>
      <c r="E174" s="42">
        <v>2.94</v>
      </c>
      <c r="F174" s="25"/>
      <c r="G174" s="25">
        <f t="shared" si="14"/>
        <v>0</v>
      </c>
      <c r="H174" s="25"/>
      <c r="I174" s="25">
        <f t="shared" si="15"/>
        <v>0</v>
      </c>
      <c r="J174" s="25">
        <f t="shared" si="13"/>
        <v>0</v>
      </c>
    </row>
    <row r="175" spans="1:10" s="17" customFormat="1" ht="45" x14ac:dyDescent="0.25">
      <c r="A175" s="19" t="s">
        <v>209</v>
      </c>
      <c r="B175" s="9" t="s">
        <v>777</v>
      </c>
      <c r="C175" s="10" t="s">
        <v>846</v>
      </c>
      <c r="D175" s="8" t="s">
        <v>118</v>
      </c>
      <c r="E175" s="22">
        <v>196</v>
      </c>
      <c r="F175" s="21"/>
      <c r="G175" s="21">
        <f t="shared" si="14"/>
        <v>0</v>
      </c>
      <c r="H175" s="21"/>
      <c r="I175" s="21">
        <f t="shared" si="15"/>
        <v>0</v>
      </c>
      <c r="J175" s="21">
        <f t="shared" si="13"/>
        <v>0</v>
      </c>
    </row>
    <row r="176" spans="1:10" s="17" customFormat="1" ht="45" x14ac:dyDescent="0.25">
      <c r="A176" s="19" t="s">
        <v>210</v>
      </c>
      <c r="B176" s="9" t="s">
        <v>777</v>
      </c>
      <c r="C176" s="10" t="s">
        <v>847</v>
      </c>
      <c r="D176" s="8" t="s">
        <v>118</v>
      </c>
      <c r="E176" s="22">
        <v>98</v>
      </c>
      <c r="F176" s="21"/>
      <c r="G176" s="21">
        <f t="shared" si="14"/>
        <v>0</v>
      </c>
      <c r="H176" s="21"/>
      <c r="I176" s="21">
        <f t="shared" si="15"/>
        <v>0</v>
      </c>
      <c r="J176" s="21">
        <f t="shared" si="13"/>
        <v>0</v>
      </c>
    </row>
    <row r="177" spans="1:10" s="17" customFormat="1" ht="45" x14ac:dyDescent="0.25">
      <c r="A177" s="19" t="s">
        <v>211</v>
      </c>
      <c r="B177" s="9" t="s">
        <v>447</v>
      </c>
      <c r="C177" s="10" t="s">
        <v>848</v>
      </c>
      <c r="D177" s="8" t="s">
        <v>118</v>
      </c>
      <c r="E177" s="22">
        <v>400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0" s="17" customFormat="1" ht="45" x14ac:dyDescent="0.25">
      <c r="A178" s="19" t="s">
        <v>465</v>
      </c>
      <c r="B178" s="9" t="s">
        <v>435</v>
      </c>
      <c r="C178" s="10" t="s">
        <v>849</v>
      </c>
      <c r="D178" s="8" t="s">
        <v>118</v>
      </c>
      <c r="E178" s="22">
        <v>400</v>
      </c>
      <c r="F178" s="21"/>
      <c r="G178" s="21">
        <f t="shared" si="14"/>
        <v>0</v>
      </c>
      <c r="H178" s="21"/>
      <c r="I178" s="21">
        <f t="shared" si="15"/>
        <v>0</v>
      </c>
      <c r="J178" s="21">
        <f t="shared" si="13"/>
        <v>0</v>
      </c>
    </row>
    <row r="179" spans="1:10" s="17" customFormat="1" ht="45" x14ac:dyDescent="0.25">
      <c r="A179" s="19" t="s">
        <v>212</v>
      </c>
      <c r="B179" s="9" t="s">
        <v>418</v>
      </c>
      <c r="C179" s="10" t="s">
        <v>850</v>
      </c>
      <c r="D179" s="8" t="s">
        <v>118</v>
      </c>
      <c r="E179" s="22">
        <v>400</v>
      </c>
      <c r="F179" s="21"/>
      <c r="G179" s="21">
        <f t="shared" si="14"/>
        <v>0</v>
      </c>
      <c r="H179" s="21"/>
      <c r="I179" s="21">
        <f t="shared" si="15"/>
        <v>0</v>
      </c>
      <c r="J179" s="21">
        <f t="shared" si="13"/>
        <v>0</v>
      </c>
    </row>
    <row r="180" spans="1:10" s="30" customFormat="1" ht="22.5" x14ac:dyDescent="0.25">
      <c r="A180" s="39" t="s">
        <v>213</v>
      </c>
      <c r="B180" s="35" t="s">
        <v>422</v>
      </c>
      <c r="C180" s="36" t="s">
        <v>423</v>
      </c>
      <c r="D180" s="34" t="s">
        <v>60</v>
      </c>
      <c r="E180" s="42">
        <v>7.35</v>
      </c>
      <c r="F180" s="25"/>
      <c r="G180" s="25">
        <f t="shared" si="14"/>
        <v>0</v>
      </c>
      <c r="H180" s="25"/>
      <c r="I180" s="25">
        <f t="shared" si="15"/>
        <v>0</v>
      </c>
      <c r="J180" s="25">
        <f t="shared" si="13"/>
        <v>0</v>
      </c>
    </row>
    <row r="181" spans="1:10" s="17" customFormat="1" ht="45" x14ac:dyDescent="0.25">
      <c r="A181" s="19" t="s">
        <v>214</v>
      </c>
      <c r="B181" s="9" t="s">
        <v>534</v>
      </c>
      <c r="C181" s="10" t="s">
        <v>811</v>
      </c>
      <c r="D181" s="8" t="s">
        <v>67</v>
      </c>
      <c r="E181" s="23">
        <v>757.05</v>
      </c>
      <c r="F181" s="21"/>
      <c r="G181" s="21">
        <f t="shared" si="14"/>
        <v>0</v>
      </c>
      <c r="H181" s="21"/>
      <c r="I181" s="21">
        <f t="shared" si="15"/>
        <v>0</v>
      </c>
      <c r="J181" s="21">
        <f t="shared" si="13"/>
        <v>0</v>
      </c>
    </row>
    <row r="182" spans="1:10" s="30" customFormat="1" ht="22.5" x14ac:dyDescent="0.25">
      <c r="A182" s="39" t="s">
        <v>215</v>
      </c>
      <c r="B182" s="35" t="s">
        <v>650</v>
      </c>
      <c r="C182" s="36" t="s">
        <v>651</v>
      </c>
      <c r="D182" s="34" t="s">
        <v>60</v>
      </c>
      <c r="E182" s="42">
        <v>0.55000000000000004</v>
      </c>
      <c r="F182" s="25"/>
      <c r="G182" s="25">
        <f t="shared" si="14"/>
        <v>0</v>
      </c>
      <c r="H182" s="25"/>
      <c r="I182" s="25">
        <f t="shared" si="15"/>
        <v>0</v>
      </c>
      <c r="J182" s="25">
        <f t="shared" si="13"/>
        <v>0</v>
      </c>
    </row>
    <row r="183" spans="1:10" s="17" customFormat="1" ht="45" x14ac:dyDescent="0.25">
      <c r="A183" s="19" t="s">
        <v>216</v>
      </c>
      <c r="B183" s="9" t="s">
        <v>534</v>
      </c>
      <c r="C183" s="10" t="s">
        <v>851</v>
      </c>
      <c r="D183" s="8" t="s">
        <v>67</v>
      </c>
      <c r="E183" s="23">
        <v>56.65</v>
      </c>
      <c r="F183" s="21"/>
      <c r="G183" s="21">
        <f t="shared" si="14"/>
        <v>0</v>
      </c>
      <c r="H183" s="21"/>
      <c r="I183" s="21">
        <f t="shared" si="15"/>
        <v>0</v>
      </c>
      <c r="J183" s="21">
        <f t="shared" si="13"/>
        <v>0</v>
      </c>
    </row>
    <row r="184" spans="1:10" s="17" customFormat="1" ht="45" x14ac:dyDescent="0.25">
      <c r="A184" s="19" t="s">
        <v>217</v>
      </c>
      <c r="B184" s="9" t="s">
        <v>535</v>
      </c>
      <c r="C184" s="10" t="s">
        <v>786</v>
      </c>
      <c r="D184" s="8" t="s">
        <v>118</v>
      </c>
      <c r="E184" s="22">
        <v>2000</v>
      </c>
      <c r="F184" s="21"/>
      <c r="G184" s="21">
        <f t="shared" si="14"/>
        <v>0</v>
      </c>
      <c r="H184" s="21"/>
      <c r="I184" s="21">
        <f t="shared" si="15"/>
        <v>0</v>
      </c>
      <c r="J184" s="21">
        <f t="shared" si="13"/>
        <v>0</v>
      </c>
    </row>
    <row r="185" spans="1:10" s="17" customFormat="1" ht="45" x14ac:dyDescent="0.25">
      <c r="A185" s="19" t="s">
        <v>218</v>
      </c>
      <c r="B185" s="9" t="s">
        <v>429</v>
      </c>
      <c r="C185" s="10" t="s">
        <v>631</v>
      </c>
      <c r="D185" s="8" t="s">
        <v>118</v>
      </c>
      <c r="E185" s="22">
        <v>1470</v>
      </c>
      <c r="F185" s="21"/>
      <c r="G185" s="21">
        <f t="shared" si="14"/>
        <v>0</v>
      </c>
      <c r="H185" s="21"/>
      <c r="I185" s="21">
        <f t="shared" si="15"/>
        <v>0</v>
      </c>
      <c r="J185" s="21">
        <f t="shared" si="13"/>
        <v>0</v>
      </c>
    </row>
    <row r="186" spans="1:10" s="17" customFormat="1" ht="45" x14ac:dyDescent="0.25">
      <c r="A186" s="19" t="s">
        <v>219</v>
      </c>
      <c r="B186" s="9" t="s">
        <v>416</v>
      </c>
      <c r="C186" s="10" t="s">
        <v>439</v>
      </c>
      <c r="D186" s="8" t="s">
        <v>118</v>
      </c>
      <c r="E186" s="22">
        <v>2940</v>
      </c>
      <c r="F186" s="21"/>
      <c r="G186" s="21">
        <f t="shared" si="14"/>
        <v>0</v>
      </c>
      <c r="H186" s="21"/>
      <c r="I186" s="21">
        <f t="shared" si="15"/>
        <v>0</v>
      </c>
      <c r="J186" s="21">
        <f t="shared" si="13"/>
        <v>0</v>
      </c>
    </row>
    <row r="187" spans="1:10" s="30" customFormat="1" ht="33.75" x14ac:dyDescent="0.25">
      <c r="A187" s="39" t="s">
        <v>220</v>
      </c>
      <c r="B187" s="35" t="s">
        <v>244</v>
      </c>
      <c r="C187" s="36" t="s">
        <v>245</v>
      </c>
      <c r="D187" s="34" t="s">
        <v>60</v>
      </c>
      <c r="E187" s="40">
        <v>1.5</v>
      </c>
      <c r="F187" s="25"/>
      <c r="G187" s="25">
        <f t="shared" si="14"/>
        <v>0</v>
      </c>
      <c r="H187" s="25"/>
      <c r="I187" s="25">
        <f t="shared" si="15"/>
        <v>0</v>
      </c>
      <c r="J187" s="25">
        <f t="shared" si="13"/>
        <v>0</v>
      </c>
    </row>
    <row r="188" spans="1:10" s="17" customFormat="1" ht="45" x14ac:dyDescent="0.25">
      <c r="A188" s="19" t="s">
        <v>221</v>
      </c>
      <c r="B188" s="9" t="s">
        <v>421</v>
      </c>
      <c r="C188" s="10" t="s">
        <v>632</v>
      </c>
      <c r="D188" s="8" t="s">
        <v>67</v>
      </c>
      <c r="E188" s="20">
        <v>154.5</v>
      </c>
      <c r="F188" s="21"/>
      <c r="G188" s="21">
        <f t="shared" si="14"/>
        <v>0</v>
      </c>
      <c r="H188" s="21"/>
      <c r="I188" s="21">
        <f t="shared" si="15"/>
        <v>0</v>
      </c>
      <c r="J188" s="21">
        <f t="shared" si="13"/>
        <v>0</v>
      </c>
    </row>
    <row r="189" spans="1:10" s="17" customFormat="1" ht="45" x14ac:dyDescent="0.25">
      <c r="A189" s="19" t="s">
        <v>222</v>
      </c>
      <c r="B189" s="9" t="s">
        <v>418</v>
      </c>
      <c r="C189" s="10" t="s">
        <v>653</v>
      </c>
      <c r="D189" s="8" t="s">
        <v>118</v>
      </c>
      <c r="E189" s="22">
        <v>30</v>
      </c>
      <c r="F189" s="21"/>
      <c r="G189" s="21">
        <f t="shared" si="14"/>
        <v>0</v>
      </c>
      <c r="H189" s="21"/>
      <c r="I189" s="21">
        <f t="shared" si="15"/>
        <v>0</v>
      </c>
      <c r="J189" s="21">
        <f t="shared" si="13"/>
        <v>0</v>
      </c>
    </row>
    <row r="190" spans="1:10" s="17" customFormat="1" ht="45" x14ac:dyDescent="0.25">
      <c r="A190" s="19" t="s">
        <v>223</v>
      </c>
      <c r="B190" s="9" t="s">
        <v>654</v>
      </c>
      <c r="C190" s="10" t="s">
        <v>655</v>
      </c>
      <c r="D190" s="8" t="s">
        <v>118</v>
      </c>
      <c r="E190" s="22">
        <v>30</v>
      </c>
      <c r="F190" s="21"/>
      <c r="G190" s="21">
        <f t="shared" si="14"/>
        <v>0</v>
      </c>
      <c r="H190" s="21"/>
      <c r="I190" s="21">
        <f t="shared" si="15"/>
        <v>0</v>
      </c>
      <c r="J190" s="21">
        <f t="shared" si="13"/>
        <v>0</v>
      </c>
    </row>
    <row r="191" spans="1:10" s="17" customFormat="1" ht="45" x14ac:dyDescent="0.25">
      <c r="A191" s="19" t="s">
        <v>224</v>
      </c>
      <c r="B191" s="9" t="s">
        <v>654</v>
      </c>
      <c r="C191" s="10" t="s">
        <v>656</v>
      </c>
      <c r="D191" s="8" t="s">
        <v>118</v>
      </c>
      <c r="E191" s="22">
        <v>60</v>
      </c>
      <c r="F191" s="21"/>
      <c r="G191" s="21">
        <f t="shared" si="14"/>
        <v>0</v>
      </c>
      <c r="H191" s="21"/>
      <c r="I191" s="21">
        <f t="shared" si="15"/>
        <v>0</v>
      </c>
      <c r="J191" s="21">
        <f t="shared" si="13"/>
        <v>0</v>
      </c>
    </row>
    <row r="192" spans="1:10" s="17" customFormat="1" ht="45" x14ac:dyDescent="0.25">
      <c r="A192" s="19" t="s">
        <v>225</v>
      </c>
      <c r="B192" s="9" t="s">
        <v>654</v>
      </c>
      <c r="C192" s="10" t="s">
        <v>657</v>
      </c>
      <c r="D192" s="8" t="s">
        <v>118</v>
      </c>
      <c r="E192" s="22">
        <v>60</v>
      </c>
      <c r="F192" s="21"/>
      <c r="G192" s="21">
        <f t="shared" si="14"/>
        <v>0</v>
      </c>
      <c r="H192" s="21"/>
      <c r="I192" s="21">
        <f t="shared" si="15"/>
        <v>0</v>
      </c>
      <c r="J192" s="21">
        <f t="shared" si="13"/>
        <v>0</v>
      </c>
    </row>
    <row r="193" spans="1:10" s="17" customFormat="1" ht="45" x14ac:dyDescent="0.25">
      <c r="A193" s="19" t="s">
        <v>228</v>
      </c>
      <c r="B193" s="9" t="s">
        <v>435</v>
      </c>
      <c r="C193" s="10" t="s">
        <v>467</v>
      </c>
      <c r="D193" s="8" t="s">
        <v>118</v>
      </c>
      <c r="E193" s="22">
        <v>90</v>
      </c>
      <c r="F193" s="21"/>
      <c r="G193" s="21">
        <f t="shared" si="14"/>
        <v>0</v>
      </c>
      <c r="H193" s="21"/>
      <c r="I193" s="21">
        <f t="shared" si="15"/>
        <v>0</v>
      </c>
      <c r="J193" s="21">
        <f t="shared" si="13"/>
        <v>0</v>
      </c>
    </row>
    <row r="194" spans="1:10" x14ac:dyDescent="0.25">
      <c r="G194" s="25">
        <f t="shared" ref="G194:I194" si="16">SUM(G3:G193)</f>
        <v>0</v>
      </c>
      <c r="H194" s="25"/>
      <c r="I194" s="25">
        <f t="shared" si="16"/>
        <v>0</v>
      </c>
      <c r="J194" s="25">
        <f>SUM(J3:J193)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3">
    <tabColor rgb="FFFFC000"/>
    <pageSetUpPr fitToPage="1"/>
  </sheetPr>
  <dimension ref="A1:J228"/>
  <sheetViews>
    <sheetView workbookViewId="0">
      <pane ySplit="1" topLeftCell="A2" activePane="bottomLeft" state="frozen"/>
      <selection activeCell="I156" sqref="I156"/>
      <selection pane="bottomLeft" activeCell="I156" sqref="I15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1020</v>
      </c>
      <c r="G1" s="2" t="s">
        <v>1021</v>
      </c>
      <c r="H1" s="2" t="s">
        <v>1018</v>
      </c>
      <c r="I1" s="2" t="s">
        <v>1019</v>
      </c>
      <c r="J1" s="2" t="s">
        <v>1022</v>
      </c>
    </row>
    <row r="2" spans="1:10" s="17" customFormat="1" ht="15" x14ac:dyDescent="0.25">
      <c r="A2" s="14" t="s">
        <v>336</v>
      </c>
      <c r="B2" s="16"/>
      <c r="C2" s="16"/>
      <c r="D2" s="16"/>
      <c r="E2" s="15"/>
    </row>
    <row r="3" spans="1:10" s="30" customFormat="1" ht="45" x14ac:dyDescent="0.25">
      <c r="A3" s="39" t="s">
        <v>6</v>
      </c>
      <c r="B3" s="35" t="s">
        <v>559</v>
      </c>
      <c r="C3" s="36" t="s">
        <v>560</v>
      </c>
      <c r="D3" s="34" t="s">
        <v>28</v>
      </c>
      <c r="E3" s="41">
        <v>1</v>
      </c>
      <c r="F3" s="25"/>
      <c r="G3" s="25">
        <f t="shared" ref="G3:G66" si="0">E3*F3</f>
        <v>0</v>
      </c>
      <c r="H3" s="25"/>
      <c r="I3" s="25">
        <f t="shared" ref="I3:I66" si="1">E3*H3</f>
        <v>0</v>
      </c>
      <c r="J3" s="25">
        <f t="shared" ref="J3" si="2">G3+I3</f>
        <v>0</v>
      </c>
    </row>
    <row r="4" spans="1:10" s="17" customFormat="1" ht="22.5" x14ac:dyDescent="0.25">
      <c r="A4" s="19" t="s">
        <v>7</v>
      </c>
      <c r="B4" s="9" t="s">
        <v>658</v>
      </c>
      <c r="C4" s="10" t="s">
        <v>659</v>
      </c>
      <c r="D4" s="8" t="s">
        <v>8</v>
      </c>
      <c r="E4" s="22">
        <v>1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30" customFormat="1" ht="33.75" x14ac:dyDescent="0.25">
      <c r="A5" s="39" t="s">
        <v>9</v>
      </c>
      <c r="B5" s="35" t="s">
        <v>508</v>
      </c>
      <c r="C5" s="36" t="s">
        <v>509</v>
      </c>
      <c r="D5" s="34" t="s">
        <v>28</v>
      </c>
      <c r="E5" s="41">
        <v>2</v>
      </c>
      <c r="F5" s="25"/>
      <c r="G5" s="25">
        <f t="shared" si="0"/>
        <v>0</v>
      </c>
      <c r="H5" s="25"/>
      <c r="I5" s="25">
        <f t="shared" si="1"/>
        <v>0</v>
      </c>
      <c r="J5" s="25">
        <f t="shared" si="3"/>
        <v>0</v>
      </c>
    </row>
    <row r="6" spans="1:10" s="17" customFormat="1" ht="22.5" x14ac:dyDescent="0.25">
      <c r="A6" s="19" t="s">
        <v>660</v>
      </c>
      <c r="B6" s="9" t="s">
        <v>661</v>
      </c>
      <c r="C6" s="10" t="s">
        <v>662</v>
      </c>
      <c r="D6" s="8" t="s">
        <v>8</v>
      </c>
      <c r="E6" s="22">
        <v>1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17" customFormat="1" ht="22.5" x14ac:dyDescent="0.25">
      <c r="A7" s="19" t="s">
        <v>510</v>
      </c>
      <c r="B7" s="9" t="s">
        <v>661</v>
      </c>
      <c r="C7" s="10" t="s">
        <v>663</v>
      </c>
      <c r="D7" s="8" t="s">
        <v>8</v>
      </c>
      <c r="E7" s="22">
        <v>1</v>
      </c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30" customFormat="1" ht="22.5" x14ac:dyDescent="0.25">
      <c r="A8" s="39" t="s">
        <v>19</v>
      </c>
      <c r="B8" s="35" t="s">
        <v>33</v>
      </c>
      <c r="C8" s="36" t="s">
        <v>34</v>
      </c>
      <c r="D8" s="34" t="s">
        <v>28</v>
      </c>
      <c r="E8" s="41">
        <v>2</v>
      </c>
      <c r="F8" s="25"/>
      <c r="G8" s="25">
        <f t="shared" si="0"/>
        <v>0</v>
      </c>
      <c r="H8" s="25"/>
      <c r="I8" s="25">
        <f t="shared" si="1"/>
        <v>0</v>
      </c>
      <c r="J8" s="25">
        <f t="shared" si="3"/>
        <v>0</v>
      </c>
    </row>
    <row r="9" spans="1:10" s="17" customFormat="1" ht="22.5" x14ac:dyDescent="0.25">
      <c r="A9" s="19" t="s">
        <v>664</v>
      </c>
      <c r="B9" s="9" t="s">
        <v>661</v>
      </c>
      <c r="C9" s="10" t="s">
        <v>665</v>
      </c>
      <c r="D9" s="8" t="s">
        <v>8</v>
      </c>
      <c r="E9" s="22">
        <v>1</v>
      </c>
      <c r="F9" s="21"/>
      <c r="G9" s="21">
        <f t="shared" si="0"/>
        <v>0</v>
      </c>
      <c r="H9" s="21"/>
      <c r="I9" s="21">
        <f t="shared" si="1"/>
        <v>0</v>
      </c>
      <c r="J9" s="21">
        <f t="shared" si="3"/>
        <v>0</v>
      </c>
    </row>
    <row r="10" spans="1:10" s="17" customFormat="1" ht="22.5" x14ac:dyDescent="0.25">
      <c r="A10" s="19" t="s">
        <v>23</v>
      </c>
      <c r="B10" s="9" t="s">
        <v>661</v>
      </c>
      <c r="C10" s="10" t="s">
        <v>666</v>
      </c>
      <c r="D10" s="8" t="s">
        <v>8</v>
      </c>
      <c r="E10" s="22">
        <v>1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17" customFormat="1" ht="15" x14ac:dyDescent="0.25">
      <c r="A11" s="14" t="s">
        <v>345</v>
      </c>
      <c r="B11" s="16"/>
      <c r="C11" s="16"/>
      <c r="D11" s="16"/>
      <c r="E11" s="15"/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30" customFormat="1" ht="45" x14ac:dyDescent="0.25">
      <c r="A12" s="39" t="s">
        <v>24</v>
      </c>
      <c r="B12" s="35" t="s">
        <v>49</v>
      </c>
      <c r="C12" s="36" t="s">
        <v>50</v>
      </c>
      <c r="D12" s="34" t="s">
        <v>40</v>
      </c>
      <c r="E12" s="42">
        <v>3.34</v>
      </c>
      <c r="F12" s="25"/>
      <c r="G12" s="25">
        <f t="shared" si="0"/>
        <v>0</v>
      </c>
      <c r="H12" s="25"/>
      <c r="I12" s="25">
        <f t="shared" si="1"/>
        <v>0</v>
      </c>
      <c r="J12" s="25">
        <f t="shared" si="3"/>
        <v>0</v>
      </c>
    </row>
    <row r="13" spans="1:10" s="17" customFormat="1" ht="45" x14ac:dyDescent="0.25">
      <c r="A13" s="19" t="s">
        <v>25</v>
      </c>
      <c r="B13" s="9" t="s">
        <v>346</v>
      </c>
      <c r="C13" s="10" t="s">
        <v>852</v>
      </c>
      <c r="D13" s="8" t="s">
        <v>118</v>
      </c>
      <c r="E13" s="22">
        <v>24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45" x14ac:dyDescent="0.25">
      <c r="A14" s="19" t="s">
        <v>277</v>
      </c>
      <c r="B14" s="9" t="s">
        <v>346</v>
      </c>
      <c r="C14" s="10" t="s">
        <v>853</v>
      </c>
      <c r="D14" s="8" t="s">
        <v>118</v>
      </c>
      <c r="E14" s="22">
        <v>274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56.25" x14ac:dyDescent="0.25">
      <c r="A15" s="19" t="s">
        <v>30</v>
      </c>
      <c r="B15" s="9" t="s">
        <v>346</v>
      </c>
      <c r="C15" s="10" t="s">
        <v>854</v>
      </c>
      <c r="D15" s="8" t="s">
        <v>118</v>
      </c>
      <c r="E15" s="22">
        <v>14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45" x14ac:dyDescent="0.25">
      <c r="A16" s="19" t="s">
        <v>279</v>
      </c>
      <c r="B16" s="9" t="s">
        <v>346</v>
      </c>
      <c r="C16" s="10" t="s">
        <v>855</v>
      </c>
      <c r="D16" s="8" t="s">
        <v>118</v>
      </c>
      <c r="E16" s="22">
        <v>22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31</v>
      </c>
      <c r="B17" s="9" t="s">
        <v>571</v>
      </c>
      <c r="C17" s="10" t="s">
        <v>572</v>
      </c>
      <c r="D17" s="8" t="s">
        <v>40</v>
      </c>
      <c r="E17" s="20">
        <v>1.3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0" customFormat="1" ht="56.25" x14ac:dyDescent="0.25">
      <c r="A18" s="39" t="s">
        <v>32</v>
      </c>
      <c r="B18" s="35" t="s">
        <v>65</v>
      </c>
      <c r="C18" s="36" t="s">
        <v>66</v>
      </c>
      <c r="D18" s="34" t="s">
        <v>60</v>
      </c>
      <c r="E18" s="41">
        <v>47</v>
      </c>
      <c r="F18" s="25"/>
      <c r="G18" s="25">
        <f t="shared" si="0"/>
        <v>0</v>
      </c>
      <c r="H18" s="25"/>
      <c r="I18" s="25">
        <f t="shared" si="1"/>
        <v>0</v>
      </c>
      <c r="J18" s="25">
        <f t="shared" si="3"/>
        <v>0</v>
      </c>
    </row>
    <row r="19" spans="1:10" s="30" customFormat="1" ht="45" x14ac:dyDescent="0.25">
      <c r="A19" s="39" t="s">
        <v>284</v>
      </c>
      <c r="B19" s="35" t="s">
        <v>62</v>
      </c>
      <c r="C19" s="36" t="s">
        <v>63</v>
      </c>
      <c r="D19" s="34" t="s">
        <v>60</v>
      </c>
      <c r="E19" s="40">
        <v>42.3</v>
      </c>
      <c r="F19" s="25"/>
      <c r="G19" s="25">
        <f t="shared" si="0"/>
        <v>0</v>
      </c>
      <c r="H19" s="25"/>
      <c r="I19" s="25">
        <f t="shared" si="1"/>
        <v>0</v>
      </c>
      <c r="J19" s="25">
        <f t="shared" si="3"/>
        <v>0</v>
      </c>
    </row>
    <row r="20" spans="1:10" s="30" customFormat="1" ht="22.5" x14ac:dyDescent="0.25">
      <c r="A20" s="39" t="s">
        <v>35</v>
      </c>
      <c r="B20" s="35" t="s">
        <v>349</v>
      </c>
      <c r="C20" s="36" t="s">
        <v>350</v>
      </c>
      <c r="D20" s="34" t="s">
        <v>12</v>
      </c>
      <c r="E20" s="40">
        <v>0.4</v>
      </c>
      <c r="F20" s="25"/>
      <c r="G20" s="25">
        <f t="shared" si="0"/>
        <v>0</v>
      </c>
      <c r="H20" s="25"/>
      <c r="I20" s="25">
        <f t="shared" si="1"/>
        <v>0</v>
      </c>
      <c r="J20" s="25">
        <f t="shared" si="3"/>
        <v>0</v>
      </c>
    </row>
    <row r="21" spans="1:10" s="30" customFormat="1" ht="22.5" x14ac:dyDescent="0.25">
      <c r="A21" s="39" t="s">
        <v>286</v>
      </c>
      <c r="B21" s="35" t="s">
        <v>20</v>
      </c>
      <c r="C21" s="36" t="s">
        <v>21</v>
      </c>
      <c r="D21" s="34" t="s">
        <v>12</v>
      </c>
      <c r="E21" s="40">
        <v>0.2</v>
      </c>
      <c r="F21" s="25"/>
      <c r="G21" s="25">
        <f t="shared" si="0"/>
        <v>0</v>
      </c>
      <c r="H21" s="25"/>
      <c r="I21" s="25">
        <f t="shared" si="1"/>
        <v>0</v>
      </c>
      <c r="J21" s="25">
        <f t="shared" si="3"/>
        <v>0</v>
      </c>
    </row>
    <row r="22" spans="1:10" s="30" customFormat="1" ht="22.5" x14ac:dyDescent="0.25">
      <c r="A22" s="39" t="s">
        <v>288</v>
      </c>
      <c r="B22" s="35" t="s">
        <v>351</v>
      </c>
      <c r="C22" s="36" t="s">
        <v>352</v>
      </c>
      <c r="D22" s="34" t="s">
        <v>12</v>
      </c>
      <c r="E22" s="40">
        <v>0.4</v>
      </c>
      <c r="F22" s="25"/>
      <c r="G22" s="25">
        <f t="shared" si="0"/>
        <v>0</v>
      </c>
      <c r="H22" s="25"/>
      <c r="I22" s="25">
        <f t="shared" si="1"/>
        <v>0</v>
      </c>
      <c r="J22" s="25">
        <f t="shared" si="3"/>
        <v>0</v>
      </c>
    </row>
    <row r="23" spans="1:10" s="30" customFormat="1" ht="22.5" x14ac:dyDescent="0.25">
      <c r="A23" s="39" t="s">
        <v>37</v>
      </c>
      <c r="B23" s="35" t="s">
        <v>353</v>
      </c>
      <c r="C23" s="36" t="s">
        <v>354</v>
      </c>
      <c r="D23" s="34" t="s">
        <v>12</v>
      </c>
      <c r="E23" s="40">
        <v>0.2</v>
      </c>
      <c r="F23" s="25"/>
      <c r="G23" s="25">
        <f t="shared" si="0"/>
        <v>0</v>
      </c>
      <c r="H23" s="25"/>
      <c r="I23" s="25">
        <f t="shared" si="1"/>
        <v>0</v>
      </c>
      <c r="J23" s="25">
        <f t="shared" si="3"/>
        <v>0</v>
      </c>
    </row>
    <row r="24" spans="1:10" s="30" customFormat="1" ht="22.5" x14ac:dyDescent="0.25">
      <c r="A24" s="39" t="s">
        <v>38</v>
      </c>
      <c r="B24" s="35" t="s">
        <v>17</v>
      </c>
      <c r="C24" s="36" t="s">
        <v>18</v>
      </c>
      <c r="D24" s="34" t="s">
        <v>12</v>
      </c>
      <c r="E24" s="40">
        <v>1.8</v>
      </c>
      <c r="F24" s="25"/>
      <c r="G24" s="25">
        <f t="shared" si="0"/>
        <v>0</v>
      </c>
      <c r="H24" s="25"/>
      <c r="I24" s="25">
        <f t="shared" si="1"/>
        <v>0</v>
      </c>
      <c r="J24" s="25">
        <f t="shared" si="3"/>
        <v>0</v>
      </c>
    </row>
    <row r="25" spans="1:10" s="30" customFormat="1" ht="22.5" x14ac:dyDescent="0.25">
      <c r="A25" s="39" t="s">
        <v>297</v>
      </c>
      <c r="B25" s="35" t="s">
        <v>14</v>
      </c>
      <c r="C25" s="36" t="s">
        <v>15</v>
      </c>
      <c r="D25" s="34" t="s">
        <v>12</v>
      </c>
      <c r="E25" s="40">
        <v>0.6</v>
      </c>
      <c r="F25" s="25"/>
      <c r="G25" s="25">
        <f t="shared" si="0"/>
        <v>0</v>
      </c>
      <c r="H25" s="25"/>
      <c r="I25" s="25">
        <f t="shared" si="1"/>
        <v>0</v>
      </c>
      <c r="J25" s="25">
        <f t="shared" si="3"/>
        <v>0</v>
      </c>
    </row>
    <row r="26" spans="1:10" s="30" customFormat="1" ht="22.5" x14ac:dyDescent="0.25">
      <c r="A26" s="39" t="s">
        <v>301</v>
      </c>
      <c r="B26" s="35" t="s">
        <v>10</v>
      </c>
      <c r="C26" s="36" t="s">
        <v>11</v>
      </c>
      <c r="D26" s="34" t="s">
        <v>12</v>
      </c>
      <c r="E26" s="42">
        <v>2.14</v>
      </c>
      <c r="F26" s="25"/>
      <c r="G26" s="25">
        <f t="shared" si="0"/>
        <v>0</v>
      </c>
      <c r="H26" s="25"/>
      <c r="I26" s="25">
        <f t="shared" si="1"/>
        <v>0</v>
      </c>
      <c r="J26" s="25">
        <f t="shared" si="3"/>
        <v>0</v>
      </c>
    </row>
    <row r="27" spans="1:10" s="17" customFormat="1" ht="56.25" x14ac:dyDescent="0.25">
      <c r="A27" s="19" t="s">
        <v>39</v>
      </c>
      <c r="B27" s="9" t="s">
        <v>355</v>
      </c>
      <c r="C27" s="10" t="s">
        <v>856</v>
      </c>
      <c r="D27" s="8" t="s">
        <v>67</v>
      </c>
      <c r="E27" s="20">
        <v>224.4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56.25" x14ac:dyDescent="0.25">
      <c r="A28" s="19" t="s">
        <v>41</v>
      </c>
      <c r="B28" s="9" t="s">
        <v>355</v>
      </c>
      <c r="C28" s="10" t="s">
        <v>857</v>
      </c>
      <c r="D28" s="8" t="s">
        <v>67</v>
      </c>
      <c r="E28" s="22">
        <v>357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56.25" x14ac:dyDescent="0.25">
      <c r="A29" s="19" t="s">
        <v>43</v>
      </c>
      <c r="B29" s="9" t="s">
        <v>355</v>
      </c>
      <c r="C29" s="10" t="s">
        <v>573</v>
      </c>
      <c r="D29" s="8" t="s">
        <v>67</v>
      </c>
      <c r="E29" s="20">
        <v>423.3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56.25" x14ac:dyDescent="0.25">
      <c r="A30" s="19" t="s">
        <v>44</v>
      </c>
      <c r="B30" s="9" t="s">
        <v>355</v>
      </c>
      <c r="C30" s="10" t="s">
        <v>574</v>
      </c>
      <c r="D30" s="8" t="s">
        <v>67</v>
      </c>
      <c r="E30" s="20">
        <v>933.3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56.25" x14ac:dyDescent="0.25">
      <c r="A31" s="19" t="s">
        <v>45</v>
      </c>
      <c r="B31" s="9" t="s">
        <v>575</v>
      </c>
      <c r="C31" s="10" t="s">
        <v>576</v>
      </c>
      <c r="D31" s="8" t="s">
        <v>67</v>
      </c>
      <c r="E31" s="22">
        <v>867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56.25" x14ac:dyDescent="0.25">
      <c r="A32" s="19" t="s">
        <v>46</v>
      </c>
      <c r="B32" s="9" t="s">
        <v>356</v>
      </c>
      <c r="C32" s="10" t="s">
        <v>577</v>
      </c>
      <c r="D32" s="8" t="s">
        <v>67</v>
      </c>
      <c r="E32" s="22">
        <v>255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56.25" x14ac:dyDescent="0.25">
      <c r="A33" s="19" t="s">
        <v>47</v>
      </c>
      <c r="B33" s="9" t="s">
        <v>578</v>
      </c>
      <c r="C33" s="10" t="s">
        <v>579</v>
      </c>
      <c r="D33" s="8" t="s">
        <v>67</v>
      </c>
      <c r="E33" s="22">
        <v>714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56.25" x14ac:dyDescent="0.25">
      <c r="A34" s="19" t="s">
        <v>48</v>
      </c>
      <c r="B34" s="9" t="s">
        <v>357</v>
      </c>
      <c r="C34" s="10" t="s">
        <v>580</v>
      </c>
      <c r="D34" s="8" t="s">
        <v>67</v>
      </c>
      <c r="E34" s="22">
        <v>1581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51</v>
      </c>
      <c r="B35" s="9" t="s">
        <v>357</v>
      </c>
      <c r="C35" s="10" t="s">
        <v>858</v>
      </c>
      <c r="D35" s="8" t="s">
        <v>67</v>
      </c>
      <c r="E35" s="20">
        <v>20.399999999999999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45" x14ac:dyDescent="0.25">
      <c r="A36" s="19" t="s">
        <v>52</v>
      </c>
      <c r="B36" s="9" t="s">
        <v>357</v>
      </c>
      <c r="C36" s="10" t="s">
        <v>675</v>
      </c>
      <c r="D36" s="8" t="s">
        <v>67</v>
      </c>
      <c r="E36" s="22">
        <v>612</v>
      </c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45" x14ac:dyDescent="0.25">
      <c r="A37" s="19" t="s">
        <v>53</v>
      </c>
      <c r="B37" s="9" t="s">
        <v>357</v>
      </c>
      <c r="C37" s="10" t="s">
        <v>859</v>
      </c>
      <c r="D37" s="8" t="s">
        <v>67</v>
      </c>
      <c r="E37" s="20">
        <v>535.5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45" x14ac:dyDescent="0.25">
      <c r="A38" s="19" t="s">
        <v>54</v>
      </c>
      <c r="B38" s="9" t="s">
        <v>357</v>
      </c>
      <c r="C38" s="10" t="s">
        <v>860</v>
      </c>
      <c r="D38" s="8" t="s">
        <v>67</v>
      </c>
      <c r="E38" s="20">
        <v>132.6</v>
      </c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45" x14ac:dyDescent="0.25">
      <c r="A39" s="19" t="s">
        <v>55</v>
      </c>
      <c r="B39" s="9" t="s">
        <v>676</v>
      </c>
      <c r="C39" s="10" t="s">
        <v>677</v>
      </c>
      <c r="D39" s="8" t="s">
        <v>67</v>
      </c>
      <c r="E39" s="22">
        <v>51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17" customFormat="1" ht="45" x14ac:dyDescent="0.25">
      <c r="A40" s="19" t="s">
        <v>56</v>
      </c>
      <c r="B40" s="9" t="s">
        <v>357</v>
      </c>
      <c r="C40" s="10" t="s">
        <v>679</v>
      </c>
      <c r="D40" s="8" t="s">
        <v>67</v>
      </c>
      <c r="E40" s="22">
        <v>561</v>
      </c>
      <c r="F40" s="21"/>
      <c r="G40" s="21">
        <f t="shared" si="0"/>
        <v>0</v>
      </c>
      <c r="H40" s="21"/>
      <c r="I40" s="21">
        <f t="shared" si="1"/>
        <v>0</v>
      </c>
      <c r="J40" s="21">
        <f t="shared" si="3"/>
        <v>0</v>
      </c>
    </row>
    <row r="41" spans="1:10" s="17" customFormat="1" ht="45" x14ac:dyDescent="0.25">
      <c r="A41" s="19" t="s">
        <v>57</v>
      </c>
      <c r="B41" s="9" t="s">
        <v>357</v>
      </c>
      <c r="C41" s="10" t="s">
        <v>680</v>
      </c>
      <c r="D41" s="8" t="s">
        <v>67</v>
      </c>
      <c r="E41" s="22">
        <v>1785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45" x14ac:dyDescent="0.25">
      <c r="A42" s="19" t="s">
        <v>58</v>
      </c>
      <c r="B42" s="9" t="s">
        <v>585</v>
      </c>
      <c r="C42" s="10" t="s">
        <v>681</v>
      </c>
      <c r="D42" s="8" t="s">
        <v>67</v>
      </c>
      <c r="E42" s="20">
        <v>56.1</v>
      </c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30" customFormat="1" ht="33.75" x14ac:dyDescent="0.25">
      <c r="A43" s="39" t="s">
        <v>59</v>
      </c>
      <c r="B43" s="35" t="s">
        <v>71</v>
      </c>
      <c r="C43" s="36" t="s">
        <v>72</v>
      </c>
      <c r="D43" s="34" t="s">
        <v>60</v>
      </c>
      <c r="E43" s="40">
        <v>3.7</v>
      </c>
      <c r="F43" s="25"/>
      <c r="G43" s="25">
        <f t="shared" si="0"/>
        <v>0</v>
      </c>
      <c r="H43" s="25"/>
      <c r="I43" s="25">
        <f t="shared" si="1"/>
        <v>0</v>
      </c>
      <c r="J43" s="25">
        <f t="shared" si="3"/>
        <v>0</v>
      </c>
    </row>
    <row r="44" spans="1:10" s="17" customFormat="1" ht="45" x14ac:dyDescent="0.25">
      <c r="A44" s="19" t="s">
        <v>61</v>
      </c>
      <c r="B44" s="9" t="s">
        <v>682</v>
      </c>
      <c r="C44" s="10" t="s">
        <v>861</v>
      </c>
      <c r="D44" s="8" t="s">
        <v>67</v>
      </c>
      <c r="E44" s="20">
        <v>20.6</v>
      </c>
      <c r="F44" s="21"/>
      <c r="G44" s="21">
        <f t="shared" si="0"/>
        <v>0</v>
      </c>
      <c r="H44" s="21"/>
      <c r="I44" s="21">
        <f t="shared" si="1"/>
        <v>0</v>
      </c>
      <c r="J44" s="21">
        <f t="shared" si="3"/>
        <v>0</v>
      </c>
    </row>
    <row r="45" spans="1:10" s="17" customFormat="1" ht="45" x14ac:dyDescent="0.25">
      <c r="A45" s="19" t="s">
        <v>64</v>
      </c>
      <c r="B45" s="9" t="s">
        <v>682</v>
      </c>
      <c r="C45" s="10" t="s">
        <v>360</v>
      </c>
      <c r="D45" s="8" t="s">
        <v>67</v>
      </c>
      <c r="E45" s="22">
        <v>103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s="17" customFormat="1" ht="45" x14ac:dyDescent="0.25">
      <c r="A46" s="19" t="s">
        <v>68</v>
      </c>
      <c r="B46" s="9" t="s">
        <v>684</v>
      </c>
      <c r="C46" s="10" t="s">
        <v>361</v>
      </c>
      <c r="D46" s="8" t="s">
        <v>67</v>
      </c>
      <c r="E46" s="22">
        <v>103</v>
      </c>
      <c r="F46" s="21"/>
      <c r="G46" s="21">
        <f t="shared" si="0"/>
        <v>0</v>
      </c>
      <c r="H46" s="21"/>
      <c r="I46" s="21">
        <f t="shared" si="1"/>
        <v>0</v>
      </c>
      <c r="J46" s="21">
        <f t="shared" si="3"/>
        <v>0</v>
      </c>
    </row>
    <row r="47" spans="1:10" s="17" customFormat="1" ht="45" x14ac:dyDescent="0.25">
      <c r="A47" s="19" t="s">
        <v>69</v>
      </c>
      <c r="B47" s="9" t="s">
        <v>685</v>
      </c>
      <c r="C47" s="10" t="s">
        <v>362</v>
      </c>
      <c r="D47" s="8" t="s">
        <v>67</v>
      </c>
      <c r="E47" s="22">
        <v>153</v>
      </c>
      <c r="F47" s="21"/>
      <c r="G47" s="21">
        <f t="shared" si="0"/>
        <v>0</v>
      </c>
      <c r="H47" s="21"/>
      <c r="I47" s="21">
        <f t="shared" si="1"/>
        <v>0</v>
      </c>
      <c r="J47" s="21">
        <f t="shared" si="3"/>
        <v>0</v>
      </c>
    </row>
    <row r="48" spans="1:10" s="30" customFormat="1" ht="22.5" x14ac:dyDescent="0.25">
      <c r="A48" s="39" t="s">
        <v>70</v>
      </c>
      <c r="B48" s="35" t="s">
        <v>171</v>
      </c>
      <c r="C48" s="36" t="s">
        <v>172</v>
      </c>
      <c r="D48" s="34" t="s">
        <v>40</v>
      </c>
      <c r="E48" s="42">
        <v>0.01</v>
      </c>
      <c r="F48" s="25"/>
      <c r="G48" s="25">
        <f t="shared" si="0"/>
        <v>0</v>
      </c>
      <c r="H48" s="25"/>
      <c r="I48" s="25">
        <f t="shared" si="1"/>
        <v>0</v>
      </c>
      <c r="J48" s="25">
        <f t="shared" si="3"/>
        <v>0</v>
      </c>
    </row>
    <row r="49" spans="1:10" s="17" customFormat="1" ht="22.5" x14ac:dyDescent="0.25">
      <c r="A49" s="19" t="s">
        <v>862</v>
      </c>
      <c r="B49" s="9" t="s">
        <v>863</v>
      </c>
      <c r="C49" s="10" t="s">
        <v>364</v>
      </c>
      <c r="D49" s="8" t="s">
        <v>118</v>
      </c>
      <c r="E49" s="22">
        <v>1</v>
      </c>
      <c r="F49" s="21"/>
      <c r="G49" s="21">
        <f t="shared" si="0"/>
        <v>0</v>
      </c>
      <c r="H49" s="21"/>
      <c r="I49" s="21">
        <f t="shared" si="1"/>
        <v>0</v>
      </c>
      <c r="J49" s="21">
        <f t="shared" si="3"/>
        <v>0</v>
      </c>
    </row>
    <row r="50" spans="1:10" s="30" customFormat="1" ht="33.75" x14ac:dyDescent="0.25">
      <c r="A50" s="39" t="s">
        <v>77</v>
      </c>
      <c r="B50" s="35" t="s">
        <v>74</v>
      </c>
      <c r="C50" s="36" t="s">
        <v>75</v>
      </c>
      <c r="D50" s="34" t="s">
        <v>76</v>
      </c>
      <c r="E50" s="41">
        <v>10</v>
      </c>
      <c r="F50" s="25"/>
      <c r="G50" s="25">
        <f t="shared" si="0"/>
        <v>0</v>
      </c>
      <c r="H50" s="25"/>
      <c r="I50" s="25">
        <f t="shared" si="1"/>
        <v>0</v>
      </c>
      <c r="J50" s="25">
        <f t="shared" si="3"/>
        <v>0</v>
      </c>
    </row>
    <row r="51" spans="1:10" s="17" customFormat="1" ht="45" x14ac:dyDescent="0.25">
      <c r="A51" s="19" t="s">
        <v>79</v>
      </c>
      <c r="B51" s="9" t="s">
        <v>686</v>
      </c>
      <c r="C51" s="10" t="s">
        <v>390</v>
      </c>
      <c r="D51" s="8" t="s">
        <v>118</v>
      </c>
      <c r="E51" s="22">
        <v>25</v>
      </c>
      <c r="F51" s="21"/>
      <c r="G51" s="21">
        <f t="shared" si="0"/>
        <v>0</v>
      </c>
      <c r="H51" s="21"/>
      <c r="I51" s="21">
        <f t="shared" si="1"/>
        <v>0</v>
      </c>
      <c r="J51" s="21">
        <f t="shared" si="3"/>
        <v>0</v>
      </c>
    </row>
    <row r="52" spans="1:10" s="17" customFormat="1" ht="45" x14ac:dyDescent="0.25">
      <c r="A52" s="19" t="s">
        <v>81</v>
      </c>
      <c r="B52" s="9" t="s">
        <v>687</v>
      </c>
      <c r="C52" s="10" t="s">
        <v>392</v>
      </c>
      <c r="D52" s="8" t="s">
        <v>118</v>
      </c>
      <c r="E52" s="22">
        <v>25</v>
      </c>
      <c r="F52" s="21"/>
      <c r="G52" s="21">
        <f t="shared" si="0"/>
        <v>0</v>
      </c>
      <c r="H52" s="21"/>
      <c r="I52" s="21">
        <f t="shared" si="1"/>
        <v>0</v>
      </c>
      <c r="J52" s="21">
        <f t="shared" si="3"/>
        <v>0</v>
      </c>
    </row>
    <row r="53" spans="1:10" s="17" customFormat="1" ht="45" x14ac:dyDescent="0.25">
      <c r="A53" s="19" t="s">
        <v>82</v>
      </c>
      <c r="B53" s="9" t="s">
        <v>688</v>
      </c>
      <c r="C53" s="10" t="s">
        <v>393</v>
      </c>
      <c r="D53" s="8" t="s">
        <v>118</v>
      </c>
      <c r="E53" s="22">
        <v>5</v>
      </c>
      <c r="F53" s="21"/>
      <c r="G53" s="21">
        <f t="shared" si="0"/>
        <v>0</v>
      </c>
      <c r="H53" s="21"/>
      <c r="I53" s="21">
        <f t="shared" si="1"/>
        <v>0</v>
      </c>
      <c r="J53" s="21">
        <f t="shared" si="3"/>
        <v>0</v>
      </c>
    </row>
    <row r="54" spans="1:10" s="30" customFormat="1" ht="22.5" x14ac:dyDescent="0.25">
      <c r="A54" s="39" t="s">
        <v>83</v>
      </c>
      <c r="B54" s="35" t="s">
        <v>394</v>
      </c>
      <c r="C54" s="36" t="s">
        <v>395</v>
      </c>
      <c r="D54" s="34" t="s">
        <v>396</v>
      </c>
      <c r="E54" s="42">
        <v>1.68</v>
      </c>
      <c r="F54" s="25"/>
      <c r="G54" s="25">
        <f t="shared" si="0"/>
        <v>0</v>
      </c>
      <c r="H54" s="25"/>
      <c r="I54" s="25">
        <f t="shared" si="1"/>
        <v>0</v>
      </c>
      <c r="J54" s="25">
        <f t="shared" si="3"/>
        <v>0</v>
      </c>
    </row>
    <row r="55" spans="1:10" s="17" customFormat="1" ht="45" x14ac:dyDescent="0.25">
      <c r="A55" s="19" t="s">
        <v>84</v>
      </c>
      <c r="B55" s="9" t="s">
        <v>397</v>
      </c>
      <c r="C55" s="10" t="s">
        <v>398</v>
      </c>
      <c r="D55" s="8" t="s">
        <v>118</v>
      </c>
      <c r="E55" s="22">
        <v>35</v>
      </c>
      <c r="F55" s="21"/>
      <c r="G55" s="21">
        <f t="shared" si="0"/>
        <v>0</v>
      </c>
      <c r="H55" s="21"/>
      <c r="I55" s="21">
        <f t="shared" si="1"/>
        <v>0</v>
      </c>
      <c r="J55" s="21">
        <f t="shared" si="3"/>
        <v>0</v>
      </c>
    </row>
    <row r="56" spans="1:10" s="30" customFormat="1" ht="15" x14ac:dyDescent="0.25">
      <c r="A56" s="39" t="s">
        <v>85</v>
      </c>
      <c r="B56" s="35" t="s">
        <v>168</v>
      </c>
      <c r="C56" s="36" t="s">
        <v>169</v>
      </c>
      <c r="D56" s="34" t="s">
        <v>28</v>
      </c>
      <c r="E56" s="41">
        <v>4</v>
      </c>
      <c r="F56" s="25"/>
      <c r="G56" s="25">
        <f t="shared" si="0"/>
        <v>0</v>
      </c>
      <c r="H56" s="25"/>
      <c r="I56" s="25">
        <f t="shared" si="1"/>
        <v>0</v>
      </c>
      <c r="J56" s="25">
        <f t="shared" si="3"/>
        <v>0</v>
      </c>
    </row>
    <row r="57" spans="1:10" s="17" customFormat="1" ht="22.5" x14ac:dyDescent="0.25">
      <c r="A57" s="19" t="s">
        <v>519</v>
      </c>
      <c r="B57" s="9" t="s">
        <v>518</v>
      </c>
      <c r="C57" s="10" t="s">
        <v>367</v>
      </c>
      <c r="D57" s="8" t="s">
        <v>118</v>
      </c>
      <c r="E57" s="22">
        <v>4</v>
      </c>
      <c r="F57" s="21"/>
      <c r="G57" s="21">
        <f t="shared" si="0"/>
        <v>0</v>
      </c>
      <c r="H57" s="21"/>
      <c r="I57" s="21">
        <f t="shared" si="1"/>
        <v>0</v>
      </c>
      <c r="J57" s="21">
        <f t="shared" si="3"/>
        <v>0</v>
      </c>
    </row>
    <row r="58" spans="1:10" s="30" customFormat="1" ht="33.75" x14ac:dyDescent="0.25">
      <c r="A58" s="39" t="s">
        <v>338</v>
      </c>
      <c r="B58" s="35" t="s">
        <v>368</v>
      </c>
      <c r="C58" s="36" t="s">
        <v>369</v>
      </c>
      <c r="D58" s="34" t="s">
        <v>28</v>
      </c>
      <c r="E58" s="41">
        <v>18</v>
      </c>
      <c r="F58" s="25"/>
      <c r="G58" s="25">
        <f t="shared" si="0"/>
        <v>0</v>
      </c>
      <c r="H58" s="25"/>
      <c r="I58" s="25">
        <f t="shared" si="1"/>
        <v>0</v>
      </c>
      <c r="J58" s="25">
        <f t="shared" si="3"/>
        <v>0</v>
      </c>
    </row>
    <row r="59" spans="1:10" s="17" customFormat="1" ht="33.75" x14ac:dyDescent="0.25">
      <c r="A59" s="19" t="s">
        <v>522</v>
      </c>
      <c r="B59" s="9" t="s">
        <v>520</v>
      </c>
      <c r="C59" s="10" t="s">
        <v>371</v>
      </c>
      <c r="D59" s="8" t="s">
        <v>118</v>
      </c>
      <c r="E59" s="22">
        <v>8</v>
      </c>
      <c r="F59" s="21"/>
      <c r="G59" s="21">
        <f t="shared" si="0"/>
        <v>0</v>
      </c>
      <c r="H59" s="21"/>
      <c r="I59" s="21">
        <f t="shared" si="1"/>
        <v>0</v>
      </c>
      <c r="J59" s="21">
        <f t="shared" si="3"/>
        <v>0</v>
      </c>
    </row>
    <row r="60" spans="1:10" s="17" customFormat="1" ht="33.75" x14ac:dyDescent="0.25">
      <c r="A60" s="19" t="s">
        <v>690</v>
      </c>
      <c r="B60" s="9" t="s">
        <v>520</v>
      </c>
      <c r="C60" s="10" t="s">
        <v>864</v>
      </c>
      <c r="D60" s="8" t="s">
        <v>118</v>
      </c>
      <c r="E60" s="22">
        <v>10</v>
      </c>
      <c r="F60" s="21"/>
      <c r="G60" s="21">
        <f t="shared" si="0"/>
        <v>0</v>
      </c>
      <c r="H60" s="21"/>
      <c r="I60" s="21">
        <f t="shared" si="1"/>
        <v>0</v>
      </c>
      <c r="J60" s="21">
        <f t="shared" si="3"/>
        <v>0</v>
      </c>
    </row>
    <row r="61" spans="1:10" s="30" customFormat="1" ht="45" x14ac:dyDescent="0.25">
      <c r="A61" s="39" t="s">
        <v>94</v>
      </c>
      <c r="B61" s="35" t="s">
        <v>372</v>
      </c>
      <c r="C61" s="36" t="s">
        <v>373</v>
      </c>
      <c r="D61" s="34" t="s">
        <v>28</v>
      </c>
      <c r="E61" s="41">
        <v>72</v>
      </c>
      <c r="F61" s="25"/>
      <c r="G61" s="25">
        <f t="shared" si="0"/>
        <v>0</v>
      </c>
      <c r="H61" s="25"/>
      <c r="I61" s="25">
        <f t="shared" si="1"/>
        <v>0</v>
      </c>
      <c r="J61" s="25">
        <f t="shared" si="3"/>
        <v>0</v>
      </c>
    </row>
    <row r="62" spans="1:10" s="17" customFormat="1" ht="33.75" x14ac:dyDescent="0.25">
      <c r="A62" s="19" t="s">
        <v>832</v>
      </c>
      <c r="B62" s="9" t="s">
        <v>689</v>
      </c>
      <c r="C62" s="10" t="s">
        <v>374</v>
      </c>
      <c r="D62" s="8" t="s">
        <v>118</v>
      </c>
      <c r="E62" s="22">
        <v>72</v>
      </c>
      <c r="F62" s="21"/>
      <c r="G62" s="21">
        <f t="shared" si="0"/>
        <v>0</v>
      </c>
      <c r="H62" s="21"/>
      <c r="I62" s="21">
        <f t="shared" si="1"/>
        <v>0</v>
      </c>
      <c r="J62" s="21">
        <f t="shared" si="3"/>
        <v>0</v>
      </c>
    </row>
    <row r="63" spans="1:10" s="30" customFormat="1" ht="45" x14ac:dyDescent="0.25">
      <c r="A63" s="39" t="s">
        <v>96</v>
      </c>
      <c r="B63" s="35" t="s">
        <v>381</v>
      </c>
      <c r="C63" s="36" t="s">
        <v>382</v>
      </c>
      <c r="D63" s="34" t="s">
        <v>187</v>
      </c>
      <c r="E63" s="41">
        <v>2</v>
      </c>
      <c r="F63" s="25"/>
      <c r="G63" s="25">
        <f t="shared" si="0"/>
        <v>0</v>
      </c>
      <c r="H63" s="25"/>
      <c r="I63" s="25">
        <f t="shared" si="1"/>
        <v>0</v>
      </c>
      <c r="J63" s="25">
        <f t="shared" si="3"/>
        <v>0</v>
      </c>
    </row>
    <row r="64" spans="1:10" s="17" customFormat="1" ht="22.5" x14ac:dyDescent="0.25">
      <c r="A64" s="19" t="s">
        <v>833</v>
      </c>
      <c r="B64" s="9" t="s">
        <v>815</v>
      </c>
      <c r="C64" s="10" t="s">
        <v>384</v>
      </c>
      <c r="D64" s="8" t="s">
        <v>118</v>
      </c>
      <c r="E64" s="22">
        <v>2</v>
      </c>
      <c r="F64" s="21"/>
      <c r="G64" s="21">
        <f t="shared" si="0"/>
        <v>0</v>
      </c>
      <c r="H64" s="21"/>
      <c r="I64" s="21">
        <f t="shared" si="1"/>
        <v>0</v>
      </c>
      <c r="J64" s="21">
        <f t="shared" si="3"/>
        <v>0</v>
      </c>
    </row>
    <row r="65" spans="1:10" s="30" customFormat="1" ht="22.5" x14ac:dyDescent="0.25">
      <c r="A65" s="39" t="s">
        <v>98</v>
      </c>
      <c r="B65" s="35" t="s">
        <v>33</v>
      </c>
      <c r="C65" s="36" t="s">
        <v>34</v>
      </c>
      <c r="D65" s="34" t="s">
        <v>28</v>
      </c>
      <c r="E65" s="41">
        <v>16</v>
      </c>
      <c r="F65" s="25"/>
      <c r="G65" s="25">
        <f t="shared" si="0"/>
        <v>0</v>
      </c>
      <c r="H65" s="25"/>
      <c r="I65" s="25">
        <f t="shared" si="1"/>
        <v>0</v>
      </c>
      <c r="J65" s="25">
        <f t="shared" si="3"/>
        <v>0</v>
      </c>
    </row>
    <row r="66" spans="1:10" s="17" customFormat="1" ht="33.75" x14ac:dyDescent="0.25">
      <c r="A66" s="19" t="s">
        <v>834</v>
      </c>
      <c r="B66" s="9" t="s">
        <v>599</v>
      </c>
      <c r="C66" s="10" t="s">
        <v>385</v>
      </c>
      <c r="D66" s="8" t="s">
        <v>118</v>
      </c>
      <c r="E66" s="22">
        <v>11</v>
      </c>
      <c r="F66" s="21"/>
      <c r="G66" s="21">
        <f t="shared" si="0"/>
        <v>0</v>
      </c>
      <c r="H66" s="21"/>
      <c r="I66" s="21">
        <f t="shared" si="1"/>
        <v>0</v>
      </c>
      <c r="J66" s="21">
        <f t="shared" si="3"/>
        <v>0</v>
      </c>
    </row>
    <row r="67" spans="1:10" s="17" customFormat="1" ht="22.5" x14ac:dyDescent="0.25">
      <c r="A67" s="19" t="s">
        <v>836</v>
      </c>
      <c r="B67" s="9" t="s">
        <v>599</v>
      </c>
      <c r="C67" s="10" t="s">
        <v>386</v>
      </c>
      <c r="D67" s="8" t="s">
        <v>118</v>
      </c>
      <c r="E67" s="22">
        <v>5</v>
      </c>
      <c r="F67" s="21"/>
      <c r="G67" s="21">
        <f t="shared" ref="G67:G130" si="4">E67*F67</f>
        <v>0</v>
      </c>
      <c r="H67" s="21"/>
      <c r="I67" s="21">
        <f t="shared" ref="I67:I130" si="5">E67*H67</f>
        <v>0</v>
      </c>
      <c r="J67" s="21">
        <f t="shared" si="3"/>
        <v>0</v>
      </c>
    </row>
    <row r="68" spans="1:10" s="30" customFormat="1" ht="22.5" x14ac:dyDescent="0.25">
      <c r="A68" s="39" t="s">
        <v>101</v>
      </c>
      <c r="B68" s="35" t="s">
        <v>115</v>
      </c>
      <c r="C68" s="36" t="s">
        <v>116</v>
      </c>
      <c r="D68" s="34" t="s">
        <v>28</v>
      </c>
      <c r="E68" s="41">
        <v>187</v>
      </c>
      <c r="F68" s="25"/>
      <c r="G68" s="25">
        <f t="shared" si="4"/>
        <v>0</v>
      </c>
      <c r="H68" s="25"/>
      <c r="I68" s="25">
        <f t="shared" si="5"/>
        <v>0</v>
      </c>
      <c r="J68" s="25">
        <f t="shared" ref="J68:J131" si="6">G68+I68</f>
        <v>0</v>
      </c>
    </row>
    <row r="69" spans="1:10" s="17" customFormat="1" ht="45" x14ac:dyDescent="0.25">
      <c r="A69" s="19" t="s">
        <v>102</v>
      </c>
      <c r="B69" s="9" t="s">
        <v>378</v>
      </c>
      <c r="C69" s="10" t="s">
        <v>865</v>
      </c>
      <c r="D69" s="8" t="s">
        <v>118</v>
      </c>
      <c r="E69" s="22">
        <v>7</v>
      </c>
      <c r="F69" s="21"/>
      <c r="G69" s="21">
        <f t="shared" si="4"/>
        <v>0</v>
      </c>
      <c r="H69" s="21"/>
      <c r="I69" s="21">
        <f t="shared" si="5"/>
        <v>0</v>
      </c>
      <c r="J69" s="21">
        <f t="shared" si="6"/>
        <v>0</v>
      </c>
    </row>
    <row r="70" spans="1:10" s="17" customFormat="1" ht="45" x14ac:dyDescent="0.25">
      <c r="A70" s="19" t="s">
        <v>103</v>
      </c>
      <c r="B70" s="9" t="s">
        <v>378</v>
      </c>
      <c r="C70" s="10" t="s">
        <v>380</v>
      </c>
      <c r="D70" s="8" t="s">
        <v>118</v>
      </c>
      <c r="E70" s="22">
        <v>180</v>
      </c>
      <c r="F70" s="21"/>
      <c r="G70" s="21">
        <f t="shared" si="4"/>
        <v>0</v>
      </c>
      <c r="H70" s="21"/>
      <c r="I70" s="21">
        <f t="shared" si="5"/>
        <v>0</v>
      </c>
      <c r="J70" s="21">
        <f t="shared" si="6"/>
        <v>0</v>
      </c>
    </row>
    <row r="71" spans="1:10" s="30" customFormat="1" ht="33.75" x14ac:dyDescent="0.25">
      <c r="A71" s="39" t="s">
        <v>104</v>
      </c>
      <c r="B71" s="35" t="s">
        <v>476</v>
      </c>
      <c r="C71" s="36" t="s">
        <v>477</v>
      </c>
      <c r="D71" s="34" t="s">
        <v>478</v>
      </c>
      <c r="E71" s="43">
        <v>0.495</v>
      </c>
      <c r="F71" s="25"/>
      <c r="G71" s="25">
        <f t="shared" si="4"/>
        <v>0</v>
      </c>
      <c r="H71" s="25"/>
      <c r="I71" s="25">
        <f t="shared" si="5"/>
        <v>0</v>
      </c>
      <c r="J71" s="25">
        <f t="shared" si="6"/>
        <v>0</v>
      </c>
    </row>
    <row r="72" spans="1:10" s="30" customFormat="1" ht="22.5" x14ac:dyDescent="0.25">
      <c r="A72" s="39" t="s">
        <v>105</v>
      </c>
      <c r="B72" s="35" t="s">
        <v>479</v>
      </c>
      <c r="C72" s="36" t="s">
        <v>480</v>
      </c>
      <c r="D72" s="34" t="s">
        <v>478</v>
      </c>
      <c r="E72" s="43">
        <v>0.495</v>
      </c>
      <c r="F72" s="25"/>
      <c r="G72" s="25">
        <f t="shared" si="4"/>
        <v>0</v>
      </c>
      <c r="H72" s="25"/>
      <c r="I72" s="25">
        <f t="shared" si="5"/>
        <v>0</v>
      </c>
      <c r="J72" s="25">
        <f t="shared" si="6"/>
        <v>0</v>
      </c>
    </row>
    <row r="73" spans="1:10" s="30" customFormat="1" ht="22.5" x14ac:dyDescent="0.25">
      <c r="A73" s="39" t="s">
        <v>106</v>
      </c>
      <c r="B73" s="35" t="s">
        <v>271</v>
      </c>
      <c r="C73" s="36" t="s">
        <v>482</v>
      </c>
      <c r="D73" s="34" t="s">
        <v>60</v>
      </c>
      <c r="E73" s="42">
        <v>1.98</v>
      </c>
      <c r="F73" s="25"/>
      <c r="G73" s="25">
        <f t="shared" si="4"/>
        <v>0</v>
      </c>
      <c r="H73" s="25"/>
      <c r="I73" s="25">
        <f t="shared" si="5"/>
        <v>0</v>
      </c>
      <c r="J73" s="25">
        <f t="shared" si="6"/>
        <v>0</v>
      </c>
    </row>
    <row r="74" spans="1:10" s="30" customFormat="1" ht="33.75" x14ac:dyDescent="0.25">
      <c r="A74" s="39" t="s">
        <v>107</v>
      </c>
      <c r="B74" s="35" t="s">
        <v>226</v>
      </c>
      <c r="C74" s="36" t="s">
        <v>227</v>
      </c>
      <c r="D74" s="34" t="s">
        <v>60</v>
      </c>
      <c r="E74" s="42">
        <v>11.52</v>
      </c>
      <c r="F74" s="25"/>
      <c r="G74" s="25">
        <f t="shared" si="4"/>
        <v>0</v>
      </c>
      <c r="H74" s="25"/>
      <c r="I74" s="25">
        <f t="shared" si="5"/>
        <v>0</v>
      </c>
      <c r="J74" s="25">
        <f t="shared" si="6"/>
        <v>0</v>
      </c>
    </row>
    <row r="75" spans="1:10" s="17" customFormat="1" ht="45" x14ac:dyDescent="0.25">
      <c r="A75" s="19" t="s">
        <v>108</v>
      </c>
      <c r="B75" s="9" t="s">
        <v>691</v>
      </c>
      <c r="C75" s="10" t="s">
        <v>229</v>
      </c>
      <c r="D75" s="8" t="s">
        <v>67</v>
      </c>
      <c r="E75" s="22">
        <v>1350</v>
      </c>
      <c r="F75" s="21"/>
      <c r="G75" s="21">
        <f t="shared" si="4"/>
        <v>0</v>
      </c>
      <c r="H75" s="21"/>
      <c r="I75" s="21">
        <f t="shared" si="5"/>
        <v>0</v>
      </c>
      <c r="J75" s="21">
        <f t="shared" si="6"/>
        <v>0</v>
      </c>
    </row>
    <row r="76" spans="1:10" s="17" customFormat="1" ht="45" x14ac:dyDescent="0.25">
      <c r="A76" s="19" t="s">
        <v>109</v>
      </c>
      <c r="B76" s="9" t="s">
        <v>692</v>
      </c>
      <c r="C76" s="10" t="s">
        <v>230</v>
      </c>
      <c r="D76" s="8" t="s">
        <v>118</v>
      </c>
      <c r="E76" s="22">
        <v>2000</v>
      </c>
      <c r="F76" s="21"/>
      <c r="G76" s="21">
        <f t="shared" si="4"/>
        <v>0</v>
      </c>
      <c r="H76" s="21"/>
      <c r="I76" s="21">
        <f t="shared" si="5"/>
        <v>0</v>
      </c>
      <c r="J76" s="21">
        <f t="shared" si="6"/>
        <v>0</v>
      </c>
    </row>
    <row r="77" spans="1:10" s="17" customFormat="1" ht="45" x14ac:dyDescent="0.25">
      <c r="A77" s="19" t="s">
        <v>110</v>
      </c>
      <c r="B77" s="9" t="s">
        <v>536</v>
      </c>
      <c r="C77" s="10" t="s">
        <v>492</v>
      </c>
      <c r="D77" s="8" t="s">
        <v>118</v>
      </c>
      <c r="E77" s="22">
        <v>5</v>
      </c>
      <c r="F77" s="21"/>
      <c r="G77" s="21">
        <f t="shared" si="4"/>
        <v>0</v>
      </c>
      <c r="H77" s="21"/>
      <c r="I77" s="21">
        <f t="shared" si="5"/>
        <v>0</v>
      </c>
      <c r="J77" s="21">
        <f t="shared" si="6"/>
        <v>0</v>
      </c>
    </row>
    <row r="78" spans="1:10" s="17" customFormat="1" ht="45" x14ac:dyDescent="0.25">
      <c r="A78" s="19" t="s">
        <v>113</v>
      </c>
      <c r="B78" s="9" t="s">
        <v>441</v>
      </c>
      <c r="C78" s="10" t="s">
        <v>442</v>
      </c>
      <c r="D78" s="8" t="s">
        <v>42</v>
      </c>
      <c r="E78" s="22">
        <v>510</v>
      </c>
      <c r="F78" s="21"/>
      <c r="G78" s="21">
        <f t="shared" si="4"/>
        <v>0</v>
      </c>
      <c r="H78" s="21"/>
      <c r="I78" s="21">
        <f t="shared" si="5"/>
        <v>0</v>
      </c>
      <c r="J78" s="21">
        <f t="shared" si="6"/>
        <v>0</v>
      </c>
    </row>
    <row r="79" spans="1:10" s="17" customFormat="1" ht="45" x14ac:dyDescent="0.25">
      <c r="A79" s="19" t="s">
        <v>114</v>
      </c>
      <c r="B79" s="9" t="s">
        <v>603</v>
      </c>
      <c r="C79" s="10" t="s">
        <v>604</v>
      </c>
      <c r="D79" s="8" t="s">
        <v>118</v>
      </c>
      <c r="E79" s="22">
        <v>2000</v>
      </c>
      <c r="F79" s="21"/>
      <c r="G79" s="21">
        <f t="shared" si="4"/>
        <v>0</v>
      </c>
      <c r="H79" s="21"/>
      <c r="I79" s="21">
        <f t="shared" si="5"/>
        <v>0</v>
      </c>
      <c r="J79" s="21">
        <f t="shared" si="6"/>
        <v>0</v>
      </c>
    </row>
    <row r="80" spans="1:10" s="30" customFormat="1" ht="22.5" x14ac:dyDescent="0.25">
      <c r="A80" s="39" t="s">
        <v>117</v>
      </c>
      <c r="B80" s="35" t="s">
        <v>238</v>
      </c>
      <c r="C80" s="36" t="s">
        <v>239</v>
      </c>
      <c r="D80" s="34" t="s">
        <v>150</v>
      </c>
      <c r="E80" s="40">
        <v>0.8</v>
      </c>
      <c r="F80" s="25"/>
      <c r="G80" s="25">
        <f t="shared" si="4"/>
        <v>0</v>
      </c>
      <c r="H80" s="25"/>
      <c r="I80" s="25">
        <f t="shared" si="5"/>
        <v>0</v>
      </c>
      <c r="J80" s="25">
        <f t="shared" si="6"/>
        <v>0</v>
      </c>
    </row>
    <row r="81" spans="1:10" s="30" customFormat="1" ht="45" x14ac:dyDescent="0.25">
      <c r="A81" s="39" t="s">
        <v>119</v>
      </c>
      <c r="B81" s="35" t="s">
        <v>496</v>
      </c>
      <c r="C81" s="36" t="s">
        <v>497</v>
      </c>
      <c r="D81" s="34" t="s">
        <v>498</v>
      </c>
      <c r="E81" s="41">
        <v>8</v>
      </c>
      <c r="F81" s="25"/>
      <c r="G81" s="25">
        <f t="shared" si="4"/>
        <v>0</v>
      </c>
      <c r="H81" s="25"/>
      <c r="I81" s="25">
        <f t="shared" si="5"/>
        <v>0</v>
      </c>
      <c r="J81" s="25">
        <f t="shared" si="6"/>
        <v>0</v>
      </c>
    </row>
    <row r="82" spans="1:10" s="17" customFormat="1" ht="45" x14ac:dyDescent="0.25">
      <c r="A82" s="19" t="s">
        <v>339</v>
      </c>
      <c r="B82" s="9" t="s">
        <v>693</v>
      </c>
      <c r="C82" s="10" t="s">
        <v>501</v>
      </c>
      <c r="D82" s="8" t="s">
        <v>118</v>
      </c>
      <c r="E82" s="22">
        <v>8</v>
      </c>
      <c r="F82" s="21"/>
      <c r="G82" s="21">
        <f t="shared" si="4"/>
        <v>0</v>
      </c>
      <c r="H82" s="21"/>
      <c r="I82" s="21">
        <f t="shared" si="5"/>
        <v>0</v>
      </c>
      <c r="J82" s="21">
        <f t="shared" si="6"/>
        <v>0</v>
      </c>
    </row>
    <row r="83" spans="1:10" s="30" customFormat="1" ht="22.5" x14ac:dyDescent="0.25">
      <c r="A83" s="39" t="s">
        <v>120</v>
      </c>
      <c r="B83" s="35" t="s">
        <v>503</v>
      </c>
      <c r="C83" s="36" t="s">
        <v>504</v>
      </c>
      <c r="D83" s="34" t="s">
        <v>60</v>
      </c>
      <c r="E83" s="43">
        <v>5.0000000000000001E-3</v>
      </c>
      <c r="F83" s="25"/>
      <c r="G83" s="25">
        <f t="shared" si="4"/>
        <v>0</v>
      </c>
      <c r="H83" s="25"/>
      <c r="I83" s="25">
        <f t="shared" si="5"/>
        <v>0</v>
      </c>
      <c r="J83" s="25">
        <f t="shared" si="6"/>
        <v>0</v>
      </c>
    </row>
    <row r="84" spans="1:10" s="17" customFormat="1" ht="45" x14ac:dyDescent="0.25">
      <c r="A84" s="19" t="s">
        <v>403</v>
      </c>
      <c r="B84" s="9" t="s">
        <v>538</v>
      </c>
      <c r="C84" s="10" t="s">
        <v>507</v>
      </c>
      <c r="D84" s="8" t="s">
        <v>118</v>
      </c>
      <c r="E84" s="22">
        <v>1</v>
      </c>
      <c r="F84" s="21"/>
      <c r="G84" s="21">
        <f t="shared" si="4"/>
        <v>0</v>
      </c>
      <c r="H84" s="21"/>
      <c r="I84" s="21">
        <f t="shared" si="5"/>
        <v>0</v>
      </c>
      <c r="J84" s="21">
        <f t="shared" si="6"/>
        <v>0</v>
      </c>
    </row>
    <row r="85" spans="1:10" s="30" customFormat="1" ht="22.5" x14ac:dyDescent="0.25">
      <c r="A85" s="39" t="s">
        <v>121</v>
      </c>
      <c r="B85" s="35" t="s">
        <v>205</v>
      </c>
      <c r="C85" s="36" t="s">
        <v>206</v>
      </c>
      <c r="D85" s="34" t="s">
        <v>207</v>
      </c>
      <c r="E85" s="40">
        <v>6.5</v>
      </c>
      <c r="F85" s="25"/>
      <c r="G85" s="25">
        <f t="shared" si="4"/>
        <v>0</v>
      </c>
      <c r="H85" s="25"/>
      <c r="I85" s="25">
        <f t="shared" si="5"/>
        <v>0</v>
      </c>
      <c r="J85" s="25">
        <f t="shared" si="6"/>
        <v>0</v>
      </c>
    </row>
    <row r="86" spans="1:10" s="17" customFormat="1" ht="45" x14ac:dyDescent="0.25">
      <c r="A86" s="19" t="s">
        <v>122</v>
      </c>
      <c r="B86" s="9" t="s">
        <v>696</v>
      </c>
      <c r="C86" s="10" t="s">
        <v>540</v>
      </c>
      <c r="D86" s="8" t="s">
        <v>67</v>
      </c>
      <c r="E86" s="22">
        <v>1020</v>
      </c>
      <c r="F86" s="21"/>
      <c r="G86" s="21">
        <f t="shared" si="4"/>
        <v>0</v>
      </c>
      <c r="H86" s="21"/>
      <c r="I86" s="21">
        <f t="shared" si="5"/>
        <v>0</v>
      </c>
      <c r="J86" s="21">
        <f t="shared" si="6"/>
        <v>0</v>
      </c>
    </row>
    <row r="87" spans="1:10" s="17" customFormat="1" ht="45" x14ac:dyDescent="0.25">
      <c r="A87" s="19" t="s">
        <v>123</v>
      </c>
      <c r="B87" s="9" t="s">
        <v>866</v>
      </c>
      <c r="C87" s="10" t="s">
        <v>542</v>
      </c>
      <c r="D87" s="8" t="s">
        <v>118</v>
      </c>
      <c r="E87" s="22">
        <v>11</v>
      </c>
      <c r="F87" s="21"/>
      <c r="G87" s="21">
        <f t="shared" si="4"/>
        <v>0</v>
      </c>
      <c r="H87" s="21"/>
      <c r="I87" s="21">
        <f t="shared" si="5"/>
        <v>0</v>
      </c>
      <c r="J87" s="21">
        <f t="shared" si="6"/>
        <v>0</v>
      </c>
    </row>
    <row r="88" spans="1:10" s="17" customFormat="1" ht="45" x14ac:dyDescent="0.25">
      <c r="A88" s="19" t="s">
        <v>124</v>
      </c>
      <c r="B88" s="9" t="s">
        <v>866</v>
      </c>
      <c r="C88" s="10" t="s">
        <v>543</v>
      </c>
      <c r="D88" s="8" t="s">
        <v>118</v>
      </c>
      <c r="E88" s="22">
        <v>16</v>
      </c>
      <c r="F88" s="21"/>
      <c r="G88" s="21">
        <f t="shared" si="4"/>
        <v>0</v>
      </c>
      <c r="H88" s="21"/>
      <c r="I88" s="21">
        <f t="shared" si="5"/>
        <v>0</v>
      </c>
      <c r="J88" s="21">
        <f t="shared" si="6"/>
        <v>0</v>
      </c>
    </row>
    <row r="89" spans="1:10" s="17" customFormat="1" ht="45" x14ac:dyDescent="0.25">
      <c r="A89" s="19" t="s">
        <v>127</v>
      </c>
      <c r="B89" s="9" t="s">
        <v>866</v>
      </c>
      <c r="C89" s="10" t="s">
        <v>544</v>
      </c>
      <c r="D89" s="8" t="s">
        <v>118</v>
      </c>
      <c r="E89" s="22">
        <v>16</v>
      </c>
      <c r="F89" s="21"/>
      <c r="G89" s="21">
        <f t="shared" si="4"/>
        <v>0</v>
      </c>
      <c r="H89" s="21"/>
      <c r="I89" s="21">
        <f t="shared" si="5"/>
        <v>0</v>
      </c>
      <c r="J89" s="21">
        <f t="shared" si="6"/>
        <v>0</v>
      </c>
    </row>
    <row r="90" spans="1:10" s="30" customFormat="1" ht="22.5" x14ac:dyDescent="0.25">
      <c r="A90" s="39" t="s">
        <v>128</v>
      </c>
      <c r="B90" s="35" t="s">
        <v>553</v>
      </c>
      <c r="C90" s="36" t="s">
        <v>554</v>
      </c>
      <c r="D90" s="34" t="s">
        <v>207</v>
      </c>
      <c r="E90" s="40">
        <v>3.5</v>
      </c>
      <c r="F90" s="25"/>
      <c r="G90" s="25">
        <f t="shared" si="4"/>
        <v>0</v>
      </c>
      <c r="H90" s="25"/>
      <c r="I90" s="25">
        <f t="shared" si="5"/>
        <v>0</v>
      </c>
      <c r="J90" s="25">
        <f t="shared" si="6"/>
        <v>0</v>
      </c>
    </row>
    <row r="91" spans="1:10" s="17" customFormat="1" ht="45" x14ac:dyDescent="0.25">
      <c r="A91" s="19" t="s">
        <v>129</v>
      </c>
      <c r="B91" s="9" t="s">
        <v>697</v>
      </c>
      <c r="C91" s="10" t="s">
        <v>698</v>
      </c>
      <c r="D91" s="8" t="s">
        <v>67</v>
      </c>
      <c r="E91" s="20">
        <v>360.5</v>
      </c>
      <c r="F91" s="21"/>
      <c r="G91" s="21">
        <f t="shared" si="4"/>
        <v>0</v>
      </c>
      <c r="H91" s="21"/>
      <c r="I91" s="21">
        <f t="shared" si="5"/>
        <v>0</v>
      </c>
      <c r="J91" s="21">
        <f t="shared" si="6"/>
        <v>0</v>
      </c>
    </row>
    <row r="92" spans="1:10" s="17" customFormat="1" ht="45" x14ac:dyDescent="0.25">
      <c r="A92" s="19" t="s">
        <v>130</v>
      </c>
      <c r="B92" s="9" t="s">
        <v>699</v>
      </c>
      <c r="C92" s="10" t="s">
        <v>557</v>
      </c>
      <c r="D92" s="8" t="s">
        <v>118</v>
      </c>
      <c r="E92" s="22">
        <v>11</v>
      </c>
      <c r="F92" s="21"/>
      <c r="G92" s="21">
        <f t="shared" si="4"/>
        <v>0</v>
      </c>
      <c r="H92" s="21"/>
      <c r="I92" s="21">
        <f t="shared" si="5"/>
        <v>0</v>
      </c>
      <c r="J92" s="21">
        <f t="shared" si="6"/>
        <v>0</v>
      </c>
    </row>
    <row r="93" spans="1:10" s="17" customFormat="1" ht="45" x14ac:dyDescent="0.25">
      <c r="A93" s="19" t="s">
        <v>131</v>
      </c>
      <c r="B93" s="9" t="s">
        <v>699</v>
      </c>
      <c r="C93" s="10" t="s">
        <v>558</v>
      </c>
      <c r="D93" s="8" t="s">
        <v>118</v>
      </c>
      <c r="E93" s="22">
        <v>11</v>
      </c>
      <c r="F93" s="21"/>
      <c r="G93" s="21">
        <f t="shared" si="4"/>
        <v>0</v>
      </c>
      <c r="H93" s="21"/>
      <c r="I93" s="21">
        <f t="shared" si="5"/>
        <v>0</v>
      </c>
      <c r="J93" s="21">
        <f t="shared" si="6"/>
        <v>0</v>
      </c>
    </row>
    <row r="94" spans="1:10" s="17" customFormat="1" ht="45" x14ac:dyDescent="0.25">
      <c r="A94" s="19" t="s">
        <v>132</v>
      </c>
      <c r="B94" s="9" t="s">
        <v>867</v>
      </c>
      <c r="C94" s="10" t="s">
        <v>868</v>
      </c>
      <c r="D94" s="8" t="s">
        <v>118</v>
      </c>
      <c r="E94" s="22">
        <v>11</v>
      </c>
      <c r="F94" s="21"/>
      <c r="G94" s="21">
        <f t="shared" si="4"/>
        <v>0</v>
      </c>
      <c r="H94" s="21"/>
      <c r="I94" s="21">
        <f t="shared" si="5"/>
        <v>0</v>
      </c>
      <c r="J94" s="21">
        <f t="shared" si="6"/>
        <v>0</v>
      </c>
    </row>
    <row r="95" spans="1:10" s="17" customFormat="1" ht="45" x14ac:dyDescent="0.25">
      <c r="A95" s="19" t="s">
        <v>133</v>
      </c>
      <c r="B95" s="9" t="s">
        <v>700</v>
      </c>
      <c r="C95" s="10" t="s">
        <v>547</v>
      </c>
      <c r="D95" s="8" t="s">
        <v>118</v>
      </c>
      <c r="E95" s="22">
        <v>600</v>
      </c>
      <c r="F95" s="21"/>
      <c r="G95" s="21">
        <f t="shared" si="4"/>
        <v>0</v>
      </c>
      <c r="H95" s="21"/>
      <c r="I95" s="21">
        <f t="shared" si="5"/>
        <v>0</v>
      </c>
      <c r="J95" s="21">
        <f t="shared" si="6"/>
        <v>0</v>
      </c>
    </row>
    <row r="96" spans="1:10" s="17" customFormat="1" ht="45" x14ac:dyDescent="0.25">
      <c r="A96" s="19" t="s">
        <v>134</v>
      </c>
      <c r="B96" s="9" t="s">
        <v>700</v>
      </c>
      <c r="C96" s="10" t="s">
        <v>548</v>
      </c>
      <c r="D96" s="8" t="s">
        <v>118</v>
      </c>
      <c r="E96" s="22">
        <v>22</v>
      </c>
      <c r="F96" s="21"/>
      <c r="G96" s="21">
        <f t="shared" si="4"/>
        <v>0</v>
      </c>
      <c r="H96" s="21"/>
      <c r="I96" s="21">
        <f t="shared" si="5"/>
        <v>0</v>
      </c>
      <c r="J96" s="21">
        <f t="shared" si="6"/>
        <v>0</v>
      </c>
    </row>
    <row r="97" spans="1:10" s="17" customFormat="1" ht="45" x14ac:dyDescent="0.25">
      <c r="A97" s="19" t="s">
        <v>135</v>
      </c>
      <c r="B97" s="9" t="s">
        <v>701</v>
      </c>
      <c r="C97" s="10" t="s">
        <v>552</v>
      </c>
      <c r="D97" s="8" t="s">
        <v>67</v>
      </c>
      <c r="E97" s="22">
        <v>100</v>
      </c>
      <c r="F97" s="21"/>
      <c r="G97" s="21">
        <f t="shared" si="4"/>
        <v>0</v>
      </c>
      <c r="H97" s="21"/>
      <c r="I97" s="21">
        <f t="shared" si="5"/>
        <v>0</v>
      </c>
      <c r="J97" s="21">
        <f t="shared" si="6"/>
        <v>0</v>
      </c>
    </row>
    <row r="98" spans="1:10" s="17" customFormat="1" ht="45" x14ac:dyDescent="0.25">
      <c r="A98" s="19" t="s">
        <v>136</v>
      </c>
      <c r="B98" s="9" t="s">
        <v>702</v>
      </c>
      <c r="C98" s="10" t="s">
        <v>550</v>
      </c>
      <c r="D98" s="8" t="s">
        <v>118</v>
      </c>
      <c r="E98" s="22">
        <v>500</v>
      </c>
      <c r="F98" s="21"/>
      <c r="G98" s="21">
        <f t="shared" si="4"/>
        <v>0</v>
      </c>
      <c r="H98" s="21"/>
      <c r="I98" s="21">
        <f t="shared" si="5"/>
        <v>0</v>
      </c>
      <c r="J98" s="21">
        <f t="shared" si="6"/>
        <v>0</v>
      </c>
    </row>
    <row r="99" spans="1:10" s="30" customFormat="1" ht="33.75" x14ac:dyDescent="0.25">
      <c r="A99" s="39" t="s">
        <v>137</v>
      </c>
      <c r="B99" s="35" t="s">
        <v>74</v>
      </c>
      <c r="C99" s="36" t="s">
        <v>75</v>
      </c>
      <c r="D99" s="34" t="s">
        <v>76</v>
      </c>
      <c r="E99" s="41">
        <v>2</v>
      </c>
      <c r="F99" s="25"/>
      <c r="G99" s="25">
        <f t="shared" si="4"/>
        <v>0</v>
      </c>
      <c r="H99" s="25"/>
      <c r="I99" s="25">
        <f t="shared" si="5"/>
        <v>0</v>
      </c>
      <c r="J99" s="25">
        <f t="shared" si="6"/>
        <v>0</v>
      </c>
    </row>
    <row r="100" spans="1:10" s="17" customFormat="1" ht="45" x14ac:dyDescent="0.25">
      <c r="A100" s="19" t="s">
        <v>138</v>
      </c>
      <c r="B100" s="9" t="s">
        <v>703</v>
      </c>
      <c r="C100" s="10" t="s">
        <v>704</v>
      </c>
      <c r="D100" s="8" t="s">
        <v>118</v>
      </c>
      <c r="E100" s="22">
        <v>2</v>
      </c>
      <c r="F100" s="21"/>
      <c r="G100" s="21">
        <f t="shared" si="4"/>
        <v>0</v>
      </c>
      <c r="H100" s="21"/>
      <c r="I100" s="21">
        <f t="shared" si="5"/>
        <v>0</v>
      </c>
      <c r="J100" s="21">
        <f t="shared" si="6"/>
        <v>0</v>
      </c>
    </row>
    <row r="101" spans="1:10" s="30" customFormat="1" ht="33.75" x14ac:dyDescent="0.25">
      <c r="A101" s="39" t="s">
        <v>139</v>
      </c>
      <c r="B101" s="35" t="s">
        <v>90</v>
      </c>
      <c r="C101" s="36" t="s">
        <v>91</v>
      </c>
      <c r="D101" s="34" t="s">
        <v>92</v>
      </c>
      <c r="E101" s="46">
        <v>1.1103099999999999</v>
      </c>
      <c r="F101" s="25"/>
      <c r="G101" s="25">
        <f t="shared" si="4"/>
        <v>0</v>
      </c>
      <c r="H101" s="25"/>
      <c r="I101" s="25">
        <f t="shared" si="5"/>
        <v>0</v>
      </c>
      <c r="J101" s="25">
        <f t="shared" si="6"/>
        <v>0</v>
      </c>
    </row>
    <row r="102" spans="1:10" s="17" customFormat="1" ht="45" x14ac:dyDescent="0.25">
      <c r="A102" s="19" t="s">
        <v>140</v>
      </c>
      <c r="B102" s="9" t="s">
        <v>706</v>
      </c>
      <c r="C102" s="10" t="s">
        <v>400</v>
      </c>
      <c r="D102" s="8" t="s">
        <v>118</v>
      </c>
      <c r="E102" s="22">
        <v>129</v>
      </c>
      <c r="F102" s="21"/>
      <c r="G102" s="21">
        <f t="shared" si="4"/>
        <v>0</v>
      </c>
      <c r="H102" s="21"/>
      <c r="I102" s="21">
        <f t="shared" si="5"/>
        <v>0</v>
      </c>
      <c r="J102" s="21">
        <f t="shared" si="6"/>
        <v>0</v>
      </c>
    </row>
    <row r="103" spans="1:10" s="17" customFormat="1" ht="45" x14ac:dyDescent="0.25">
      <c r="A103" s="19" t="s">
        <v>141</v>
      </c>
      <c r="B103" s="9" t="s">
        <v>399</v>
      </c>
      <c r="C103" s="10" t="s">
        <v>401</v>
      </c>
      <c r="D103" s="8" t="s">
        <v>118</v>
      </c>
      <c r="E103" s="22">
        <v>12</v>
      </c>
      <c r="F103" s="21"/>
      <c r="G103" s="21">
        <f t="shared" si="4"/>
        <v>0</v>
      </c>
      <c r="H103" s="21"/>
      <c r="I103" s="21">
        <f t="shared" si="5"/>
        <v>0</v>
      </c>
      <c r="J103" s="21">
        <f t="shared" si="6"/>
        <v>0</v>
      </c>
    </row>
    <row r="104" spans="1:10" s="17" customFormat="1" ht="45" x14ac:dyDescent="0.25">
      <c r="A104" s="19" t="s">
        <v>142</v>
      </c>
      <c r="B104" s="9" t="s">
        <v>399</v>
      </c>
      <c r="C104" s="10" t="s">
        <v>869</v>
      </c>
      <c r="D104" s="8" t="s">
        <v>118</v>
      </c>
      <c r="E104" s="22">
        <v>5</v>
      </c>
      <c r="F104" s="21"/>
      <c r="G104" s="21">
        <f t="shared" si="4"/>
        <v>0</v>
      </c>
      <c r="H104" s="21"/>
      <c r="I104" s="21">
        <f t="shared" si="5"/>
        <v>0</v>
      </c>
      <c r="J104" s="21">
        <f t="shared" si="6"/>
        <v>0</v>
      </c>
    </row>
    <row r="105" spans="1:10" s="17" customFormat="1" ht="45" x14ac:dyDescent="0.25">
      <c r="A105" s="19" t="s">
        <v>143</v>
      </c>
      <c r="B105" s="9" t="s">
        <v>706</v>
      </c>
      <c r="C105" s="10" t="s">
        <v>707</v>
      </c>
      <c r="D105" s="8" t="s">
        <v>118</v>
      </c>
      <c r="E105" s="22">
        <v>297</v>
      </c>
      <c r="F105" s="21"/>
      <c r="G105" s="21">
        <f t="shared" si="4"/>
        <v>0</v>
      </c>
      <c r="H105" s="21"/>
      <c r="I105" s="21">
        <f t="shared" si="5"/>
        <v>0</v>
      </c>
      <c r="J105" s="21">
        <f t="shared" si="6"/>
        <v>0</v>
      </c>
    </row>
    <row r="106" spans="1:10" s="17" customFormat="1" ht="45" x14ac:dyDescent="0.25">
      <c r="A106" s="19" t="s">
        <v>144</v>
      </c>
      <c r="B106" s="9" t="s">
        <v>706</v>
      </c>
      <c r="C106" s="10" t="s">
        <v>404</v>
      </c>
      <c r="D106" s="8" t="s">
        <v>118</v>
      </c>
      <c r="E106" s="22">
        <v>30</v>
      </c>
      <c r="F106" s="21"/>
      <c r="G106" s="21">
        <f t="shared" si="4"/>
        <v>0</v>
      </c>
      <c r="H106" s="21"/>
      <c r="I106" s="21">
        <f t="shared" si="5"/>
        <v>0</v>
      </c>
      <c r="J106" s="21">
        <f t="shared" si="6"/>
        <v>0</v>
      </c>
    </row>
    <row r="107" spans="1:10" s="30" customFormat="1" ht="22.5" x14ac:dyDescent="0.25">
      <c r="A107" s="39" t="s">
        <v>145</v>
      </c>
      <c r="B107" s="35" t="s">
        <v>409</v>
      </c>
      <c r="C107" s="36" t="s">
        <v>410</v>
      </c>
      <c r="D107" s="34" t="s">
        <v>40</v>
      </c>
      <c r="E107" s="40">
        <v>0.5</v>
      </c>
      <c r="F107" s="25"/>
      <c r="G107" s="25">
        <f t="shared" si="4"/>
        <v>0</v>
      </c>
      <c r="H107" s="25"/>
      <c r="I107" s="25">
        <f t="shared" si="5"/>
        <v>0</v>
      </c>
      <c r="J107" s="25">
        <f t="shared" si="6"/>
        <v>0</v>
      </c>
    </row>
    <row r="108" spans="1:10" s="17" customFormat="1" ht="45" x14ac:dyDescent="0.25">
      <c r="A108" s="19" t="s">
        <v>146</v>
      </c>
      <c r="B108" s="9" t="s">
        <v>411</v>
      </c>
      <c r="C108" s="10" t="s">
        <v>778</v>
      </c>
      <c r="D108" s="8" t="s">
        <v>118</v>
      </c>
      <c r="E108" s="22">
        <v>50</v>
      </c>
      <c r="F108" s="21"/>
      <c r="G108" s="21">
        <f t="shared" si="4"/>
        <v>0</v>
      </c>
      <c r="H108" s="21"/>
      <c r="I108" s="21">
        <f t="shared" si="5"/>
        <v>0</v>
      </c>
      <c r="J108" s="21">
        <f t="shared" si="6"/>
        <v>0</v>
      </c>
    </row>
    <row r="109" spans="1:10" s="17" customFormat="1" ht="45" x14ac:dyDescent="0.25">
      <c r="A109" s="19" t="s">
        <v>147</v>
      </c>
      <c r="B109" s="9" t="s">
        <v>709</v>
      </c>
      <c r="C109" s="10" t="s">
        <v>618</v>
      </c>
      <c r="D109" s="8" t="s">
        <v>42</v>
      </c>
      <c r="E109" s="22">
        <v>500</v>
      </c>
      <c r="F109" s="21"/>
      <c r="G109" s="21">
        <f t="shared" si="4"/>
        <v>0</v>
      </c>
      <c r="H109" s="21"/>
      <c r="I109" s="21">
        <f t="shared" si="5"/>
        <v>0</v>
      </c>
      <c r="J109" s="21">
        <f t="shared" si="6"/>
        <v>0</v>
      </c>
    </row>
    <row r="110" spans="1:10" s="17" customFormat="1" ht="45" x14ac:dyDescent="0.25">
      <c r="A110" s="19" t="s">
        <v>148</v>
      </c>
      <c r="B110" s="9" t="s">
        <v>405</v>
      </c>
      <c r="C110" s="10" t="s">
        <v>870</v>
      </c>
      <c r="D110" s="8" t="s">
        <v>118</v>
      </c>
      <c r="E110" s="22">
        <v>10</v>
      </c>
      <c r="F110" s="21"/>
      <c r="G110" s="21">
        <f t="shared" si="4"/>
        <v>0</v>
      </c>
      <c r="H110" s="21"/>
      <c r="I110" s="21">
        <f t="shared" si="5"/>
        <v>0</v>
      </c>
      <c r="J110" s="21">
        <f t="shared" si="6"/>
        <v>0</v>
      </c>
    </row>
    <row r="111" spans="1:10" s="17" customFormat="1" ht="45" x14ac:dyDescent="0.25">
      <c r="A111" s="19" t="s">
        <v>149</v>
      </c>
      <c r="B111" s="9" t="s">
        <v>405</v>
      </c>
      <c r="C111" s="10" t="s">
        <v>871</v>
      </c>
      <c r="D111" s="8" t="s">
        <v>118</v>
      </c>
      <c r="E111" s="22">
        <v>195</v>
      </c>
      <c r="F111" s="21"/>
      <c r="G111" s="21">
        <f t="shared" si="4"/>
        <v>0</v>
      </c>
      <c r="H111" s="21"/>
      <c r="I111" s="21">
        <f t="shared" si="5"/>
        <v>0</v>
      </c>
      <c r="J111" s="21">
        <f t="shared" si="6"/>
        <v>0</v>
      </c>
    </row>
    <row r="112" spans="1:10" s="17" customFormat="1" ht="45" x14ac:dyDescent="0.25">
      <c r="A112" s="19" t="s">
        <v>151</v>
      </c>
      <c r="B112" s="9" t="s">
        <v>446</v>
      </c>
      <c r="C112" s="10" t="s">
        <v>708</v>
      </c>
      <c r="D112" s="8" t="s">
        <v>118</v>
      </c>
      <c r="E112" s="22">
        <v>511</v>
      </c>
      <c r="F112" s="21"/>
      <c r="G112" s="21">
        <f t="shared" si="4"/>
        <v>0</v>
      </c>
      <c r="H112" s="21"/>
      <c r="I112" s="21">
        <f t="shared" si="5"/>
        <v>0</v>
      </c>
      <c r="J112" s="21">
        <f t="shared" si="6"/>
        <v>0</v>
      </c>
    </row>
    <row r="113" spans="1:10" s="17" customFormat="1" ht="45" x14ac:dyDescent="0.25">
      <c r="A113" s="19" t="s">
        <v>440</v>
      </c>
      <c r="B113" s="9" t="s">
        <v>451</v>
      </c>
      <c r="C113" s="10" t="s">
        <v>452</v>
      </c>
      <c r="D113" s="8" t="s">
        <v>42</v>
      </c>
      <c r="E113" s="22">
        <v>48</v>
      </c>
      <c r="F113" s="21"/>
      <c r="G113" s="21">
        <f t="shared" si="4"/>
        <v>0</v>
      </c>
      <c r="H113" s="21"/>
      <c r="I113" s="21">
        <f t="shared" si="5"/>
        <v>0</v>
      </c>
      <c r="J113" s="21">
        <f t="shared" si="6"/>
        <v>0</v>
      </c>
    </row>
    <row r="114" spans="1:10" s="17" customFormat="1" ht="45" x14ac:dyDescent="0.25">
      <c r="A114" s="19" t="s">
        <v>152</v>
      </c>
      <c r="B114" s="9" t="s">
        <v>451</v>
      </c>
      <c r="C114" s="10" t="s">
        <v>453</v>
      </c>
      <c r="D114" s="8" t="s">
        <v>42</v>
      </c>
      <c r="E114" s="22">
        <v>96</v>
      </c>
      <c r="F114" s="21"/>
      <c r="G114" s="21">
        <f t="shared" si="4"/>
        <v>0</v>
      </c>
      <c r="H114" s="21"/>
      <c r="I114" s="21">
        <f t="shared" si="5"/>
        <v>0</v>
      </c>
      <c r="J114" s="21">
        <f t="shared" si="6"/>
        <v>0</v>
      </c>
    </row>
    <row r="115" spans="1:10" s="17" customFormat="1" ht="45" x14ac:dyDescent="0.25">
      <c r="A115" s="19" t="s">
        <v>153</v>
      </c>
      <c r="B115" s="9" t="s">
        <v>451</v>
      </c>
      <c r="C115" s="10" t="s">
        <v>622</v>
      </c>
      <c r="D115" s="8" t="s">
        <v>42</v>
      </c>
      <c r="E115" s="22">
        <v>197</v>
      </c>
      <c r="F115" s="21"/>
      <c r="G115" s="21">
        <f t="shared" si="4"/>
        <v>0</v>
      </c>
      <c r="H115" s="21"/>
      <c r="I115" s="21">
        <f t="shared" si="5"/>
        <v>0</v>
      </c>
      <c r="J115" s="21">
        <f t="shared" si="6"/>
        <v>0</v>
      </c>
    </row>
    <row r="116" spans="1:10" s="30" customFormat="1" ht="22.5" x14ac:dyDescent="0.25">
      <c r="A116" s="39" t="s">
        <v>154</v>
      </c>
      <c r="B116" s="35" t="s">
        <v>409</v>
      </c>
      <c r="C116" s="36" t="s">
        <v>410</v>
      </c>
      <c r="D116" s="34" t="s">
        <v>40</v>
      </c>
      <c r="E116" s="42">
        <v>4.04</v>
      </c>
      <c r="F116" s="25"/>
      <c r="G116" s="25">
        <f t="shared" si="4"/>
        <v>0</v>
      </c>
      <c r="H116" s="25"/>
      <c r="I116" s="25">
        <f t="shared" si="5"/>
        <v>0</v>
      </c>
      <c r="J116" s="25">
        <f t="shared" si="6"/>
        <v>0</v>
      </c>
    </row>
    <row r="117" spans="1:10" s="17" customFormat="1" ht="45" x14ac:dyDescent="0.25">
      <c r="A117" s="19" t="s">
        <v>157</v>
      </c>
      <c r="B117" s="9" t="s">
        <v>720</v>
      </c>
      <c r="C117" s="10" t="s">
        <v>872</v>
      </c>
      <c r="D117" s="8" t="s">
        <v>42</v>
      </c>
      <c r="E117" s="22">
        <v>188</v>
      </c>
      <c r="F117" s="21"/>
      <c r="G117" s="21">
        <f t="shared" si="4"/>
        <v>0</v>
      </c>
      <c r="H117" s="21"/>
      <c r="I117" s="21">
        <f t="shared" si="5"/>
        <v>0</v>
      </c>
      <c r="J117" s="21">
        <f t="shared" si="6"/>
        <v>0</v>
      </c>
    </row>
    <row r="118" spans="1:10" s="17" customFormat="1" ht="45" x14ac:dyDescent="0.25">
      <c r="A118" s="19" t="s">
        <v>158</v>
      </c>
      <c r="B118" s="9" t="s">
        <v>411</v>
      </c>
      <c r="C118" s="10" t="s">
        <v>413</v>
      </c>
      <c r="D118" s="8" t="s">
        <v>42</v>
      </c>
      <c r="E118" s="22">
        <v>216</v>
      </c>
      <c r="F118" s="21"/>
      <c r="G118" s="21">
        <f t="shared" si="4"/>
        <v>0</v>
      </c>
      <c r="H118" s="21"/>
      <c r="I118" s="21">
        <f t="shared" si="5"/>
        <v>0</v>
      </c>
      <c r="J118" s="21">
        <f t="shared" si="6"/>
        <v>0</v>
      </c>
    </row>
    <row r="119" spans="1:10" s="17" customFormat="1" ht="45" x14ac:dyDescent="0.25">
      <c r="A119" s="19" t="s">
        <v>159</v>
      </c>
      <c r="B119" s="9" t="s">
        <v>447</v>
      </c>
      <c r="C119" s="10" t="s">
        <v>624</v>
      </c>
      <c r="D119" s="8" t="s">
        <v>42</v>
      </c>
      <c r="E119" s="22">
        <v>394</v>
      </c>
      <c r="F119" s="21"/>
      <c r="G119" s="21">
        <f t="shared" si="4"/>
        <v>0</v>
      </c>
      <c r="H119" s="21"/>
      <c r="I119" s="21">
        <f t="shared" si="5"/>
        <v>0</v>
      </c>
      <c r="J119" s="21">
        <f t="shared" si="6"/>
        <v>0</v>
      </c>
    </row>
    <row r="120" spans="1:10" s="17" customFormat="1" ht="45" x14ac:dyDescent="0.25">
      <c r="A120" s="19" t="s">
        <v>160</v>
      </c>
      <c r="B120" s="9" t="s">
        <v>435</v>
      </c>
      <c r="C120" s="10" t="s">
        <v>533</v>
      </c>
      <c r="D120" s="8" t="s">
        <v>42</v>
      </c>
      <c r="E120" s="22">
        <v>2000</v>
      </c>
      <c r="F120" s="21"/>
      <c r="G120" s="21">
        <f t="shared" si="4"/>
        <v>0</v>
      </c>
      <c r="H120" s="21"/>
      <c r="I120" s="21">
        <f t="shared" si="5"/>
        <v>0</v>
      </c>
      <c r="J120" s="21">
        <f t="shared" si="6"/>
        <v>0</v>
      </c>
    </row>
    <row r="121" spans="1:10" s="17" customFormat="1" ht="45" x14ac:dyDescent="0.25">
      <c r="A121" s="19" t="s">
        <v>161</v>
      </c>
      <c r="B121" s="9" t="s">
        <v>437</v>
      </c>
      <c r="C121" s="10" t="s">
        <v>529</v>
      </c>
      <c r="D121" s="8" t="s">
        <v>42</v>
      </c>
      <c r="E121" s="22">
        <v>2000</v>
      </c>
      <c r="F121" s="21"/>
      <c r="G121" s="21">
        <f t="shared" si="4"/>
        <v>0</v>
      </c>
      <c r="H121" s="21"/>
      <c r="I121" s="21">
        <f t="shared" si="5"/>
        <v>0</v>
      </c>
      <c r="J121" s="21">
        <f t="shared" si="6"/>
        <v>0</v>
      </c>
    </row>
    <row r="122" spans="1:10" s="17" customFormat="1" ht="45" x14ac:dyDescent="0.25">
      <c r="A122" s="19" t="s">
        <v>162</v>
      </c>
      <c r="B122" s="9" t="s">
        <v>416</v>
      </c>
      <c r="C122" s="10" t="s">
        <v>626</v>
      </c>
      <c r="D122" s="8" t="s">
        <v>118</v>
      </c>
      <c r="E122" s="22">
        <v>500</v>
      </c>
      <c r="F122" s="21"/>
      <c r="G122" s="21">
        <f t="shared" si="4"/>
        <v>0</v>
      </c>
      <c r="H122" s="21"/>
      <c r="I122" s="21">
        <f t="shared" si="5"/>
        <v>0</v>
      </c>
      <c r="J122" s="21">
        <f t="shared" si="6"/>
        <v>0</v>
      </c>
    </row>
    <row r="123" spans="1:10" s="17" customFormat="1" ht="45" x14ac:dyDescent="0.25">
      <c r="A123" s="19" t="s">
        <v>165</v>
      </c>
      <c r="B123" s="9" t="s">
        <v>433</v>
      </c>
      <c r="C123" s="10" t="s">
        <v>469</v>
      </c>
      <c r="D123" s="8" t="s">
        <v>42</v>
      </c>
      <c r="E123" s="22">
        <v>1220</v>
      </c>
      <c r="F123" s="21"/>
      <c r="G123" s="21">
        <f t="shared" si="4"/>
        <v>0</v>
      </c>
      <c r="H123" s="21"/>
      <c r="I123" s="21">
        <f t="shared" si="5"/>
        <v>0</v>
      </c>
      <c r="J123" s="21">
        <f t="shared" si="6"/>
        <v>0</v>
      </c>
    </row>
    <row r="124" spans="1:10" s="17" customFormat="1" ht="45" x14ac:dyDescent="0.25">
      <c r="A124" s="19" t="s">
        <v>166</v>
      </c>
      <c r="B124" s="9" t="s">
        <v>435</v>
      </c>
      <c r="C124" s="10" t="s">
        <v>455</v>
      </c>
      <c r="D124" s="8" t="s">
        <v>42</v>
      </c>
      <c r="E124" s="22">
        <v>1220</v>
      </c>
      <c r="F124" s="21"/>
      <c r="G124" s="21">
        <f t="shared" si="4"/>
        <v>0</v>
      </c>
      <c r="H124" s="21"/>
      <c r="I124" s="21">
        <f t="shared" si="5"/>
        <v>0</v>
      </c>
      <c r="J124" s="21">
        <f t="shared" si="6"/>
        <v>0</v>
      </c>
    </row>
    <row r="125" spans="1:10" s="17" customFormat="1" ht="45" x14ac:dyDescent="0.25">
      <c r="A125" s="19" t="s">
        <v>448</v>
      </c>
      <c r="B125" s="9" t="s">
        <v>416</v>
      </c>
      <c r="C125" s="10" t="s">
        <v>417</v>
      </c>
      <c r="D125" s="8" t="s">
        <v>118</v>
      </c>
      <c r="E125" s="22">
        <v>40</v>
      </c>
      <c r="F125" s="21"/>
      <c r="G125" s="21">
        <f t="shared" si="4"/>
        <v>0</v>
      </c>
      <c r="H125" s="21"/>
      <c r="I125" s="21">
        <f t="shared" si="5"/>
        <v>0</v>
      </c>
      <c r="J125" s="21">
        <f t="shared" si="6"/>
        <v>0</v>
      </c>
    </row>
    <row r="126" spans="1:10" s="17" customFormat="1" ht="45" x14ac:dyDescent="0.25">
      <c r="A126" s="19" t="s">
        <v>167</v>
      </c>
      <c r="B126" s="9" t="s">
        <v>427</v>
      </c>
      <c r="C126" s="10" t="s">
        <v>428</v>
      </c>
      <c r="D126" s="8" t="s">
        <v>118</v>
      </c>
      <c r="E126" s="22">
        <v>100</v>
      </c>
      <c r="F126" s="21"/>
      <c r="G126" s="21">
        <f t="shared" si="4"/>
        <v>0</v>
      </c>
      <c r="H126" s="21"/>
      <c r="I126" s="21">
        <f t="shared" si="5"/>
        <v>0</v>
      </c>
      <c r="J126" s="21">
        <f t="shared" si="6"/>
        <v>0</v>
      </c>
    </row>
    <row r="127" spans="1:10" s="17" customFormat="1" ht="45" x14ac:dyDescent="0.25">
      <c r="A127" s="19" t="s">
        <v>449</v>
      </c>
      <c r="B127" s="9" t="s">
        <v>433</v>
      </c>
      <c r="C127" s="10" t="s">
        <v>466</v>
      </c>
      <c r="D127" s="8" t="s">
        <v>42</v>
      </c>
      <c r="E127" s="22">
        <v>3180</v>
      </c>
      <c r="F127" s="21"/>
      <c r="G127" s="21">
        <f t="shared" si="4"/>
        <v>0</v>
      </c>
      <c r="H127" s="21"/>
      <c r="I127" s="21">
        <f t="shared" si="5"/>
        <v>0</v>
      </c>
      <c r="J127" s="21">
        <f t="shared" si="6"/>
        <v>0</v>
      </c>
    </row>
    <row r="128" spans="1:10" s="17" customFormat="1" ht="45" x14ac:dyDescent="0.25">
      <c r="A128" s="19" t="s">
        <v>170</v>
      </c>
      <c r="B128" s="9" t="s">
        <v>435</v>
      </c>
      <c r="C128" s="10" t="s">
        <v>532</v>
      </c>
      <c r="D128" s="8" t="s">
        <v>42</v>
      </c>
      <c r="E128" s="22">
        <v>3180</v>
      </c>
      <c r="F128" s="21"/>
      <c r="G128" s="21">
        <f t="shared" si="4"/>
        <v>0</v>
      </c>
      <c r="H128" s="21"/>
      <c r="I128" s="21">
        <f t="shared" si="5"/>
        <v>0</v>
      </c>
      <c r="J128" s="21">
        <f t="shared" si="6"/>
        <v>0</v>
      </c>
    </row>
    <row r="129" spans="1:10" s="17" customFormat="1" ht="45" x14ac:dyDescent="0.25">
      <c r="A129" s="19" t="s">
        <v>450</v>
      </c>
      <c r="B129" s="9" t="s">
        <v>437</v>
      </c>
      <c r="C129" s="10" t="s">
        <v>438</v>
      </c>
      <c r="D129" s="8" t="s">
        <v>42</v>
      </c>
      <c r="E129" s="22">
        <v>3180</v>
      </c>
      <c r="F129" s="21"/>
      <c r="G129" s="21">
        <f t="shared" si="4"/>
        <v>0</v>
      </c>
      <c r="H129" s="21"/>
      <c r="I129" s="21">
        <f t="shared" si="5"/>
        <v>0</v>
      </c>
      <c r="J129" s="21">
        <f t="shared" si="6"/>
        <v>0</v>
      </c>
    </row>
    <row r="130" spans="1:10" s="17" customFormat="1" ht="45" x14ac:dyDescent="0.25">
      <c r="A130" s="19" t="s">
        <v>173</v>
      </c>
      <c r="B130" s="9" t="s">
        <v>433</v>
      </c>
      <c r="C130" s="10" t="s">
        <v>628</v>
      </c>
      <c r="D130" s="8" t="s">
        <v>42</v>
      </c>
      <c r="E130" s="22">
        <v>1100</v>
      </c>
      <c r="F130" s="21"/>
      <c r="G130" s="21">
        <f t="shared" si="4"/>
        <v>0</v>
      </c>
      <c r="H130" s="21"/>
      <c r="I130" s="21">
        <f t="shared" si="5"/>
        <v>0</v>
      </c>
      <c r="J130" s="21">
        <f t="shared" si="6"/>
        <v>0</v>
      </c>
    </row>
    <row r="131" spans="1:10" s="17" customFormat="1" ht="45" x14ac:dyDescent="0.25">
      <c r="A131" s="19" t="s">
        <v>454</v>
      </c>
      <c r="B131" s="9" t="s">
        <v>435</v>
      </c>
      <c r="C131" s="10" t="s">
        <v>445</v>
      </c>
      <c r="D131" s="8" t="s">
        <v>42</v>
      </c>
      <c r="E131" s="22">
        <v>1100</v>
      </c>
      <c r="F131" s="21"/>
      <c r="G131" s="21">
        <f t="shared" ref="G131:G194" si="7">E131*F131</f>
        <v>0</v>
      </c>
      <c r="H131" s="21"/>
      <c r="I131" s="21">
        <f t="shared" ref="I131:I194" si="8">E131*H131</f>
        <v>0</v>
      </c>
      <c r="J131" s="21">
        <f t="shared" si="6"/>
        <v>0</v>
      </c>
    </row>
    <row r="132" spans="1:10" s="17" customFormat="1" ht="45" x14ac:dyDescent="0.25">
      <c r="A132" s="19" t="s">
        <v>174</v>
      </c>
      <c r="B132" s="9" t="s">
        <v>425</v>
      </c>
      <c r="C132" s="10" t="s">
        <v>426</v>
      </c>
      <c r="D132" s="8" t="s">
        <v>118</v>
      </c>
      <c r="E132" s="22">
        <v>150</v>
      </c>
      <c r="F132" s="21"/>
      <c r="G132" s="21">
        <f t="shared" si="7"/>
        <v>0</v>
      </c>
      <c r="H132" s="21"/>
      <c r="I132" s="21">
        <f t="shared" si="8"/>
        <v>0</v>
      </c>
      <c r="J132" s="21">
        <f t="shared" ref="J132:J195" si="9">G132+I132</f>
        <v>0</v>
      </c>
    </row>
    <row r="133" spans="1:10" s="30" customFormat="1" ht="22.5" x14ac:dyDescent="0.25">
      <c r="A133" s="39" t="s">
        <v>175</v>
      </c>
      <c r="B133" s="35" t="s">
        <v>422</v>
      </c>
      <c r="C133" s="36" t="s">
        <v>423</v>
      </c>
      <c r="D133" s="34" t="s">
        <v>60</v>
      </c>
      <c r="E133" s="41">
        <v>18</v>
      </c>
      <c r="F133" s="25"/>
      <c r="G133" s="25">
        <f t="shared" si="7"/>
        <v>0</v>
      </c>
      <c r="H133" s="25"/>
      <c r="I133" s="25">
        <f t="shared" si="8"/>
        <v>0</v>
      </c>
      <c r="J133" s="25">
        <f t="shared" si="9"/>
        <v>0</v>
      </c>
    </row>
    <row r="134" spans="1:10" s="17" customFormat="1" ht="45" x14ac:dyDescent="0.25">
      <c r="A134" s="19" t="s">
        <v>176</v>
      </c>
      <c r="B134" s="9" t="s">
        <v>424</v>
      </c>
      <c r="C134" s="10" t="s">
        <v>630</v>
      </c>
      <c r="D134" s="8" t="s">
        <v>67</v>
      </c>
      <c r="E134" s="22">
        <v>1800</v>
      </c>
      <c r="F134" s="21"/>
      <c r="G134" s="21">
        <f t="shared" si="7"/>
        <v>0</v>
      </c>
      <c r="H134" s="21"/>
      <c r="I134" s="21">
        <f t="shared" si="8"/>
        <v>0</v>
      </c>
      <c r="J134" s="21">
        <f t="shared" si="9"/>
        <v>0</v>
      </c>
    </row>
    <row r="135" spans="1:10" s="17" customFormat="1" ht="45" x14ac:dyDescent="0.25">
      <c r="A135" s="19" t="s">
        <v>177</v>
      </c>
      <c r="B135" s="9" t="s">
        <v>430</v>
      </c>
      <c r="C135" s="10" t="s">
        <v>431</v>
      </c>
      <c r="D135" s="8" t="s">
        <v>432</v>
      </c>
      <c r="E135" s="22">
        <v>30</v>
      </c>
      <c r="F135" s="21"/>
      <c r="G135" s="21">
        <f t="shared" si="7"/>
        <v>0</v>
      </c>
      <c r="H135" s="21"/>
      <c r="I135" s="21">
        <f t="shared" si="8"/>
        <v>0</v>
      </c>
      <c r="J135" s="21">
        <f t="shared" si="9"/>
        <v>0</v>
      </c>
    </row>
    <row r="136" spans="1:10" s="17" customFormat="1" ht="45" x14ac:dyDescent="0.25">
      <c r="A136" s="19" t="s">
        <v>178</v>
      </c>
      <c r="B136" s="9" t="s">
        <v>429</v>
      </c>
      <c r="C136" s="10" t="s">
        <v>873</v>
      </c>
      <c r="D136" s="8" t="s">
        <v>118</v>
      </c>
      <c r="E136" s="22">
        <v>3600</v>
      </c>
      <c r="F136" s="21"/>
      <c r="G136" s="21">
        <f t="shared" si="7"/>
        <v>0</v>
      </c>
      <c r="H136" s="21"/>
      <c r="I136" s="21">
        <f t="shared" si="8"/>
        <v>0</v>
      </c>
      <c r="J136" s="21">
        <f t="shared" si="9"/>
        <v>0</v>
      </c>
    </row>
    <row r="137" spans="1:10" s="17" customFormat="1" ht="45" x14ac:dyDescent="0.25">
      <c r="A137" s="19" t="s">
        <v>179</v>
      </c>
      <c r="B137" s="9" t="s">
        <v>416</v>
      </c>
      <c r="C137" s="10" t="s">
        <v>439</v>
      </c>
      <c r="D137" s="8" t="s">
        <v>118</v>
      </c>
      <c r="E137" s="22">
        <v>7200</v>
      </c>
      <c r="F137" s="21"/>
      <c r="G137" s="21">
        <f t="shared" si="7"/>
        <v>0</v>
      </c>
      <c r="H137" s="21"/>
      <c r="I137" s="21">
        <f t="shared" si="8"/>
        <v>0</v>
      </c>
      <c r="J137" s="21">
        <f t="shared" si="9"/>
        <v>0</v>
      </c>
    </row>
    <row r="138" spans="1:10" s="17" customFormat="1" ht="45" x14ac:dyDescent="0.25">
      <c r="A138" s="19" t="s">
        <v>180</v>
      </c>
      <c r="B138" s="9" t="s">
        <v>419</v>
      </c>
      <c r="C138" s="10" t="s">
        <v>420</v>
      </c>
      <c r="D138" s="8" t="s">
        <v>118</v>
      </c>
      <c r="E138" s="22">
        <v>20</v>
      </c>
      <c r="F138" s="21"/>
      <c r="G138" s="21">
        <f t="shared" si="7"/>
        <v>0</v>
      </c>
      <c r="H138" s="21"/>
      <c r="I138" s="21">
        <f t="shared" si="8"/>
        <v>0</v>
      </c>
      <c r="J138" s="21">
        <f t="shared" si="9"/>
        <v>0</v>
      </c>
    </row>
    <row r="139" spans="1:10" s="30" customFormat="1" ht="33.75" x14ac:dyDescent="0.25">
      <c r="A139" s="39" t="s">
        <v>181</v>
      </c>
      <c r="B139" s="35" t="s">
        <v>244</v>
      </c>
      <c r="C139" s="36" t="s">
        <v>245</v>
      </c>
      <c r="D139" s="34" t="s">
        <v>60</v>
      </c>
      <c r="E139" s="42">
        <v>0.81</v>
      </c>
      <c r="F139" s="25"/>
      <c r="G139" s="25">
        <f t="shared" si="7"/>
        <v>0</v>
      </c>
      <c r="H139" s="25"/>
      <c r="I139" s="25">
        <f t="shared" si="8"/>
        <v>0</v>
      </c>
      <c r="J139" s="25">
        <f t="shared" si="9"/>
        <v>0</v>
      </c>
    </row>
    <row r="140" spans="1:10" s="17" customFormat="1" ht="45" x14ac:dyDescent="0.25">
      <c r="A140" s="19" t="s">
        <v>182</v>
      </c>
      <c r="B140" s="9" t="s">
        <v>421</v>
      </c>
      <c r="C140" s="10" t="s">
        <v>632</v>
      </c>
      <c r="D140" s="8" t="s">
        <v>67</v>
      </c>
      <c r="E140" s="23">
        <v>83.43</v>
      </c>
      <c r="F140" s="21"/>
      <c r="G140" s="21">
        <f t="shared" si="7"/>
        <v>0</v>
      </c>
      <c r="H140" s="21"/>
      <c r="I140" s="21">
        <f t="shared" si="8"/>
        <v>0</v>
      </c>
      <c r="J140" s="21">
        <f t="shared" si="9"/>
        <v>0</v>
      </c>
    </row>
    <row r="141" spans="1:10" s="30" customFormat="1" ht="22.5" x14ac:dyDescent="0.25">
      <c r="A141" s="39" t="s">
        <v>183</v>
      </c>
      <c r="B141" s="35" t="s">
        <v>553</v>
      </c>
      <c r="C141" s="36" t="s">
        <v>554</v>
      </c>
      <c r="D141" s="34" t="s">
        <v>207</v>
      </c>
      <c r="E141" s="41">
        <v>3</v>
      </c>
      <c r="F141" s="25"/>
      <c r="G141" s="25">
        <f t="shared" si="7"/>
        <v>0</v>
      </c>
      <c r="H141" s="25"/>
      <c r="I141" s="25">
        <f t="shared" si="8"/>
        <v>0</v>
      </c>
      <c r="J141" s="25">
        <f t="shared" si="9"/>
        <v>0</v>
      </c>
    </row>
    <row r="142" spans="1:10" s="17" customFormat="1" ht="45" x14ac:dyDescent="0.25">
      <c r="A142" s="19" t="s">
        <v>184</v>
      </c>
      <c r="B142" s="9" t="s">
        <v>555</v>
      </c>
      <c r="C142" s="10" t="s">
        <v>874</v>
      </c>
      <c r="D142" s="8" t="s">
        <v>67</v>
      </c>
      <c r="E142" s="22">
        <v>309</v>
      </c>
      <c r="F142" s="21"/>
      <c r="G142" s="21">
        <f t="shared" si="7"/>
        <v>0</v>
      </c>
      <c r="H142" s="21"/>
      <c r="I142" s="21">
        <f t="shared" si="8"/>
        <v>0</v>
      </c>
      <c r="J142" s="21">
        <f t="shared" si="9"/>
        <v>0</v>
      </c>
    </row>
    <row r="143" spans="1:10" s="17" customFormat="1" ht="45" x14ac:dyDescent="0.25">
      <c r="A143" s="19" t="s">
        <v>185</v>
      </c>
      <c r="B143" s="9" t="s">
        <v>556</v>
      </c>
      <c r="C143" s="10" t="s">
        <v>875</v>
      </c>
      <c r="D143" s="8" t="s">
        <v>118</v>
      </c>
      <c r="E143" s="22">
        <v>144</v>
      </c>
      <c r="F143" s="21"/>
      <c r="G143" s="21">
        <f t="shared" si="7"/>
        <v>0</v>
      </c>
      <c r="H143" s="21"/>
      <c r="I143" s="21">
        <f t="shared" si="8"/>
        <v>0</v>
      </c>
      <c r="J143" s="21">
        <f t="shared" si="9"/>
        <v>0</v>
      </c>
    </row>
    <row r="144" spans="1:10" s="17" customFormat="1" ht="45" x14ac:dyDescent="0.25">
      <c r="A144" s="19" t="s">
        <v>186</v>
      </c>
      <c r="B144" s="9" t="s">
        <v>556</v>
      </c>
      <c r="C144" s="10" t="s">
        <v>876</v>
      </c>
      <c r="D144" s="8" t="s">
        <v>118</v>
      </c>
      <c r="E144" s="22">
        <v>144</v>
      </c>
      <c r="F144" s="21"/>
      <c r="G144" s="21">
        <f t="shared" si="7"/>
        <v>0</v>
      </c>
      <c r="H144" s="21"/>
      <c r="I144" s="21">
        <f t="shared" si="8"/>
        <v>0</v>
      </c>
      <c r="J144" s="21">
        <f t="shared" si="9"/>
        <v>0</v>
      </c>
    </row>
    <row r="145" spans="1:10" s="17" customFormat="1" ht="45" x14ac:dyDescent="0.25">
      <c r="A145" s="19" t="s">
        <v>188</v>
      </c>
      <c r="B145" s="9" t="s">
        <v>556</v>
      </c>
      <c r="C145" s="10" t="s">
        <v>558</v>
      </c>
      <c r="D145" s="8" t="s">
        <v>118</v>
      </c>
      <c r="E145" s="22">
        <v>72</v>
      </c>
      <c r="F145" s="21"/>
      <c r="G145" s="21">
        <f t="shared" si="7"/>
        <v>0</v>
      </c>
      <c r="H145" s="21"/>
      <c r="I145" s="21">
        <f t="shared" si="8"/>
        <v>0</v>
      </c>
      <c r="J145" s="21">
        <f t="shared" si="9"/>
        <v>0</v>
      </c>
    </row>
    <row r="146" spans="1:10" s="17" customFormat="1" ht="45" x14ac:dyDescent="0.25">
      <c r="A146" s="19" t="s">
        <v>189</v>
      </c>
      <c r="B146" s="9" t="s">
        <v>877</v>
      </c>
      <c r="C146" s="10" t="s">
        <v>878</v>
      </c>
      <c r="D146" s="8" t="s">
        <v>118</v>
      </c>
      <c r="E146" s="22">
        <v>40</v>
      </c>
      <c r="F146" s="21"/>
      <c r="G146" s="21">
        <f t="shared" si="7"/>
        <v>0</v>
      </c>
      <c r="H146" s="21"/>
      <c r="I146" s="21">
        <f t="shared" si="8"/>
        <v>0</v>
      </c>
      <c r="J146" s="21">
        <f t="shared" si="9"/>
        <v>0</v>
      </c>
    </row>
    <row r="147" spans="1:10" s="17" customFormat="1" ht="45" x14ac:dyDescent="0.25">
      <c r="A147" s="19" t="s">
        <v>190</v>
      </c>
      <c r="B147" s="9" t="s">
        <v>879</v>
      </c>
      <c r="C147" s="10" t="s">
        <v>880</v>
      </c>
      <c r="D147" s="8" t="s">
        <v>42</v>
      </c>
      <c r="E147" s="22">
        <v>72</v>
      </c>
      <c r="F147" s="21"/>
      <c r="G147" s="21">
        <f t="shared" si="7"/>
        <v>0</v>
      </c>
      <c r="H147" s="21"/>
      <c r="I147" s="21">
        <f t="shared" si="8"/>
        <v>0</v>
      </c>
      <c r="J147" s="21">
        <f t="shared" si="9"/>
        <v>0</v>
      </c>
    </row>
    <row r="148" spans="1:10" s="17" customFormat="1" ht="45" x14ac:dyDescent="0.25">
      <c r="A148" s="19" t="s">
        <v>191</v>
      </c>
      <c r="B148" s="9" t="s">
        <v>418</v>
      </c>
      <c r="C148" s="10" t="s">
        <v>653</v>
      </c>
      <c r="D148" s="8" t="s">
        <v>118</v>
      </c>
      <c r="E148" s="22">
        <v>500</v>
      </c>
      <c r="F148" s="21"/>
      <c r="G148" s="21">
        <f t="shared" si="7"/>
        <v>0</v>
      </c>
      <c r="H148" s="21"/>
      <c r="I148" s="21">
        <f t="shared" si="8"/>
        <v>0</v>
      </c>
      <c r="J148" s="21">
        <f t="shared" si="9"/>
        <v>0</v>
      </c>
    </row>
    <row r="149" spans="1:10" s="17" customFormat="1" ht="45" x14ac:dyDescent="0.25">
      <c r="A149" s="19" t="s">
        <v>192</v>
      </c>
      <c r="B149" s="9" t="s">
        <v>816</v>
      </c>
      <c r="C149" s="10" t="s">
        <v>881</v>
      </c>
      <c r="D149" s="8" t="s">
        <v>42</v>
      </c>
      <c r="E149" s="22">
        <v>500</v>
      </c>
      <c r="F149" s="21"/>
      <c r="G149" s="21">
        <f t="shared" si="7"/>
        <v>0</v>
      </c>
      <c r="H149" s="21"/>
      <c r="I149" s="21">
        <f t="shared" si="8"/>
        <v>0</v>
      </c>
      <c r="J149" s="21">
        <f t="shared" si="9"/>
        <v>0</v>
      </c>
    </row>
    <row r="150" spans="1:10" s="17" customFormat="1" ht="45" x14ac:dyDescent="0.25">
      <c r="A150" s="19" t="s">
        <v>193</v>
      </c>
      <c r="B150" s="9" t="s">
        <v>816</v>
      </c>
      <c r="C150" s="10" t="s">
        <v>882</v>
      </c>
      <c r="D150" s="8" t="s">
        <v>42</v>
      </c>
      <c r="E150" s="22">
        <v>1000</v>
      </c>
      <c r="F150" s="21"/>
      <c r="G150" s="21">
        <f t="shared" si="7"/>
        <v>0</v>
      </c>
      <c r="H150" s="21"/>
      <c r="I150" s="21">
        <f t="shared" si="8"/>
        <v>0</v>
      </c>
      <c r="J150" s="21">
        <f t="shared" si="9"/>
        <v>0</v>
      </c>
    </row>
    <row r="151" spans="1:10" s="17" customFormat="1" ht="45" x14ac:dyDescent="0.25">
      <c r="A151" s="19" t="s">
        <v>194</v>
      </c>
      <c r="B151" s="9" t="s">
        <v>816</v>
      </c>
      <c r="C151" s="10" t="s">
        <v>657</v>
      </c>
      <c r="D151" s="8" t="s">
        <v>42</v>
      </c>
      <c r="E151" s="22">
        <v>1000</v>
      </c>
      <c r="F151" s="21"/>
      <c r="G151" s="21">
        <f t="shared" si="7"/>
        <v>0</v>
      </c>
      <c r="H151" s="21"/>
      <c r="I151" s="21">
        <f t="shared" si="8"/>
        <v>0</v>
      </c>
      <c r="J151" s="21">
        <f t="shared" si="9"/>
        <v>0</v>
      </c>
    </row>
    <row r="152" spans="1:10" s="17" customFormat="1" ht="45" x14ac:dyDescent="0.25">
      <c r="A152" s="19" t="s">
        <v>195</v>
      </c>
      <c r="B152" s="9" t="s">
        <v>435</v>
      </c>
      <c r="C152" s="10" t="s">
        <v>467</v>
      </c>
      <c r="D152" s="8" t="s">
        <v>42</v>
      </c>
      <c r="E152" s="22">
        <v>1500</v>
      </c>
      <c r="F152" s="21"/>
      <c r="G152" s="21">
        <f t="shared" si="7"/>
        <v>0</v>
      </c>
      <c r="H152" s="21"/>
      <c r="I152" s="21">
        <f t="shared" si="8"/>
        <v>0</v>
      </c>
      <c r="J152" s="21">
        <f t="shared" si="9"/>
        <v>0</v>
      </c>
    </row>
    <row r="153" spans="1:10" s="30" customFormat="1" ht="33.75" x14ac:dyDescent="0.25">
      <c r="A153" s="39" t="s">
        <v>196</v>
      </c>
      <c r="B153" s="35" t="s">
        <v>407</v>
      </c>
      <c r="C153" s="36" t="s">
        <v>408</v>
      </c>
      <c r="D153" s="34" t="s">
        <v>92</v>
      </c>
      <c r="E153" s="46">
        <v>1.6726399999999999</v>
      </c>
      <c r="F153" s="25"/>
      <c r="G153" s="25">
        <f t="shared" si="7"/>
        <v>0</v>
      </c>
      <c r="H153" s="25"/>
      <c r="I153" s="25">
        <f t="shared" si="8"/>
        <v>0</v>
      </c>
      <c r="J153" s="25">
        <f t="shared" si="9"/>
        <v>0</v>
      </c>
    </row>
    <row r="154" spans="1:10" s="17" customFormat="1" ht="45" x14ac:dyDescent="0.25">
      <c r="A154" s="19" t="s">
        <v>197</v>
      </c>
      <c r="B154" s="9" t="s">
        <v>706</v>
      </c>
      <c r="C154" s="10" t="s">
        <v>883</v>
      </c>
      <c r="D154" s="8" t="s">
        <v>42</v>
      </c>
      <c r="E154" s="22">
        <v>204</v>
      </c>
      <c r="F154" s="21"/>
      <c r="G154" s="21">
        <f t="shared" si="7"/>
        <v>0</v>
      </c>
      <c r="H154" s="21"/>
      <c r="I154" s="21">
        <f t="shared" si="8"/>
        <v>0</v>
      </c>
      <c r="J154" s="21">
        <f t="shared" si="9"/>
        <v>0</v>
      </c>
    </row>
    <row r="155" spans="1:10" s="17" customFormat="1" ht="45" x14ac:dyDescent="0.25">
      <c r="A155" s="19" t="s">
        <v>198</v>
      </c>
      <c r="B155" s="9" t="s">
        <v>706</v>
      </c>
      <c r="C155" s="10" t="s">
        <v>711</v>
      </c>
      <c r="D155" s="8" t="s">
        <v>42</v>
      </c>
      <c r="E155" s="22">
        <v>35</v>
      </c>
      <c r="F155" s="21"/>
      <c r="G155" s="21">
        <f t="shared" si="7"/>
        <v>0</v>
      </c>
      <c r="H155" s="21"/>
      <c r="I155" s="21">
        <f t="shared" si="8"/>
        <v>0</v>
      </c>
      <c r="J155" s="21">
        <f t="shared" si="9"/>
        <v>0</v>
      </c>
    </row>
    <row r="156" spans="1:10" s="17" customFormat="1" ht="45" x14ac:dyDescent="0.25">
      <c r="A156" s="19" t="s">
        <v>199</v>
      </c>
      <c r="B156" s="9" t="s">
        <v>456</v>
      </c>
      <c r="C156" s="10" t="s">
        <v>884</v>
      </c>
      <c r="D156" s="8" t="s">
        <v>42</v>
      </c>
      <c r="E156" s="22">
        <v>30</v>
      </c>
      <c r="F156" s="21"/>
      <c r="G156" s="21">
        <f t="shared" si="7"/>
        <v>0</v>
      </c>
      <c r="H156" s="21"/>
      <c r="I156" s="21">
        <f t="shared" si="8"/>
        <v>0</v>
      </c>
      <c r="J156" s="21">
        <f t="shared" si="9"/>
        <v>0</v>
      </c>
    </row>
    <row r="157" spans="1:10" s="17" customFormat="1" ht="45" x14ac:dyDescent="0.25">
      <c r="A157" s="19" t="s">
        <v>200</v>
      </c>
      <c r="B157" s="9" t="s">
        <v>456</v>
      </c>
      <c r="C157" s="10" t="s">
        <v>712</v>
      </c>
      <c r="D157" s="8" t="s">
        <v>42</v>
      </c>
      <c r="E157" s="22">
        <v>4</v>
      </c>
      <c r="F157" s="21"/>
      <c r="G157" s="21">
        <f t="shared" si="7"/>
        <v>0</v>
      </c>
      <c r="H157" s="21"/>
      <c r="I157" s="21">
        <f t="shared" si="8"/>
        <v>0</v>
      </c>
      <c r="J157" s="21">
        <f t="shared" si="9"/>
        <v>0</v>
      </c>
    </row>
    <row r="158" spans="1:10" s="17" customFormat="1" ht="45" x14ac:dyDescent="0.25">
      <c r="A158" s="19" t="s">
        <v>201</v>
      </c>
      <c r="B158" s="9" t="s">
        <v>456</v>
      </c>
      <c r="C158" s="10" t="s">
        <v>885</v>
      </c>
      <c r="D158" s="8" t="s">
        <v>42</v>
      </c>
      <c r="E158" s="22">
        <v>8</v>
      </c>
      <c r="F158" s="21"/>
      <c r="G158" s="21">
        <f t="shared" si="7"/>
        <v>0</v>
      </c>
      <c r="H158" s="21"/>
      <c r="I158" s="21">
        <f t="shared" si="8"/>
        <v>0</v>
      </c>
      <c r="J158" s="21">
        <f t="shared" si="9"/>
        <v>0</v>
      </c>
    </row>
    <row r="159" spans="1:10" s="17" customFormat="1" ht="45" x14ac:dyDescent="0.25">
      <c r="A159" s="19" t="s">
        <v>202</v>
      </c>
      <c r="B159" s="9" t="s">
        <v>399</v>
      </c>
      <c r="C159" s="10" t="s">
        <v>886</v>
      </c>
      <c r="D159" s="8" t="s">
        <v>118</v>
      </c>
      <c r="E159" s="22">
        <v>30</v>
      </c>
      <c r="F159" s="21"/>
      <c r="G159" s="21">
        <f t="shared" si="7"/>
        <v>0</v>
      </c>
      <c r="H159" s="21"/>
      <c r="I159" s="21">
        <f t="shared" si="8"/>
        <v>0</v>
      </c>
      <c r="J159" s="21">
        <f t="shared" si="9"/>
        <v>0</v>
      </c>
    </row>
    <row r="160" spans="1:10" s="17" customFormat="1" ht="45" x14ac:dyDescent="0.25">
      <c r="A160" s="19" t="s">
        <v>460</v>
      </c>
      <c r="B160" s="9" t="s">
        <v>399</v>
      </c>
      <c r="C160" s="10" t="s">
        <v>887</v>
      </c>
      <c r="D160" s="8" t="s">
        <v>118</v>
      </c>
      <c r="E160" s="22">
        <v>4</v>
      </c>
      <c r="F160" s="21"/>
      <c r="G160" s="21">
        <f t="shared" si="7"/>
        <v>0</v>
      </c>
      <c r="H160" s="21"/>
      <c r="I160" s="21">
        <f t="shared" si="8"/>
        <v>0</v>
      </c>
      <c r="J160" s="21">
        <f t="shared" si="9"/>
        <v>0</v>
      </c>
    </row>
    <row r="161" spans="1:10" s="30" customFormat="1" ht="33.75" x14ac:dyDescent="0.25">
      <c r="A161" s="39" t="s">
        <v>203</v>
      </c>
      <c r="B161" s="35" t="s">
        <v>90</v>
      </c>
      <c r="C161" s="36" t="s">
        <v>91</v>
      </c>
      <c r="D161" s="34" t="s">
        <v>92</v>
      </c>
      <c r="E161" s="46">
        <v>1.67197</v>
      </c>
      <c r="F161" s="25"/>
      <c r="G161" s="25">
        <f t="shared" si="7"/>
        <v>0</v>
      </c>
      <c r="H161" s="25"/>
      <c r="I161" s="25">
        <f t="shared" si="8"/>
        <v>0</v>
      </c>
      <c r="J161" s="25">
        <f t="shared" si="9"/>
        <v>0</v>
      </c>
    </row>
    <row r="162" spans="1:10" s="17" customFormat="1" ht="45" x14ac:dyDescent="0.25">
      <c r="A162" s="19" t="s">
        <v>461</v>
      </c>
      <c r="B162" s="9" t="s">
        <v>706</v>
      </c>
      <c r="C162" s="10" t="s">
        <v>888</v>
      </c>
      <c r="D162" s="8" t="s">
        <v>42</v>
      </c>
      <c r="E162" s="22">
        <v>155</v>
      </c>
      <c r="F162" s="21"/>
      <c r="G162" s="21">
        <f t="shared" si="7"/>
        <v>0</v>
      </c>
      <c r="H162" s="21"/>
      <c r="I162" s="21">
        <f t="shared" si="8"/>
        <v>0</v>
      </c>
      <c r="J162" s="21">
        <f t="shared" si="9"/>
        <v>0</v>
      </c>
    </row>
    <row r="163" spans="1:10" s="17" customFormat="1" ht="45" x14ac:dyDescent="0.25">
      <c r="A163" s="19" t="s">
        <v>462</v>
      </c>
      <c r="B163" s="9" t="s">
        <v>456</v>
      </c>
      <c r="C163" s="10" t="s">
        <v>715</v>
      </c>
      <c r="D163" s="8" t="s">
        <v>42</v>
      </c>
      <c r="E163" s="22">
        <v>10</v>
      </c>
      <c r="F163" s="21"/>
      <c r="G163" s="21">
        <f t="shared" si="7"/>
        <v>0</v>
      </c>
      <c r="H163" s="21"/>
      <c r="I163" s="21">
        <f t="shared" si="8"/>
        <v>0</v>
      </c>
      <c r="J163" s="21">
        <f t="shared" si="9"/>
        <v>0</v>
      </c>
    </row>
    <row r="164" spans="1:10" s="17" customFormat="1" ht="45" x14ac:dyDescent="0.25">
      <c r="A164" s="19" t="s">
        <v>204</v>
      </c>
      <c r="B164" s="9" t="s">
        <v>399</v>
      </c>
      <c r="C164" s="10" t="s">
        <v>889</v>
      </c>
      <c r="D164" s="8" t="s">
        <v>118</v>
      </c>
      <c r="E164" s="22">
        <v>7</v>
      </c>
      <c r="F164" s="21"/>
      <c r="G164" s="21">
        <f t="shared" si="7"/>
        <v>0</v>
      </c>
      <c r="H164" s="21"/>
      <c r="I164" s="21">
        <f t="shared" si="8"/>
        <v>0</v>
      </c>
      <c r="J164" s="21">
        <f t="shared" si="9"/>
        <v>0</v>
      </c>
    </row>
    <row r="165" spans="1:10" s="17" customFormat="1" ht="45" x14ac:dyDescent="0.25">
      <c r="A165" s="19" t="s">
        <v>208</v>
      </c>
      <c r="B165" s="9" t="s">
        <v>706</v>
      </c>
      <c r="C165" s="10" t="s">
        <v>716</v>
      </c>
      <c r="D165" s="8" t="s">
        <v>42</v>
      </c>
      <c r="E165" s="22">
        <v>1015</v>
      </c>
      <c r="F165" s="21"/>
      <c r="G165" s="21">
        <f t="shared" si="7"/>
        <v>0</v>
      </c>
      <c r="H165" s="21"/>
      <c r="I165" s="21">
        <f t="shared" si="8"/>
        <v>0</v>
      </c>
      <c r="J165" s="21">
        <f t="shared" si="9"/>
        <v>0</v>
      </c>
    </row>
    <row r="166" spans="1:10" s="17" customFormat="1" ht="45" x14ac:dyDescent="0.25">
      <c r="A166" s="19" t="s">
        <v>464</v>
      </c>
      <c r="B166" s="9" t="s">
        <v>706</v>
      </c>
      <c r="C166" s="10" t="s">
        <v>458</v>
      </c>
      <c r="D166" s="8" t="s">
        <v>42</v>
      </c>
      <c r="E166" s="22">
        <v>100</v>
      </c>
      <c r="F166" s="21"/>
      <c r="G166" s="21">
        <f t="shared" si="7"/>
        <v>0</v>
      </c>
      <c r="H166" s="21"/>
      <c r="I166" s="21">
        <f t="shared" si="8"/>
        <v>0</v>
      </c>
      <c r="J166" s="21">
        <f t="shared" si="9"/>
        <v>0</v>
      </c>
    </row>
    <row r="167" spans="1:10" s="30" customFormat="1" ht="22.5" x14ac:dyDescent="0.25">
      <c r="A167" s="39" t="s">
        <v>209</v>
      </c>
      <c r="B167" s="35" t="s">
        <v>111</v>
      </c>
      <c r="C167" s="36" t="s">
        <v>112</v>
      </c>
      <c r="D167" s="34" t="s">
        <v>40</v>
      </c>
      <c r="E167" s="40">
        <v>2.1</v>
      </c>
      <c r="F167" s="25"/>
      <c r="G167" s="25">
        <f t="shared" si="7"/>
        <v>0</v>
      </c>
      <c r="H167" s="25"/>
      <c r="I167" s="25">
        <f t="shared" si="8"/>
        <v>0</v>
      </c>
      <c r="J167" s="25">
        <f t="shared" si="9"/>
        <v>0</v>
      </c>
    </row>
    <row r="168" spans="1:10" s="17" customFormat="1" ht="45" x14ac:dyDescent="0.25">
      <c r="A168" s="19" t="s">
        <v>210</v>
      </c>
      <c r="B168" s="9" t="s">
        <v>720</v>
      </c>
      <c r="C168" s="10" t="s">
        <v>890</v>
      </c>
      <c r="D168" s="8" t="s">
        <v>118</v>
      </c>
      <c r="E168" s="22">
        <v>210</v>
      </c>
      <c r="F168" s="21"/>
      <c r="G168" s="21">
        <f t="shared" si="7"/>
        <v>0</v>
      </c>
      <c r="H168" s="21"/>
      <c r="I168" s="21">
        <f t="shared" si="8"/>
        <v>0</v>
      </c>
      <c r="J168" s="21">
        <f t="shared" si="9"/>
        <v>0</v>
      </c>
    </row>
    <row r="169" spans="1:10" s="30" customFormat="1" ht="22.5" x14ac:dyDescent="0.25">
      <c r="A169" s="39" t="s">
        <v>211</v>
      </c>
      <c r="B169" s="35" t="s">
        <v>111</v>
      </c>
      <c r="C169" s="36" t="s">
        <v>112</v>
      </c>
      <c r="D169" s="34" t="s">
        <v>40</v>
      </c>
      <c r="E169" s="40">
        <v>0.4</v>
      </c>
      <c r="F169" s="25"/>
      <c r="G169" s="25">
        <f t="shared" si="7"/>
        <v>0</v>
      </c>
      <c r="H169" s="25"/>
      <c r="I169" s="25">
        <f t="shared" si="8"/>
        <v>0</v>
      </c>
      <c r="J169" s="25">
        <f t="shared" si="9"/>
        <v>0</v>
      </c>
    </row>
    <row r="170" spans="1:10" s="17" customFormat="1" ht="45" x14ac:dyDescent="0.25">
      <c r="A170" s="19" t="s">
        <v>465</v>
      </c>
      <c r="B170" s="9" t="s">
        <v>720</v>
      </c>
      <c r="C170" s="10" t="s">
        <v>891</v>
      </c>
      <c r="D170" s="8" t="s">
        <v>42</v>
      </c>
      <c r="E170" s="22">
        <v>40</v>
      </c>
      <c r="F170" s="21"/>
      <c r="G170" s="21">
        <f t="shared" si="7"/>
        <v>0</v>
      </c>
      <c r="H170" s="21"/>
      <c r="I170" s="21">
        <f t="shared" si="8"/>
        <v>0</v>
      </c>
      <c r="J170" s="21">
        <f t="shared" si="9"/>
        <v>0</v>
      </c>
    </row>
    <row r="171" spans="1:10" s="30" customFormat="1" ht="22.5" x14ac:dyDescent="0.25">
      <c r="A171" s="39" t="s">
        <v>212</v>
      </c>
      <c r="B171" s="35" t="s">
        <v>111</v>
      </c>
      <c r="C171" s="36" t="s">
        <v>112</v>
      </c>
      <c r="D171" s="34" t="s">
        <v>40</v>
      </c>
      <c r="E171" s="40">
        <v>0.4</v>
      </c>
      <c r="F171" s="25"/>
      <c r="G171" s="25">
        <f t="shared" si="7"/>
        <v>0</v>
      </c>
      <c r="H171" s="25"/>
      <c r="I171" s="25">
        <f t="shared" si="8"/>
        <v>0</v>
      </c>
      <c r="J171" s="25">
        <f t="shared" si="9"/>
        <v>0</v>
      </c>
    </row>
    <row r="172" spans="1:10" s="17" customFormat="1" ht="45" x14ac:dyDescent="0.25">
      <c r="A172" s="19" t="s">
        <v>213</v>
      </c>
      <c r="B172" s="9" t="s">
        <v>720</v>
      </c>
      <c r="C172" s="10" t="s">
        <v>892</v>
      </c>
      <c r="D172" s="8" t="s">
        <v>42</v>
      </c>
      <c r="E172" s="22">
        <v>40</v>
      </c>
      <c r="F172" s="21"/>
      <c r="G172" s="21">
        <f t="shared" si="7"/>
        <v>0</v>
      </c>
      <c r="H172" s="21"/>
      <c r="I172" s="21">
        <f t="shared" si="8"/>
        <v>0</v>
      </c>
      <c r="J172" s="21">
        <f t="shared" si="9"/>
        <v>0</v>
      </c>
    </row>
    <row r="173" spans="1:10" s="30" customFormat="1" ht="22.5" x14ac:dyDescent="0.25">
      <c r="A173" s="39" t="s">
        <v>214</v>
      </c>
      <c r="B173" s="35" t="s">
        <v>111</v>
      </c>
      <c r="C173" s="36" t="s">
        <v>112</v>
      </c>
      <c r="D173" s="34" t="s">
        <v>40</v>
      </c>
      <c r="E173" s="42">
        <v>2.31</v>
      </c>
      <c r="F173" s="25"/>
      <c r="G173" s="25">
        <f t="shared" si="7"/>
        <v>0</v>
      </c>
      <c r="H173" s="25"/>
      <c r="I173" s="25">
        <f t="shared" si="8"/>
        <v>0</v>
      </c>
      <c r="J173" s="25">
        <f t="shared" si="9"/>
        <v>0</v>
      </c>
    </row>
    <row r="174" spans="1:10" s="17" customFormat="1" ht="45" x14ac:dyDescent="0.25">
      <c r="A174" s="19" t="s">
        <v>215</v>
      </c>
      <c r="B174" s="9" t="s">
        <v>720</v>
      </c>
      <c r="C174" s="10" t="s">
        <v>893</v>
      </c>
      <c r="D174" s="8" t="s">
        <v>42</v>
      </c>
      <c r="E174" s="22">
        <v>231</v>
      </c>
      <c r="F174" s="21"/>
      <c r="G174" s="21">
        <f t="shared" si="7"/>
        <v>0</v>
      </c>
      <c r="H174" s="21"/>
      <c r="I174" s="21">
        <f t="shared" si="8"/>
        <v>0</v>
      </c>
      <c r="J174" s="21">
        <f t="shared" si="9"/>
        <v>0</v>
      </c>
    </row>
    <row r="175" spans="1:10" s="30" customFormat="1" ht="22.5" x14ac:dyDescent="0.25">
      <c r="A175" s="39" t="s">
        <v>216</v>
      </c>
      <c r="B175" s="35" t="s">
        <v>111</v>
      </c>
      <c r="C175" s="36" t="s">
        <v>112</v>
      </c>
      <c r="D175" s="34" t="s">
        <v>40</v>
      </c>
      <c r="E175" s="42">
        <v>0.25</v>
      </c>
      <c r="F175" s="25"/>
      <c r="G175" s="25">
        <f t="shared" si="7"/>
        <v>0</v>
      </c>
      <c r="H175" s="25"/>
      <c r="I175" s="25">
        <f t="shared" si="8"/>
        <v>0</v>
      </c>
      <c r="J175" s="25">
        <f t="shared" si="9"/>
        <v>0</v>
      </c>
    </row>
    <row r="176" spans="1:10" s="17" customFormat="1" ht="45" x14ac:dyDescent="0.25">
      <c r="A176" s="19" t="s">
        <v>217</v>
      </c>
      <c r="B176" s="9" t="s">
        <v>720</v>
      </c>
      <c r="C176" s="10" t="s">
        <v>412</v>
      </c>
      <c r="D176" s="8" t="s">
        <v>42</v>
      </c>
      <c r="E176" s="22">
        <v>25</v>
      </c>
      <c r="F176" s="21"/>
      <c r="G176" s="21">
        <f t="shared" si="7"/>
        <v>0</v>
      </c>
      <c r="H176" s="21"/>
      <c r="I176" s="21">
        <f t="shared" si="8"/>
        <v>0</v>
      </c>
      <c r="J176" s="21">
        <f t="shared" si="9"/>
        <v>0</v>
      </c>
    </row>
    <row r="177" spans="1:10" s="30" customFormat="1" ht="22.5" x14ac:dyDescent="0.25">
      <c r="A177" s="39" t="s">
        <v>218</v>
      </c>
      <c r="B177" s="35" t="s">
        <v>111</v>
      </c>
      <c r="C177" s="36" t="s">
        <v>112</v>
      </c>
      <c r="D177" s="34" t="s">
        <v>40</v>
      </c>
      <c r="E177" s="40">
        <v>2.2999999999999998</v>
      </c>
      <c r="F177" s="25"/>
      <c r="G177" s="25">
        <f t="shared" si="7"/>
        <v>0</v>
      </c>
      <c r="H177" s="25"/>
      <c r="I177" s="25">
        <f t="shared" si="8"/>
        <v>0</v>
      </c>
      <c r="J177" s="25">
        <f t="shared" si="9"/>
        <v>0</v>
      </c>
    </row>
    <row r="178" spans="1:10" s="17" customFormat="1" ht="45" x14ac:dyDescent="0.25">
      <c r="A178" s="19" t="s">
        <v>219</v>
      </c>
      <c r="B178" s="9" t="s">
        <v>720</v>
      </c>
      <c r="C178" s="10" t="s">
        <v>413</v>
      </c>
      <c r="D178" s="8" t="s">
        <v>42</v>
      </c>
      <c r="E178" s="22">
        <v>230</v>
      </c>
      <c r="F178" s="21"/>
      <c r="G178" s="21">
        <f t="shared" si="7"/>
        <v>0</v>
      </c>
      <c r="H178" s="21"/>
      <c r="I178" s="21">
        <f t="shared" si="8"/>
        <v>0</v>
      </c>
      <c r="J178" s="21">
        <f t="shared" si="9"/>
        <v>0</v>
      </c>
    </row>
    <row r="179" spans="1:10" s="17" customFormat="1" ht="45" x14ac:dyDescent="0.25">
      <c r="A179" s="19" t="s">
        <v>220</v>
      </c>
      <c r="B179" s="9" t="s">
        <v>414</v>
      </c>
      <c r="C179" s="10" t="s">
        <v>415</v>
      </c>
      <c r="D179" s="8" t="s">
        <v>118</v>
      </c>
      <c r="E179" s="22">
        <v>960</v>
      </c>
      <c r="F179" s="21"/>
      <c r="G179" s="21">
        <f t="shared" si="7"/>
        <v>0</v>
      </c>
      <c r="H179" s="21"/>
      <c r="I179" s="21">
        <f t="shared" si="8"/>
        <v>0</v>
      </c>
      <c r="J179" s="21">
        <f t="shared" si="9"/>
        <v>0</v>
      </c>
    </row>
    <row r="180" spans="1:10" s="17" customFormat="1" ht="45" x14ac:dyDescent="0.25">
      <c r="A180" s="19" t="s">
        <v>221</v>
      </c>
      <c r="B180" s="9" t="s">
        <v>459</v>
      </c>
      <c r="C180" s="10" t="s">
        <v>894</v>
      </c>
      <c r="D180" s="8" t="s">
        <v>118</v>
      </c>
      <c r="E180" s="22">
        <v>960</v>
      </c>
      <c r="F180" s="21"/>
      <c r="G180" s="21">
        <f t="shared" si="7"/>
        <v>0</v>
      </c>
      <c r="H180" s="21"/>
      <c r="I180" s="21">
        <f t="shared" si="8"/>
        <v>0</v>
      </c>
      <c r="J180" s="21">
        <f t="shared" si="9"/>
        <v>0</v>
      </c>
    </row>
    <row r="181" spans="1:10" s="17" customFormat="1" ht="45" x14ac:dyDescent="0.25">
      <c r="A181" s="19" t="s">
        <v>222</v>
      </c>
      <c r="B181" s="9" t="s">
        <v>416</v>
      </c>
      <c r="C181" s="10" t="s">
        <v>895</v>
      </c>
      <c r="D181" s="8" t="s">
        <v>118</v>
      </c>
      <c r="E181" s="22">
        <v>120</v>
      </c>
      <c r="F181" s="21"/>
      <c r="G181" s="21">
        <f t="shared" si="7"/>
        <v>0</v>
      </c>
      <c r="H181" s="21"/>
      <c r="I181" s="21">
        <f t="shared" si="8"/>
        <v>0</v>
      </c>
      <c r="J181" s="21">
        <f t="shared" si="9"/>
        <v>0</v>
      </c>
    </row>
    <row r="182" spans="1:10" s="17" customFormat="1" ht="45" x14ac:dyDescent="0.25">
      <c r="A182" s="19" t="s">
        <v>223</v>
      </c>
      <c r="B182" s="9" t="s">
        <v>459</v>
      </c>
      <c r="C182" s="10" t="s">
        <v>896</v>
      </c>
      <c r="D182" s="8" t="s">
        <v>118</v>
      </c>
      <c r="E182" s="22">
        <v>15</v>
      </c>
      <c r="F182" s="21"/>
      <c r="G182" s="21">
        <f t="shared" si="7"/>
        <v>0</v>
      </c>
      <c r="H182" s="21"/>
      <c r="I182" s="21">
        <f t="shared" si="8"/>
        <v>0</v>
      </c>
      <c r="J182" s="21">
        <f t="shared" si="9"/>
        <v>0</v>
      </c>
    </row>
    <row r="183" spans="1:10" s="17" customFormat="1" ht="45" x14ac:dyDescent="0.25">
      <c r="A183" s="19" t="s">
        <v>224</v>
      </c>
      <c r="B183" s="9" t="s">
        <v>405</v>
      </c>
      <c r="C183" s="10" t="s">
        <v>644</v>
      </c>
      <c r="D183" s="8" t="s">
        <v>118</v>
      </c>
      <c r="E183" s="22">
        <v>220</v>
      </c>
      <c r="F183" s="21"/>
      <c r="G183" s="21">
        <f t="shared" si="7"/>
        <v>0</v>
      </c>
      <c r="H183" s="21"/>
      <c r="I183" s="21">
        <f t="shared" si="8"/>
        <v>0</v>
      </c>
      <c r="J183" s="21">
        <f t="shared" si="9"/>
        <v>0</v>
      </c>
    </row>
    <row r="184" spans="1:10" s="17" customFormat="1" ht="45" x14ac:dyDescent="0.25">
      <c r="A184" s="19" t="s">
        <v>225</v>
      </c>
      <c r="B184" s="9" t="s">
        <v>405</v>
      </c>
      <c r="C184" s="10" t="s">
        <v>619</v>
      </c>
      <c r="D184" s="8" t="s">
        <v>118</v>
      </c>
      <c r="E184" s="22">
        <v>70</v>
      </c>
      <c r="F184" s="21"/>
      <c r="G184" s="21">
        <f t="shared" si="7"/>
        <v>0</v>
      </c>
      <c r="H184" s="21"/>
      <c r="I184" s="21">
        <f t="shared" si="8"/>
        <v>0</v>
      </c>
      <c r="J184" s="21">
        <f t="shared" si="9"/>
        <v>0</v>
      </c>
    </row>
    <row r="185" spans="1:10" s="17" customFormat="1" ht="45" x14ac:dyDescent="0.25">
      <c r="A185" s="19" t="s">
        <v>228</v>
      </c>
      <c r="B185" s="9" t="s">
        <v>405</v>
      </c>
      <c r="C185" s="10" t="s">
        <v>897</v>
      </c>
      <c r="D185" s="8" t="s">
        <v>118</v>
      </c>
      <c r="E185" s="22">
        <v>220</v>
      </c>
      <c r="F185" s="21"/>
      <c r="G185" s="21">
        <f t="shared" si="7"/>
        <v>0</v>
      </c>
      <c r="H185" s="21"/>
      <c r="I185" s="21">
        <f t="shared" si="8"/>
        <v>0</v>
      </c>
      <c r="J185" s="21">
        <f t="shared" si="9"/>
        <v>0</v>
      </c>
    </row>
    <row r="186" spans="1:10" s="17" customFormat="1" ht="45" x14ac:dyDescent="0.25">
      <c r="A186" s="19" t="s">
        <v>470</v>
      </c>
      <c r="B186" s="9" t="s">
        <v>446</v>
      </c>
      <c r="C186" s="10" t="s">
        <v>463</v>
      </c>
      <c r="D186" s="8" t="s">
        <v>118</v>
      </c>
      <c r="E186" s="22">
        <v>1634</v>
      </c>
      <c r="F186" s="21"/>
      <c r="G186" s="21">
        <f t="shared" si="7"/>
        <v>0</v>
      </c>
      <c r="H186" s="21"/>
      <c r="I186" s="21">
        <f t="shared" si="8"/>
        <v>0</v>
      </c>
      <c r="J186" s="21">
        <f t="shared" si="9"/>
        <v>0</v>
      </c>
    </row>
    <row r="187" spans="1:10" s="17" customFormat="1" ht="45" x14ac:dyDescent="0.25">
      <c r="A187" s="19" t="s">
        <v>231</v>
      </c>
      <c r="B187" s="9" t="s">
        <v>451</v>
      </c>
      <c r="C187" s="10" t="s">
        <v>452</v>
      </c>
      <c r="D187" s="8" t="s">
        <v>42</v>
      </c>
      <c r="E187" s="22">
        <v>50</v>
      </c>
      <c r="F187" s="21"/>
      <c r="G187" s="21">
        <f t="shared" si="7"/>
        <v>0</v>
      </c>
      <c r="H187" s="21"/>
      <c r="I187" s="21">
        <f t="shared" si="8"/>
        <v>0</v>
      </c>
      <c r="J187" s="21">
        <f t="shared" si="9"/>
        <v>0</v>
      </c>
    </row>
    <row r="188" spans="1:10" s="17" customFormat="1" ht="45" x14ac:dyDescent="0.25">
      <c r="A188" s="19" t="s">
        <v>232</v>
      </c>
      <c r="B188" s="9" t="s">
        <v>451</v>
      </c>
      <c r="C188" s="10" t="s">
        <v>453</v>
      </c>
      <c r="D188" s="8" t="s">
        <v>42</v>
      </c>
      <c r="E188" s="22">
        <v>150</v>
      </c>
      <c r="F188" s="21"/>
      <c r="G188" s="21">
        <f t="shared" si="7"/>
        <v>0</v>
      </c>
      <c r="H188" s="21"/>
      <c r="I188" s="21">
        <f t="shared" si="8"/>
        <v>0</v>
      </c>
      <c r="J188" s="21">
        <f t="shared" si="9"/>
        <v>0</v>
      </c>
    </row>
    <row r="189" spans="1:10" s="17" customFormat="1" ht="45" x14ac:dyDescent="0.25">
      <c r="A189" s="19" t="s">
        <v>233</v>
      </c>
      <c r="B189" s="9" t="s">
        <v>451</v>
      </c>
      <c r="C189" s="10" t="s">
        <v>645</v>
      </c>
      <c r="D189" s="8" t="s">
        <v>42</v>
      </c>
      <c r="E189" s="22">
        <v>700</v>
      </c>
      <c r="F189" s="21"/>
      <c r="G189" s="21">
        <f t="shared" si="7"/>
        <v>0</v>
      </c>
      <c r="H189" s="21"/>
      <c r="I189" s="21">
        <f t="shared" si="8"/>
        <v>0</v>
      </c>
      <c r="J189" s="21">
        <f t="shared" si="9"/>
        <v>0</v>
      </c>
    </row>
    <row r="190" spans="1:10" s="17" customFormat="1" ht="45" x14ac:dyDescent="0.25">
      <c r="A190" s="19" t="s">
        <v>234</v>
      </c>
      <c r="B190" s="9" t="s">
        <v>447</v>
      </c>
      <c r="C190" s="10" t="s">
        <v>647</v>
      </c>
      <c r="D190" s="8" t="s">
        <v>42</v>
      </c>
      <c r="E190" s="22">
        <v>1400</v>
      </c>
      <c r="F190" s="21"/>
      <c r="G190" s="21">
        <f t="shared" si="7"/>
        <v>0</v>
      </c>
      <c r="H190" s="21"/>
      <c r="I190" s="21">
        <f t="shared" si="8"/>
        <v>0</v>
      </c>
      <c r="J190" s="21">
        <f t="shared" si="9"/>
        <v>0</v>
      </c>
    </row>
    <row r="191" spans="1:10" s="17" customFormat="1" ht="45" x14ac:dyDescent="0.25">
      <c r="A191" s="19" t="s">
        <v>235</v>
      </c>
      <c r="B191" s="9" t="s">
        <v>435</v>
      </c>
      <c r="C191" s="10" t="s">
        <v>533</v>
      </c>
      <c r="D191" s="8" t="s">
        <v>42</v>
      </c>
      <c r="E191" s="22">
        <v>3840</v>
      </c>
      <c r="F191" s="21"/>
      <c r="G191" s="21">
        <f t="shared" si="7"/>
        <v>0</v>
      </c>
      <c r="H191" s="21"/>
      <c r="I191" s="21">
        <f t="shared" si="8"/>
        <v>0</v>
      </c>
      <c r="J191" s="21">
        <f t="shared" si="9"/>
        <v>0</v>
      </c>
    </row>
    <row r="192" spans="1:10" s="17" customFormat="1" ht="45" x14ac:dyDescent="0.25">
      <c r="A192" s="19" t="s">
        <v>236</v>
      </c>
      <c r="B192" s="9" t="s">
        <v>437</v>
      </c>
      <c r="C192" s="10" t="s">
        <v>529</v>
      </c>
      <c r="D192" s="8" t="s">
        <v>42</v>
      </c>
      <c r="E192" s="22">
        <v>3840</v>
      </c>
      <c r="F192" s="21"/>
      <c r="G192" s="21">
        <f t="shared" si="7"/>
        <v>0</v>
      </c>
      <c r="H192" s="21"/>
      <c r="I192" s="21">
        <f t="shared" si="8"/>
        <v>0</v>
      </c>
      <c r="J192" s="21">
        <f t="shared" si="9"/>
        <v>0</v>
      </c>
    </row>
    <row r="193" spans="1:10" s="17" customFormat="1" ht="45" x14ac:dyDescent="0.25">
      <c r="A193" s="19" t="s">
        <v>237</v>
      </c>
      <c r="B193" s="9" t="s">
        <v>416</v>
      </c>
      <c r="C193" s="10" t="s">
        <v>626</v>
      </c>
      <c r="D193" s="8" t="s">
        <v>118</v>
      </c>
      <c r="E193" s="22">
        <v>960</v>
      </c>
      <c r="F193" s="21"/>
      <c r="G193" s="21">
        <f t="shared" si="7"/>
        <v>0</v>
      </c>
      <c r="H193" s="21"/>
      <c r="I193" s="21">
        <f t="shared" si="8"/>
        <v>0</v>
      </c>
      <c r="J193" s="21">
        <f t="shared" si="9"/>
        <v>0</v>
      </c>
    </row>
    <row r="194" spans="1:10" s="17" customFormat="1" ht="45" x14ac:dyDescent="0.25">
      <c r="A194" s="19" t="s">
        <v>240</v>
      </c>
      <c r="B194" s="9" t="s">
        <v>451</v>
      </c>
      <c r="C194" s="10" t="s">
        <v>469</v>
      </c>
      <c r="D194" s="8" t="s">
        <v>42</v>
      </c>
      <c r="E194" s="22">
        <v>1020</v>
      </c>
      <c r="F194" s="21"/>
      <c r="G194" s="21">
        <f t="shared" si="7"/>
        <v>0</v>
      </c>
      <c r="H194" s="21"/>
      <c r="I194" s="21">
        <f t="shared" si="8"/>
        <v>0</v>
      </c>
      <c r="J194" s="21">
        <f t="shared" si="9"/>
        <v>0</v>
      </c>
    </row>
    <row r="195" spans="1:10" s="17" customFormat="1" ht="45" x14ac:dyDescent="0.25">
      <c r="A195" s="19" t="s">
        <v>241</v>
      </c>
      <c r="B195" s="9" t="s">
        <v>435</v>
      </c>
      <c r="C195" s="10" t="s">
        <v>455</v>
      </c>
      <c r="D195" s="8" t="s">
        <v>42</v>
      </c>
      <c r="E195" s="22">
        <v>1020</v>
      </c>
      <c r="F195" s="21"/>
      <c r="G195" s="21">
        <f t="shared" ref="G195:G227" si="10">E195*F195</f>
        <v>0</v>
      </c>
      <c r="H195" s="21"/>
      <c r="I195" s="21">
        <f t="shared" ref="I195:I227" si="11">E195*H195</f>
        <v>0</v>
      </c>
      <c r="J195" s="21">
        <f t="shared" si="9"/>
        <v>0</v>
      </c>
    </row>
    <row r="196" spans="1:10" s="17" customFormat="1" ht="45" x14ac:dyDescent="0.25">
      <c r="A196" s="19" t="s">
        <v>242</v>
      </c>
      <c r="B196" s="9" t="s">
        <v>443</v>
      </c>
      <c r="C196" s="10" t="s">
        <v>648</v>
      </c>
      <c r="D196" s="8" t="s">
        <v>42</v>
      </c>
      <c r="E196" s="22">
        <v>150</v>
      </c>
      <c r="F196" s="21"/>
      <c r="G196" s="21">
        <f t="shared" si="10"/>
        <v>0</v>
      </c>
      <c r="H196" s="21"/>
      <c r="I196" s="21">
        <f t="shared" si="11"/>
        <v>0</v>
      </c>
      <c r="J196" s="21">
        <f t="shared" ref="J196:J227" si="12">G196+I196</f>
        <v>0</v>
      </c>
    </row>
    <row r="197" spans="1:10" s="17" customFormat="1" ht="45" x14ac:dyDescent="0.25">
      <c r="A197" s="19" t="s">
        <v>243</v>
      </c>
      <c r="B197" s="9" t="s">
        <v>427</v>
      </c>
      <c r="C197" s="10" t="s">
        <v>428</v>
      </c>
      <c r="D197" s="8" t="s">
        <v>118</v>
      </c>
      <c r="E197" s="22">
        <v>150</v>
      </c>
      <c r="F197" s="21"/>
      <c r="G197" s="21">
        <f t="shared" si="10"/>
        <v>0</v>
      </c>
      <c r="H197" s="21"/>
      <c r="I197" s="21">
        <f t="shared" si="11"/>
        <v>0</v>
      </c>
      <c r="J197" s="21">
        <f t="shared" si="12"/>
        <v>0</v>
      </c>
    </row>
    <row r="198" spans="1:10" s="17" customFormat="1" ht="45" x14ac:dyDescent="0.25">
      <c r="A198" s="19" t="s">
        <v>471</v>
      </c>
      <c r="B198" s="9" t="s">
        <v>433</v>
      </c>
      <c r="C198" s="10" t="s">
        <v>466</v>
      </c>
      <c r="D198" s="8" t="s">
        <v>42</v>
      </c>
      <c r="E198" s="22">
        <v>10850</v>
      </c>
      <c r="F198" s="21"/>
      <c r="G198" s="21">
        <f t="shared" si="10"/>
        <v>0</v>
      </c>
      <c r="H198" s="21"/>
      <c r="I198" s="21">
        <f t="shared" si="11"/>
        <v>0</v>
      </c>
      <c r="J198" s="21">
        <f t="shared" si="12"/>
        <v>0</v>
      </c>
    </row>
    <row r="199" spans="1:10" s="17" customFormat="1" ht="45" x14ac:dyDescent="0.25">
      <c r="A199" s="19" t="s">
        <v>246</v>
      </c>
      <c r="B199" s="9" t="s">
        <v>435</v>
      </c>
      <c r="C199" s="10" t="s">
        <v>467</v>
      </c>
      <c r="D199" s="8" t="s">
        <v>42</v>
      </c>
      <c r="E199" s="22">
        <v>10850</v>
      </c>
      <c r="F199" s="21"/>
      <c r="G199" s="21">
        <f t="shared" si="10"/>
        <v>0</v>
      </c>
      <c r="H199" s="21"/>
      <c r="I199" s="21">
        <f t="shared" si="11"/>
        <v>0</v>
      </c>
      <c r="J199" s="21">
        <f t="shared" si="12"/>
        <v>0</v>
      </c>
    </row>
    <row r="200" spans="1:10" s="17" customFormat="1" ht="45" x14ac:dyDescent="0.25">
      <c r="A200" s="19" t="s">
        <v>472</v>
      </c>
      <c r="B200" s="9" t="s">
        <v>437</v>
      </c>
      <c r="C200" s="10" t="s">
        <v>468</v>
      </c>
      <c r="D200" s="8" t="s">
        <v>42</v>
      </c>
      <c r="E200" s="22">
        <v>10850</v>
      </c>
      <c r="F200" s="21"/>
      <c r="G200" s="21">
        <f t="shared" si="10"/>
        <v>0</v>
      </c>
      <c r="H200" s="21"/>
      <c r="I200" s="21">
        <f t="shared" si="11"/>
        <v>0</v>
      </c>
      <c r="J200" s="21">
        <f t="shared" si="12"/>
        <v>0</v>
      </c>
    </row>
    <row r="201" spans="1:10" s="17" customFormat="1" ht="45" x14ac:dyDescent="0.25">
      <c r="A201" s="19" t="s">
        <v>247</v>
      </c>
      <c r="B201" s="9" t="s">
        <v>443</v>
      </c>
      <c r="C201" s="10" t="s">
        <v>444</v>
      </c>
      <c r="D201" s="8" t="s">
        <v>42</v>
      </c>
      <c r="E201" s="22">
        <v>3868</v>
      </c>
      <c r="F201" s="21"/>
      <c r="G201" s="21">
        <f t="shared" si="10"/>
        <v>0</v>
      </c>
      <c r="H201" s="21"/>
      <c r="I201" s="21">
        <f t="shared" si="11"/>
        <v>0</v>
      </c>
      <c r="J201" s="21">
        <f t="shared" si="12"/>
        <v>0</v>
      </c>
    </row>
    <row r="202" spans="1:10" s="17" customFormat="1" ht="45" x14ac:dyDescent="0.25">
      <c r="A202" s="19" t="s">
        <v>250</v>
      </c>
      <c r="B202" s="9" t="s">
        <v>435</v>
      </c>
      <c r="C202" s="10" t="s">
        <v>445</v>
      </c>
      <c r="D202" s="8" t="s">
        <v>42</v>
      </c>
      <c r="E202" s="22">
        <v>3868</v>
      </c>
      <c r="F202" s="21"/>
      <c r="G202" s="21">
        <f t="shared" si="10"/>
        <v>0</v>
      </c>
      <c r="H202" s="21"/>
      <c r="I202" s="21">
        <f t="shared" si="11"/>
        <v>0</v>
      </c>
      <c r="J202" s="21">
        <f t="shared" si="12"/>
        <v>0</v>
      </c>
    </row>
    <row r="203" spans="1:10" s="30" customFormat="1" ht="22.5" x14ac:dyDescent="0.25">
      <c r="A203" s="39" t="s">
        <v>474</v>
      </c>
      <c r="B203" s="35" t="s">
        <v>422</v>
      </c>
      <c r="C203" s="36" t="s">
        <v>423</v>
      </c>
      <c r="D203" s="34" t="s">
        <v>60</v>
      </c>
      <c r="E203" s="41">
        <v>1</v>
      </c>
      <c r="F203" s="25"/>
      <c r="G203" s="25">
        <f t="shared" si="10"/>
        <v>0</v>
      </c>
      <c r="H203" s="25"/>
      <c r="I203" s="25">
        <f t="shared" si="11"/>
        <v>0</v>
      </c>
      <c r="J203" s="25">
        <f t="shared" si="12"/>
        <v>0</v>
      </c>
    </row>
    <row r="204" spans="1:10" s="17" customFormat="1" ht="45" x14ac:dyDescent="0.25">
      <c r="A204" s="19" t="s">
        <v>251</v>
      </c>
      <c r="B204" s="9" t="s">
        <v>534</v>
      </c>
      <c r="C204" s="10" t="s">
        <v>898</v>
      </c>
      <c r="D204" s="8" t="s">
        <v>67</v>
      </c>
      <c r="E204" s="22">
        <v>103</v>
      </c>
      <c r="F204" s="21"/>
      <c r="G204" s="21">
        <f t="shared" si="10"/>
        <v>0</v>
      </c>
      <c r="H204" s="21"/>
      <c r="I204" s="21">
        <f t="shared" si="11"/>
        <v>0</v>
      </c>
      <c r="J204" s="21">
        <f t="shared" si="12"/>
        <v>0</v>
      </c>
    </row>
    <row r="205" spans="1:10" s="17" customFormat="1" ht="45" x14ac:dyDescent="0.25">
      <c r="A205" s="19" t="s">
        <v>475</v>
      </c>
      <c r="B205" s="9" t="s">
        <v>429</v>
      </c>
      <c r="C205" s="10" t="s">
        <v>899</v>
      </c>
      <c r="D205" s="8" t="s">
        <v>118</v>
      </c>
      <c r="E205" s="22">
        <v>200</v>
      </c>
      <c r="F205" s="21"/>
      <c r="G205" s="21">
        <f t="shared" si="10"/>
        <v>0</v>
      </c>
      <c r="H205" s="21"/>
      <c r="I205" s="21">
        <f t="shared" si="11"/>
        <v>0</v>
      </c>
      <c r="J205" s="21">
        <f t="shared" si="12"/>
        <v>0</v>
      </c>
    </row>
    <row r="206" spans="1:10" s="30" customFormat="1" ht="22.5" x14ac:dyDescent="0.25">
      <c r="A206" s="39" t="s">
        <v>252</v>
      </c>
      <c r="B206" s="35" t="s">
        <v>422</v>
      </c>
      <c r="C206" s="36" t="s">
        <v>423</v>
      </c>
      <c r="D206" s="34" t="s">
        <v>60</v>
      </c>
      <c r="E206" s="41">
        <v>15</v>
      </c>
      <c r="F206" s="25"/>
      <c r="G206" s="25">
        <f t="shared" si="10"/>
        <v>0</v>
      </c>
      <c r="H206" s="25"/>
      <c r="I206" s="25">
        <f t="shared" si="11"/>
        <v>0</v>
      </c>
      <c r="J206" s="25">
        <f t="shared" si="12"/>
        <v>0</v>
      </c>
    </row>
    <row r="207" spans="1:10" s="17" customFormat="1" ht="45" x14ac:dyDescent="0.25">
      <c r="A207" s="19" t="s">
        <v>253</v>
      </c>
      <c r="B207" s="9" t="s">
        <v>534</v>
      </c>
      <c r="C207" s="10" t="s">
        <v>649</v>
      </c>
      <c r="D207" s="8" t="s">
        <v>67</v>
      </c>
      <c r="E207" s="22">
        <v>1545</v>
      </c>
      <c r="F207" s="21"/>
      <c r="G207" s="21">
        <f t="shared" si="10"/>
        <v>0</v>
      </c>
      <c r="H207" s="21"/>
      <c r="I207" s="21">
        <f t="shared" si="11"/>
        <v>0</v>
      </c>
      <c r="J207" s="21">
        <f t="shared" si="12"/>
        <v>0</v>
      </c>
    </row>
    <row r="208" spans="1:10" s="17" customFormat="1" ht="45" x14ac:dyDescent="0.25">
      <c r="A208" s="19" t="s">
        <v>481</v>
      </c>
      <c r="B208" s="9" t="s">
        <v>429</v>
      </c>
      <c r="C208" s="10" t="s">
        <v>873</v>
      </c>
      <c r="D208" s="8" t="s">
        <v>118</v>
      </c>
      <c r="E208" s="22">
        <v>3000</v>
      </c>
      <c r="F208" s="21"/>
      <c r="G208" s="21">
        <f t="shared" si="10"/>
        <v>0</v>
      </c>
      <c r="H208" s="21"/>
      <c r="I208" s="21">
        <f t="shared" si="11"/>
        <v>0</v>
      </c>
      <c r="J208" s="21">
        <f t="shared" si="12"/>
        <v>0</v>
      </c>
    </row>
    <row r="209" spans="1:10" s="30" customFormat="1" ht="22.5" x14ac:dyDescent="0.25">
      <c r="A209" s="39" t="s">
        <v>254</v>
      </c>
      <c r="B209" s="35" t="s">
        <v>422</v>
      </c>
      <c r="C209" s="36" t="s">
        <v>423</v>
      </c>
      <c r="D209" s="34" t="s">
        <v>60</v>
      </c>
      <c r="E209" s="41">
        <v>6</v>
      </c>
      <c r="F209" s="25"/>
      <c r="G209" s="25">
        <f t="shared" si="10"/>
        <v>0</v>
      </c>
      <c r="H209" s="25"/>
      <c r="I209" s="25">
        <f t="shared" si="11"/>
        <v>0</v>
      </c>
      <c r="J209" s="25">
        <f t="shared" si="12"/>
        <v>0</v>
      </c>
    </row>
    <row r="210" spans="1:10" s="17" customFormat="1" ht="45" x14ac:dyDescent="0.25">
      <c r="A210" s="19" t="s">
        <v>255</v>
      </c>
      <c r="B210" s="9" t="s">
        <v>534</v>
      </c>
      <c r="C210" s="10" t="s">
        <v>811</v>
      </c>
      <c r="D210" s="8" t="s">
        <v>67</v>
      </c>
      <c r="E210" s="22">
        <v>600</v>
      </c>
      <c r="F210" s="21"/>
      <c r="G210" s="21">
        <f t="shared" si="10"/>
        <v>0</v>
      </c>
      <c r="H210" s="21"/>
      <c r="I210" s="21">
        <f t="shared" si="11"/>
        <v>0</v>
      </c>
      <c r="J210" s="21">
        <f t="shared" si="12"/>
        <v>0</v>
      </c>
    </row>
    <row r="211" spans="1:10" s="17" customFormat="1" ht="45" x14ac:dyDescent="0.25">
      <c r="A211" s="19" t="s">
        <v>256</v>
      </c>
      <c r="B211" s="9" t="s">
        <v>430</v>
      </c>
      <c r="C211" s="10" t="s">
        <v>431</v>
      </c>
      <c r="D211" s="8" t="s">
        <v>432</v>
      </c>
      <c r="E211" s="22">
        <v>60</v>
      </c>
      <c r="F211" s="21"/>
      <c r="G211" s="21">
        <f t="shared" si="10"/>
        <v>0</v>
      </c>
      <c r="H211" s="21"/>
      <c r="I211" s="21">
        <f t="shared" si="11"/>
        <v>0</v>
      </c>
      <c r="J211" s="21">
        <f t="shared" si="12"/>
        <v>0</v>
      </c>
    </row>
    <row r="212" spans="1:10" s="17" customFormat="1" ht="45" x14ac:dyDescent="0.25">
      <c r="A212" s="19" t="s">
        <v>257</v>
      </c>
      <c r="B212" s="9" t="s">
        <v>429</v>
      </c>
      <c r="C212" s="10" t="s">
        <v>631</v>
      </c>
      <c r="D212" s="8" t="s">
        <v>118</v>
      </c>
      <c r="E212" s="22">
        <v>1200</v>
      </c>
      <c r="F212" s="21"/>
      <c r="G212" s="21">
        <f t="shared" si="10"/>
        <v>0</v>
      </c>
      <c r="H212" s="21"/>
      <c r="I212" s="21">
        <f t="shared" si="11"/>
        <v>0</v>
      </c>
      <c r="J212" s="21">
        <f t="shared" si="12"/>
        <v>0</v>
      </c>
    </row>
    <row r="213" spans="1:10" s="17" customFormat="1" ht="45" x14ac:dyDescent="0.25">
      <c r="A213" s="19" t="s">
        <v>485</v>
      </c>
      <c r="B213" s="9" t="s">
        <v>416</v>
      </c>
      <c r="C213" s="10" t="s">
        <v>439</v>
      </c>
      <c r="D213" s="8" t="s">
        <v>118</v>
      </c>
      <c r="E213" s="22">
        <v>8800</v>
      </c>
      <c r="F213" s="21"/>
      <c r="G213" s="21">
        <f t="shared" si="10"/>
        <v>0</v>
      </c>
      <c r="H213" s="21"/>
      <c r="I213" s="21">
        <f t="shared" si="11"/>
        <v>0</v>
      </c>
      <c r="J213" s="21">
        <f t="shared" si="12"/>
        <v>0</v>
      </c>
    </row>
    <row r="214" spans="1:10" s="30" customFormat="1" ht="33.75" x14ac:dyDescent="0.25">
      <c r="A214" s="39" t="s">
        <v>486</v>
      </c>
      <c r="B214" s="35" t="s">
        <v>244</v>
      </c>
      <c r="C214" s="36" t="s">
        <v>245</v>
      </c>
      <c r="D214" s="34" t="s">
        <v>60</v>
      </c>
      <c r="E214" s="42">
        <v>0.99</v>
      </c>
      <c r="F214" s="25"/>
      <c r="G214" s="25">
        <f t="shared" si="10"/>
        <v>0</v>
      </c>
      <c r="H214" s="25"/>
      <c r="I214" s="25">
        <f t="shared" si="11"/>
        <v>0</v>
      </c>
      <c r="J214" s="25">
        <f t="shared" si="12"/>
        <v>0</v>
      </c>
    </row>
    <row r="215" spans="1:10" s="17" customFormat="1" ht="45" x14ac:dyDescent="0.25">
      <c r="A215" s="19" t="s">
        <v>487</v>
      </c>
      <c r="B215" s="9" t="s">
        <v>421</v>
      </c>
      <c r="C215" s="10" t="s">
        <v>900</v>
      </c>
      <c r="D215" s="8" t="s">
        <v>67</v>
      </c>
      <c r="E215" s="23">
        <v>18.54</v>
      </c>
      <c r="F215" s="21"/>
      <c r="G215" s="21">
        <f t="shared" si="10"/>
        <v>0</v>
      </c>
      <c r="H215" s="21"/>
      <c r="I215" s="21">
        <f t="shared" si="11"/>
        <v>0</v>
      </c>
      <c r="J215" s="21">
        <f t="shared" si="12"/>
        <v>0</v>
      </c>
    </row>
    <row r="216" spans="1:10" s="17" customFormat="1" ht="45" x14ac:dyDescent="0.25">
      <c r="A216" s="19" t="s">
        <v>488</v>
      </c>
      <c r="B216" s="9" t="s">
        <v>421</v>
      </c>
      <c r="C216" s="10" t="s">
        <v>632</v>
      </c>
      <c r="D216" s="8" t="s">
        <v>67</v>
      </c>
      <c r="E216" s="23">
        <v>83.43</v>
      </c>
      <c r="F216" s="21"/>
      <c r="G216" s="21">
        <f t="shared" si="10"/>
        <v>0</v>
      </c>
      <c r="H216" s="21"/>
      <c r="I216" s="21">
        <f t="shared" si="11"/>
        <v>0</v>
      </c>
      <c r="J216" s="21">
        <f t="shared" si="12"/>
        <v>0</v>
      </c>
    </row>
    <row r="217" spans="1:10" s="17" customFormat="1" ht="45" x14ac:dyDescent="0.25">
      <c r="A217" s="19" t="s">
        <v>489</v>
      </c>
      <c r="B217" s="9" t="s">
        <v>418</v>
      </c>
      <c r="C217" s="10" t="s">
        <v>653</v>
      </c>
      <c r="D217" s="8" t="s">
        <v>118</v>
      </c>
      <c r="E217" s="22">
        <v>500</v>
      </c>
      <c r="F217" s="21"/>
      <c r="G217" s="21">
        <f t="shared" si="10"/>
        <v>0</v>
      </c>
      <c r="H217" s="21"/>
      <c r="I217" s="21">
        <f t="shared" si="11"/>
        <v>0</v>
      </c>
      <c r="J217" s="21">
        <f t="shared" si="12"/>
        <v>0</v>
      </c>
    </row>
    <row r="218" spans="1:10" s="17" customFormat="1" ht="45" x14ac:dyDescent="0.25">
      <c r="A218" s="19" t="s">
        <v>490</v>
      </c>
      <c r="B218" s="9" t="s">
        <v>726</v>
      </c>
      <c r="C218" s="10" t="s">
        <v>655</v>
      </c>
      <c r="D218" s="8" t="s">
        <v>42</v>
      </c>
      <c r="E218" s="22">
        <v>500</v>
      </c>
      <c r="F218" s="21"/>
      <c r="G218" s="21">
        <f t="shared" si="10"/>
        <v>0</v>
      </c>
      <c r="H218" s="21"/>
      <c r="I218" s="21">
        <f t="shared" si="11"/>
        <v>0</v>
      </c>
      <c r="J218" s="21">
        <f t="shared" si="12"/>
        <v>0</v>
      </c>
    </row>
    <row r="219" spans="1:10" s="17" customFormat="1" ht="45" x14ac:dyDescent="0.25">
      <c r="A219" s="19" t="s">
        <v>493</v>
      </c>
      <c r="B219" s="9" t="s">
        <v>726</v>
      </c>
      <c r="C219" s="10" t="s">
        <v>727</v>
      </c>
      <c r="D219" s="8" t="s">
        <v>42</v>
      </c>
      <c r="E219" s="22">
        <v>1000</v>
      </c>
      <c r="F219" s="21"/>
      <c r="G219" s="21">
        <f t="shared" si="10"/>
        <v>0</v>
      </c>
      <c r="H219" s="21"/>
      <c r="I219" s="21">
        <f t="shared" si="11"/>
        <v>0</v>
      </c>
      <c r="J219" s="21">
        <f t="shared" si="12"/>
        <v>0</v>
      </c>
    </row>
    <row r="220" spans="1:10" s="17" customFormat="1" ht="45" x14ac:dyDescent="0.25">
      <c r="A220" s="19" t="s">
        <v>494</v>
      </c>
      <c r="B220" s="9" t="s">
        <v>726</v>
      </c>
      <c r="C220" s="10" t="s">
        <v>728</v>
      </c>
      <c r="D220" s="8" t="s">
        <v>42</v>
      </c>
      <c r="E220" s="22">
        <v>1000</v>
      </c>
      <c r="F220" s="21"/>
      <c r="G220" s="21">
        <f t="shared" si="10"/>
        <v>0</v>
      </c>
      <c r="H220" s="21"/>
      <c r="I220" s="21">
        <f t="shared" si="11"/>
        <v>0</v>
      </c>
      <c r="J220" s="21">
        <f t="shared" si="12"/>
        <v>0</v>
      </c>
    </row>
    <row r="221" spans="1:10" s="17" customFormat="1" ht="45" x14ac:dyDescent="0.25">
      <c r="A221" s="19" t="s">
        <v>495</v>
      </c>
      <c r="B221" s="9" t="s">
        <v>435</v>
      </c>
      <c r="C221" s="10" t="s">
        <v>467</v>
      </c>
      <c r="D221" s="8" t="s">
        <v>42</v>
      </c>
      <c r="E221" s="22">
        <v>1500</v>
      </c>
      <c r="F221" s="21"/>
      <c r="G221" s="21">
        <f t="shared" si="10"/>
        <v>0</v>
      </c>
      <c r="H221" s="21"/>
      <c r="I221" s="21">
        <f t="shared" si="11"/>
        <v>0</v>
      </c>
      <c r="J221" s="21">
        <f t="shared" si="12"/>
        <v>0</v>
      </c>
    </row>
    <row r="222" spans="1:10" s="17" customFormat="1" ht="45" x14ac:dyDescent="0.25">
      <c r="A222" s="19" t="s">
        <v>499</v>
      </c>
      <c r="B222" s="9" t="s">
        <v>555</v>
      </c>
      <c r="C222" s="10" t="s">
        <v>874</v>
      </c>
      <c r="D222" s="8" t="s">
        <v>67</v>
      </c>
      <c r="E222" s="22">
        <v>300</v>
      </c>
      <c r="F222" s="21"/>
      <c r="G222" s="21">
        <f t="shared" si="10"/>
        <v>0</v>
      </c>
      <c r="H222" s="21"/>
      <c r="I222" s="21">
        <f t="shared" si="11"/>
        <v>0</v>
      </c>
      <c r="J222" s="21">
        <f t="shared" si="12"/>
        <v>0</v>
      </c>
    </row>
    <row r="223" spans="1:10" s="17" customFormat="1" ht="45" x14ac:dyDescent="0.25">
      <c r="A223" s="19" t="s">
        <v>500</v>
      </c>
      <c r="B223" s="9" t="s">
        <v>556</v>
      </c>
      <c r="C223" s="10" t="s">
        <v>875</v>
      </c>
      <c r="D223" s="8" t="s">
        <v>118</v>
      </c>
      <c r="E223" s="22">
        <v>144</v>
      </c>
      <c r="F223" s="21"/>
      <c r="G223" s="21">
        <f t="shared" si="10"/>
        <v>0</v>
      </c>
      <c r="H223" s="21"/>
      <c r="I223" s="21">
        <f t="shared" si="11"/>
        <v>0</v>
      </c>
      <c r="J223" s="21">
        <f t="shared" si="12"/>
        <v>0</v>
      </c>
    </row>
    <row r="224" spans="1:10" s="17" customFormat="1" ht="45" x14ac:dyDescent="0.25">
      <c r="A224" s="19" t="s">
        <v>502</v>
      </c>
      <c r="B224" s="9" t="s">
        <v>556</v>
      </c>
      <c r="C224" s="10" t="s">
        <v>876</v>
      </c>
      <c r="D224" s="8" t="s">
        <v>118</v>
      </c>
      <c r="E224" s="22">
        <v>144</v>
      </c>
      <c r="F224" s="21"/>
      <c r="G224" s="21">
        <f t="shared" si="10"/>
        <v>0</v>
      </c>
      <c r="H224" s="21"/>
      <c r="I224" s="21">
        <f t="shared" si="11"/>
        <v>0</v>
      </c>
      <c r="J224" s="21">
        <f t="shared" si="12"/>
        <v>0</v>
      </c>
    </row>
    <row r="225" spans="1:10" s="17" customFormat="1" ht="45" x14ac:dyDescent="0.25">
      <c r="A225" s="19" t="s">
        <v>505</v>
      </c>
      <c r="B225" s="9" t="s">
        <v>556</v>
      </c>
      <c r="C225" s="10" t="s">
        <v>558</v>
      </c>
      <c r="D225" s="8" t="s">
        <v>118</v>
      </c>
      <c r="E225" s="22">
        <v>72</v>
      </c>
      <c r="F225" s="21"/>
      <c r="G225" s="21">
        <f t="shared" si="10"/>
        <v>0</v>
      </c>
      <c r="H225" s="21"/>
      <c r="I225" s="21">
        <f t="shared" si="11"/>
        <v>0</v>
      </c>
      <c r="J225" s="21">
        <f t="shared" si="12"/>
        <v>0</v>
      </c>
    </row>
    <row r="226" spans="1:10" s="17" customFormat="1" ht="45" x14ac:dyDescent="0.25">
      <c r="A226" s="19" t="s">
        <v>537</v>
      </c>
      <c r="B226" s="9" t="s">
        <v>877</v>
      </c>
      <c r="C226" s="10" t="s">
        <v>878</v>
      </c>
      <c r="D226" s="8" t="s">
        <v>118</v>
      </c>
      <c r="E226" s="22">
        <v>40</v>
      </c>
      <c r="F226" s="21"/>
      <c r="G226" s="21">
        <f t="shared" si="10"/>
        <v>0</v>
      </c>
      <c r="H226" s="21"/>
      <c r="I226" s="21">
        <f t="shared" si="11"/>
        <v>0</v>
      </c>
      <c r="J226" s="21">
        <f t="shared" si="12"/>
        <v>0</v>
      </c>
    </row>
    <row r="227" spans="1:10" s="17" customFormat="1" ht="45" x14ac:dyDescent="0.25">
      <c r="A227" s="19" t="s">
        <v>901</v>
      </c>
      <c r="B227" s="9" t="s">
        <v>879</v>
      </c>
      <c r="C227" s="10" t="s">
        <v>880</v>
      </c>
      <c r="D227" s="8" t="s">
        <v>42</v>
      </c>
      <c r="E227" s="22">
        <v>72</v>
      </c>
      <c r="F227" s="21"/>
      <c r="G227" s="21">
        <f t="shared" si="10"/>
        <v>0</v>
      </c>
      <c r="H227" s="21"/>
      <c r="I227" s="21">
        <f t="shared" si="11"/>
        <v>0</v>
      </c>
      <c r="J227" s="21">
        <f t="shared" si="12"/>
        <v>0</v>
      </c>
    </row>
    <row r="228" spans="1:10" x14ac:dyDescent="0.25">
      <c r="G228" s="25">
        <f t="shared" ref="G228:I228" si="13">SUM(G3:G227)</f>
        <v>0</v>
      </c>
      <c r="H228" s="25"/>
      <c r="I228" s="25">
        <f t="shared" si="13"/>
        <v>0</v>
      </c>
      <c r="J228" s="25">
        <f>SUM(J3:J227)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5">
    <tabColor rgb="FFFFC000"/>
    <pageSetUpPr fitToPage="1"/>
  </sheetPr>
  <dimension ref="A1:K57"/>
  <sheetViews>
    <sheetView workbookViewId="0">
      <pane ySplit="1" topLeftCell="A2" activePane="bottomLeft" state="frozen"/>
      <selection pane="bottomLeft" activeCell="M10" sqref="M10"/>
    </sheetView>
  </sheetViews>
  <sheetFormatPr defaultColWidth="9.140625" defaultRowHeight="11.25" x14ac:dyDescent="0.25"/>
  <cols>
    <col min="1" max="1" width="8.7109375" style="1" customWidth="1"/>
    <col min="2" max="2" width="20.7109375" style="1" customWidth="1"/>
    <col min="3" max="3" width="40.7109375" style="1" customWidth="1"/>
    <col min="4" max="5" width="8.7109375" style="1" customWidth="1"/>
    <col min="6" max="10" width="12.7109375" style="1" customWidth="1"/>
    <col min="11" max="16384" width="9.140625" style="1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1020</v>
      </c>
      <c r="G1" s="2" t="s">
        <v>1021</v>
      </c>
      <c r="H1" s="2" t="s">
        <v>1018</v>
      </c>
      <c r="I1" s="2" t="s">
        <v>1019</v>
      </c>
      <c r="J1" s="2" t="s">
        <v>1022</v>
      </c>
    </row>
    <row r="2" spans="1:10" s="7" customFormat="1" ht="15" x14ac:dyDescent="0.25">
      <c r="A2" s="5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s="4" customFormat="1" ht="33.75" x14ac:dyDescent="0.25">
      <c r="A3" s="34" t="s">
        <v>6</v>
      </c>
      <c r="B3" s="35" t="s">
        <v>26</v>
      </c>
      <c r="C3" s="36" t="s">
        <v>27</v>
      </c>
      <c r="D3" s="34" t="s">
        <v>28</v>
      </c>
      <c r="E3" s="37">
        <v>17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>G3+I3</f>
        <v>0</v>
      </c>
    </row>
    <row r="4" spans="1:10" s="7" customFormat="1" ht="33.75" x14ac:dyDescent="0.25">
      <c r="A4" s="8" t="s">
        <v>260</v>
      </c>
      <c r="B4" s="9" t="s">
        <v>903</v>
      </c>
      <c r="C4" s="10" t="s">
        <v>904</v>
      </c>
      <c r="D4" s="8" t="s">
        <v>118</v>
      </c>
      <c r="E4" s="11">
        <v>17</v>
      </c>
      <c r="F4" s="12"/>
      <c r="G4" s="12">
        <f t="shared" si="0"/>
        <v>0</v>
      </c>
      <c r="H4" s="12"/>
      <c r="I4" s="12">
        <f t="shared" si="1"/>
        <v>0</v>
      </c>
      <c r="J4" s="12">
        <f t="shared" ref="J4:J56" si="2">G4+I4</f>
        <v>0</v>
      </c>
    </row>
    <row r="5" spans="1:10" s="4" customFormat="1" ht="33.75" x14ac:dyDescent="0.25">
      <c r="A5" s="34" t="s">
        <v>9</v>
      </c>
      <c r="B5" s="35" t="s">
        <v>905</v>
      </c>
      <c r="C5" s="36" t="s">
        <v>906</v>
      </c>
      <c r="D5" s="34" t="s">
        <v>28</v>
      </c>
      <c r="E5" s="37">
        <v>122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2"/>
        <v>0</v>
      </c>
    </row>
    <row r="6" spans="1:10" s="7" customFormat="1" ht="22.5" x14ac:dyDescent="0.25">
      <c r="A6" s="8" t="s">
        <v>660</v>
      </c>
      <c r="B6" s="9" t="s">
        <v>907</v>
      </c>
      <c r="C6" s="10" t="s">
        <v>908</v>
      </c>
      <c r="D6" s="8" t="s">
        <v>118</v>
      </c>
      <c r="E6" s="11">
        <v>4</v>
      </c>
      <c r="F6" s="12"/>
      <c r="G6" s="12">
        <f t="shared" si="0"/>
        <v>0</v>
      </c>
      <c r="H6" s="12"/>
      <c r="I6" s="12">
        <f t="shared" si="1"/>
        <v>0</v>
      </c>
      <c r="J6" s="12">
        <f t="shared" si="2"/>
        <v>0</v>
      </c>
    </row>
    <row r="7" spans="1:10" s="7" customFormat="1" ht="22.5" x14ac:dyDescent="0.25">
      <c r="A7" s="8" t="s">
        <v>510</v>
      </c>
      <c r="B7" s="9" t="s">
        <v>909</v>
      </c>
      <c r="C7" s="10" t="s">
        <v>910</v>
      </c>
      <c r="D7" s="8" t="s">
        <v>118</v>
      </c>
      <c r="E7" s="11">
        <v>75</v>
      </c>
      <c r="F7" s="12"/>
      <c r="G7" s="12">
        <f t="shared" si="0"/>
        <v>0</v>
      </c>
      <c r="H7" s="12"/>
      <c r="I7" s="12">
        <f t="shared" si="1"/>
        <v>0</v>
      </c>
      <c r="J7" s="12">
        <f t="shared" si="2"/>
        <v>0</v>
      </c>
    </row>
    <row r="8" spans="1:10" s="7" customFormat="1" ht="22.5" x14ac:dyDescent="0.25">
      <c r="A8" s="8" t="s">
        <v>511</v>
      </c>
      <c r="B8" s="9" t="s">
        <v>911</v>
      </c>
      <c r="C8" s="10" t="s">
        <v>912</v>
      </c>
      <c r="D8" s="8" t="s">
        <v>118</v>
      </c>
      <c r="E8" s="11">
        <v>24</v>
      </c>
      <c r="F8" s="12"/>
      <c r="G8" s="12">
        <f t="shared" si="0"/>
        <v>0</v>
      </c>
      <c r="H8" s="12"/>
      <c r="I8" s="12">
        <f t="shared" si="1"/>
        <v>0</v>
      </c>
      <c r="J8" s="12">
        <f t="shared" si="2"/>
        <v>0</v>
      </c>
    </row>
    <row r="9" spans="1:10" s="7" customFormat="1" ht="22.5" x14ac:dyDescent="0.25">
      <c r="A9" s="8" t="s">
        <v>664</v>
      </c>
      <c r="B9" s="9" t="s">
        <v>913</v>
      </c>
      <c r="C9" s="10" t="s">
        <v>914</v>
      </c>
      <c r="D9" s="8" t="s">
        <v>118</v>
      </c>
      <c r="E9" s="11">
        <v>13</v>
      </c>
      <c r="F9" s="12"/>
      <c r="G9" s="12">
        <f t="shared" si="0"/>
        <v>0</v>
      </c>
      <c r="H9" s="12"/>
      <c r="I9" s="12">
        <f t="shared" si="1"/>
        <v>0</v>
      </c>
      <c r="J9" s="12">
        <f t="shared" si="2"/>
        <v>0</v>
      </c>
    </row>
    <row r="10" spans="1:10" s="7" customFormat="1" ht="22.5" x14ac:dyDescent="0.25">
      <c r="A10" s="8" t="s">
        <v>23</v>
      </c>
      <c r="B10" s="9" t="s">
        <v>915</v>
      </c>
      <c r="C10" s="10" t="s">
        <v>916</v>
      </c>
      <c r="D10" s="8" t="s">
        <v>118</v>
      </c>
      <c r="E10" s="11">
        <v>2</v>
      </c>
      <c r="F10" s="12"/>
      <c r="G10" s="12">
        <f t="shared" si="0"/>
        <v>0</v>
      </c>
      <c r="H10" s="12"/>
      <c r="I10" s="12">
        <f t="shared" si="1"/>
        <v>0</v>
      </c>
      <c r="J10" s="12">
        <f t="shared" si="2"/>
        <v>0</v>
      </c>
    </row>
    <row r="11" spans="1:10" s="7" customFormat="1" ht="22.5" x14ac:dyDescent="0.25">
      <c r="A11" s="8" t="s">
        <v>563</v>
      </c>
      <c r="B11" s="9" t="s">
        <v>917</v>
      </c>
      <c r="C11" s="10" t="s">
        <v>918</v>
      </c>
      <c r="D11" s="8" t="s">
        <v>118</v>
      </c>
      <c r="E11" s="11">
        <v>1</v>
      </c>
      <c r="F11" s="12"/>
      <c r="G11" s="12">
        <f t="shared" si="0"/>
        <v>0</v>
      </c>
      <c r="H11" s="12"/>
      <c r="I11" s="12">
        <f t="shared" si="1"/>
        <v>0</v>
      </c>
      <c r="J11" s="12">
        <f t="shared" si="2"/>
        <v>0</v>
      </c>
    </row>
    <row r="12" spans="1:10" s="7" customFormat="1" ht="22.5" x14ac:dyDescent="0.25">
      <c r="A12" s="8" t="s">
        <v>902</v>
      </c>
      <c r="B12" s="9" t="s">
        <v>919</v>
      </c>
      <c r="C12" s="10" t="s">
        <v>920</v>
      </c>
      <c r="D12" s="8" t="s">
        <v>118</v>
      </c>
      <c r="E12" s="11">
        <v>2</v>
      </c>
      <c r="F12" s="12"/>
      <c r="G12" s="12">
        <f t="shared" si="0"/>
        <v>0</v>
      </c>
      <c r="H12" s="12"/>
      <c r="I12" s="12">
        <f t="shared" si="1"/>
        <v>0</v>
      </c>
      <c r="J12" s="12">
        <f t="shared" si="2"/>
        <v>0</v>
      </c>
    </row>
    <row r="13" spans="1:10" s="7" customFormat="1" ht="22.5" x14ac:dyDescent="0.25">
      <c r="A13" s="8" t="s">
        <v>29</v>
      </c>
      <c r="B13" s="9" t="s">
        <v>921</v>
      </c>
      <c r="C13" s="10" t="s">
        <v>922</v>
      </c>
      <c r="D13" s="8" t="s">
        <v>118</v>
      </c>
      <c r="E13" s="11">
        <v>1</v>
      </c>
      <c r="F13" s="12"/>
      <c r="G13" s="12">
        <f t="shared" si="0"/>
        <v>0</v>
      </c>
      <c r="H13" s="12"/>
      <c r="I13" s="12">
        <f t="shared" si="1"/>
        <v>0</v>
      </c>
      <c r="J13" s="12">
        <f t="shared" si="2"/>
        <v>0</v>
      </c>
    </row>
    <row r="14" spans="1:10" s="4" customFormat="1" ht="22.5" x14ac:dyDescent="0.25">
      <c r="A14" s="34" t="s">
        <v>30</v>
      </c>
      <c r="B14" s="35" t="s">
        <v>923</v>
      </c>
      <c r="C14" s="36" t="s">
        <v>924</v>
      </c>
      <c r="D14" s="34" t="s">
        <v>28</v>
      </c>
      <c r="E14" s="37">
        <v>54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2"/>
        <v>0</v>
      </c>
    </row>
    <row r="15" spans="1:10" s="7" customFormat="1" ht="33.75" x14ac:dyDescent="0.25">
      <c r="A15" s="8" t="s">
        <v>279</v>
      </c>
      <c r="B15" s="9" t="s">
        <v>925</v>
      </c>
      <c r="C15" s="10" t="s">
        <v>926</v>
      </c>
      <c r="D15" s="8" t="s">
        <v>118</v>
      </c>
      <c r="E15" s="11">
        <v>18</v>
      </c>
      <c r="F15" s="12"/>
      <c r="G15" s="12">
        <f t="shared" si="0"/>
        <v>0</v>
      </c>
      <c r="H15" s="12"/>
      <c r="I15" s="12">
        <f t="shared" si="1"/>
        <v>0</v>
      </c>
      <c r="J15" s="12">
        <f t="shared" si="2"/>
        <v>0</v>
      </c>
    </row>
    <row r="16" spans="1:10" s="7" customFormat="1" ht="45" x14ac:dyDescent="0.25">
      <c r="A16" s="8" t="s">
        <v>31</v>
      </c>
      <c r="B16" s="9" t="s">
        <v>927</v>
      </c>
      <c r="C16" s="10" t="s">
        <v>928</v>
      </c>
      <c r="D16" s="8" t="s">
        <v>118</v>
      </c>
      <c r="E16" s="11">
        <v>18</v>
      </c>
      <c r="F16" s="12"/>
      <c r="G16" s="12">
        <f t="shared" si="0"/>
        <v>0</v>
      </c>
      <c r="H16" s="12"/>
      <c r="I16" s="12">
        <f t="shared" si="1"/>
        <v>0</v>
      </c>
      <c r="J16" s="12">
        <f t="shared" si="2"/>
        <v>0</v>
      </c>
    </row>
    <row r="17" spans="1:10" s="7" customFormat="1" ht="45" x14ac:dyDescent="0.25">
      <c r="A17" s="8" t="s">
        <v>32</v>
      </c>
      <c r="B17" s="9" t="s">
        <v>929</v>
      </c>
      <c r="C17" s="10" t="s">
        <v>930</v>
      </c>
      <c r="D17" s="8" t="s">
        <v>118</v>
      </c>
      <c r="E17" s="11">
        <v>18</v>
      </c>
      <c r="F17" s="12"/>
      <c r="G17" s="12">
        <f t="shared" si="0"/>
        <v>0</v>
      </c>
      <c r="H17" s="12"/>
      <c r="I17" s="12">
        <f t="shared" si="1"/>
        <v>0</v>
      </c>
      <c r="J17" s="12">
        <f t="shared" si="2"/>
        <v>0</v>
      </c>
    </row>
    <row r="18" spans="1:10" s="7" customFormat="1" ht="33.75" x14ac:dyDescent="0.25">
      <c r="A18" s="8" t="s">
        <v>284</v>
      </c>
      <c r="B18" s="9" t="s">
        <v>931</v>
      </c>
      <c r="C18" s="10" t="s">
        <v>932</v>
      </c>
      <c r="D18" s="8" t="s">
        <v>118</v>
      </c>
      <c r="E18" s="11">
        <v>72</v>
      </c>
      <c r="F18" s="12"/>
      <c r="G18" s="12">
        <f t="shared" si="0"/>
        <v>0</v>
      </c>
      <c r="H18" s="12"/>
      <c r="I18" s="12">
        <f t="shared" si="1"/>
        <v>0</v>
      </c>
      <c r="J18" s="12">
        <f t="shared" si="2"/>
        <v>0</v>
      </c>
    </row>
    <row r="19" spans="1:10" s="4" customFormat="1" ht="22.5" x14ac:dyDescent="0.25">
      <c r="A19" s="34" t="s">
        <v>35</v>
      </c>
      <c r="B19" s="35" t="s">
        <v>33</v>
      </c>
      <c r="C19" s="36" t="s">
        <v>34</v>
      </c>
      <c r="D19" s="34" t="s">
        <v>28</v>
      </c>
      <c r="E19" s="37">
        <v>1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2"/>
        <v>0</v>
      </c>
    </row>
    <row r="20" spans="1:10" s="7" customFormat="1" ht="22.5" x14ac:dyDescent="0.25">
      <c r="A20" s="8" t="s">
        <v>36</v>
      </c>
      <c r="B20" s="9" t="s">
        <v>933</v>
      </c>
      <c r="C20" s="10" t="s">
        <v>934</v>
      </c>
      <c r="D20" s="8" t="s">
        <v>118</v>
      </c>
      <c r="E20" s="11">
        <v>1</v>
      </c>
      <c r="F20" s="12"/>
      <c r="G20" s="12">
        <f t="shared" si="0"/>
        <v>0</v>
      </c>
      <c r="H20" s="12"/>
      <c r="I20" s="12">
        <f t="shared" si="1"/>
        <v>0</v>
      </c>
      <c r="J20" s="12">
        <f t="shared" si="2"/>
        <v>0</v>
      </c>
    </row>
    <row r="21" spans="1:10" s="4" customFormat="1" ht="22.5" x14ac:dyDescent="0.25">
      <c r="A21" s="34" t="s">
        <v>288</v>
      </c>
      <c r="B21" s="35" t="s">
        <v>935</v>
      </c>
      <c r="C21" s="36" t="s">
        <v>936</v>
      </c>
      <c r="D21" s="34" t="s">
        <v>28</v>
      </c>
      <c r="E21" s="37">
        <v>1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2"/>
        <v>0</v>
      </c>
    </row>
    <row r="22" spans="1:10" s="7" customFormat="1" ht="33.75" x14ac:dyDescent="0.25">
      <c r="A22" s="8" t="s">
        <v>37</v>
      </c>
      <c r="B22" s="9" t="s">
        <v>937</v>
      </c>
      <c r="C22" s="10" t="s">
        <v>938</v>
      </c>
      <c r="D22" s="8" t="s">
        <v>118</v>
      </c>
      <c r="E22" s="11">
        <v>1</v>
      </c>
      <c r="F22" s="12"/>
      <c r="G22" s="12">
        <f t="shared" si="0"/>
        <v>0</v>
      </c>
      <c r="H22" s="12"/>
      <c r="I22" s="12">
        <f t="shared" si="1"/>
        <v>0</v>
      </c>
      <c r="J22" s="12">
        <f t="shared" si="2"/>
        <v>0</v>
      </c>
    </row>
    <row r="23" spans="1:10" s="4" customFormat="1" ht="22.5" x14ac:dyDescent="0.25">
      <c r="A23" s="34" t="s">
        <v>38</v>
      </c>
      <c r="B23" s="35" t="s">
        <v>939</v>
      </c>
      <c r="C23" s="36" t="s">
        <v>940</v>
      </c>
      <c r="D23" s="34" t="s">
        <v>28</v>
      </c>
      <c r="E23" s="37">
        <v>4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2"/>
        <v>0</v>
      </c>
    </row>
    <row r="24" spans="1:10" s="7" customFormat="1" ht="22.5" x14ac:dyDescent="0.25">
      <c r="A24" s="8" t="s">
        <v>297</v>
      </c>
      <c r="B24" s="9" t="s">
        <v>941</v>
      </c>
      <c r="C24" s="10" t="s">
        <v>942</v>
      </c>
      <c r="D24" s="8" t="s">
        <v>118</v>
      </c>
      <c r="E24" s="11">
        <v>1</v>
      </c>
      <c r="F24" s="12"/>
      <c r="G24" s="12">
        <f t="shared" si="0"/>
        <v>0</v>
      </c>
      <c r="H24" s="12"/>
      <c r="I24" s="12">
        <f t="shared" si="1"/>
        <v>0</v>
      </c>
      <c r="J24" s="12">
        <f t="shared" si="2"/>
        <v>0</v>
      </c>
    </row>
    <row r="25" spans="1:10" s="4" customFormat="1" ht="15" x14ac:dyDescent="0.25">
      <c r="A25" s="34" t="s">
        <v>301</v>
      </c>
      <c r="B25" s="35" t="s">
        <v>943</v>
      </c>
      <c r="C25" s="36" t="s">
        <v>944</v>
      </c>
      <c r="D25" s="34" t="s">
        <v>60</v>
      </c>
      <c r="E25" s="37">
        <v>2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2"/>
        <v>0</v>
      </c>
    </row>
    <row r="26" spans="1:10" s="7" customFormat="1" ht="33.75" x14ac:dyDescent="0.25">
      <c r="A26" s="8" t="s">
        <v>39</v>
      </c>
      <c r="B26" s="9" t="s">
        <v>945</v>
      </c>
      <c r="C26" s="10" t="s">
        <v>946</v>
      </c>
      <c r="D26" s="8" t="s">
        <v>67</v>
      </c>
      <c r="E26" s="11">
        <v>200</v>
      </c>
      <c r="F26" s="12"/>
      <c r="G26" s="12">
        <f t="shared" si="0"/>
        <v>0</v>
      </c>
      <c r="H26" s="12"/>
      <c r="I26" s="12">
        <f t="shared" si="1"/>
        <v>0</v>
      </c>
      <c r="J26" s="12">
        <f t="shared" si="2"/>
        <v>0</v>
      </c>
    </row>
    <row r="27" spans="1:10" s="7" customFormat="1" ht="33.75" x14ac:dyDescent="0.25">
      <c r="A27" s="8" t="s">
        <v>41</v>
      </c>
      <c r="B27" s="9" t="s">
        <v>947</v>
      </c>
      <c r="C27" s="10" t="s">
        <v>948</v>
      </c>
      <c r="D27" s="8" t="s">
        <v>118</v>
      </c>
      <c r="E27" s="11">
        <v>20</v>
      </c>
      <c r="F27" s="12"/>
      <c r="G27" s="12">
        <f t="shared" si="0"/>
        <v>0</v>
      </c>
      <c r="H27" s="12"/>
      <c r="I27" s="12">
        <f t="shared" si="1"/>
        <v>0</v>
      </c>
      <c r="J27" s="12">
        <f t="shared" si="2"/>
        <v>0</v>
      </c>
    </row>
    <row r="28" spans="1:10" s="7" customFormat="1" ht="22.5" x14ac:dyDescent="0.25">
      <c r="A28" s="8" t="s">
        <v>43</v>
      </c>
      <c r="B28" s="9" t="s">
        <v>949</v>
      </c>
      <c r="C28" s="10" t="s">
        <v>950</v>
      </c>
      <c r="D28" s="8" t="s">
        <v>118</v>
      </c>
      <c r="E28" s="11">
        <v>15</v>
      </c>
      <c r="F28" s="12"/>
      <c r="G28" s="12">
        <f t="shared" si="0"/>
        <v>0</v>
      </c>
      <c r="H28" s="12"/>
      <c r="I28" s="12">
        <f t="shared" si="1"/>
        <v>0</v>
      </c>
      <c r="J28" s="12">
        <f t="shared" si="2"/>
        <v>0</v>
      </c>
    </row>
    <row r="29" spans="1:10" s="7" customFormat="1" ht="22.5" x14ac:dyDescent="0.25">
      <c r="A29" s="8" t="s">
        <v>44</v>
      </c>
      <c r="B29" s="9" t="s">
        <v>951</v>
      </c>
      <c r="C29" s="10" t="s">
        <v>952</v>
      </c>
      <c r="D29" s="8" t="s">
        <v>118</v>
      </c>
      <c r="E29" s="11">
        <v>15</v>
      </c>
      <c r="F29" s="12"/>
      <c r="G29" s="12">
        <f t="shared" si="0"/>
        <v>0</v>
      </c>
      <c r="H29" s="12"/>
      <c r="I29" s="12">
        <f t="shared" si="1"/>
        <v>0</v>
      </c>
      <c r="J29" s="12">
        <f t="shared" si="2"/>
        <v>0</v>
      </c>
    </row>
    <row r="30" spans="1:10" s="4" customFormat="1" ht="33.75" x14ac:dyDescent="0.25">
      <c r="A30" s="34" t="s">
        <v>45</v>
      </c>
      <c r="B30" s="35" t="s">
        <v>125</v>
      </c>
      <c r="C30" s="36" t="s">
        <v>126</v>
      </c>
      <c r="D30" s="34" t="s">
        <v>60</v>
      </c>
      <c r="E30" s="38">
        <v>4.8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2"/>
        <v>0</v>
      </c>
    </row>
    <row r="31" spans="1:10" s="7" customFormat="1" ht="22.5" x14ac:dyDescent="0.25">
      <c r="A31" s="8" t="s">
        <v>46</v>
      </c>
      <c r="B31" s="9" t="s">
        <v>953</v>
      </c>
      <c r="C31" s="10" t="s">
        <v>954</v>
      </c>
      <c r="D31" s="8" t="s">
        <v>67</v>
      </c>
      <c r="E31" s="11">
        <v>480</v>
      </c>
      <c r="F31" s="12"/>
      <c r="G31" s="12">
        <f t="shared" si="0"/>
        <v>0</v>
      </c>
      <c r="H31" s="12"/>
      <c r="I31" s="12">
        <f t="shared" si="1"/>
        <v>0</v>
      </c>
      <c r="J31" s="12">
        <f t="shared" si="2"/>
        <v>0</v>
      </c>
    </row>
    <row r="32" spans="1:10" s="7" customFormat="1" ht="45" x14ac:dyDescent="0.25">
      <c r="A32" s="8" t="s">
        <v>47</v>
      </c>
      <c r="B32" s="9" t="s">
        <v>955</v>
      </c>
      <c r="C32" s="10" t="s">
        <v>956</v>
      </c>
      <c r="D32" s="8" t="s">
        <v>957</v>
      </c>
      <c r="E32" s="11">
        <v>40</v>
      </c>
      <c r="F32" s="12"/>
      <c r="G32" s="12">
        <f t="shared" si="0"/>
        <v>0</v>
      </c>
      <c r="H32" s="12"/>
      <c r="I32" s="12">
        <f t="shared" si="1"/>
        <v>0</v>
      </c>
      <c r="J32" s="12">
        <f t="shared" si="2"/>
        <v>0</v>
      </c>
    </row>
    <row r="33" spans="1:10" s="7" customFormat="1" ht="45" x14ac:dyDescent="0.25">
      <c r="A33" s="8" t="s">
        <v>48</v>
      </c>
      <c r="B33" s="9" t="s">
        <v>958</v>
      </c>
      <c r="C33" s="10" t="s">
        <v>959</v>
      </c>
      <c r="D33" s="8" t="s">
        <v>957</v>
      </c>
      <c r="E33" s="11">
        <v>20</v>
      </c>
      <c r="F33" s="12"/>
      <c r="G33" s="12">
        <f t="shared" si="0"/>
        <v>0</v>
      </c>
      <c r="H33" s="12"/>
      <c r="I33" s="12">
        <f t="shared" si="1"/>
        <v>0</v>
      </c>
      <c r="J33" s="12">
        <f t="shared" si="2"/>
        <v>0</v>
      </c>
    </row>
    <row r="34" spans="1:10" s="7" customFormat="1" ht="33.75" x14ac:dyDescent="0.25">
      <c r="A34" s="8" t="s">
        <v>51</v>
      </c>
      <c r="B34" s="9" t="s">
        <v>960</v>
      </c>
      <c r="C34" s="10" t="s">
        <v>961</v>
      </c>
      <c r="D34" s="8" t="s">
        <v>118</v>
      </c>
      <c r="E34" s="11">
        <v>3000</v>
      </c>
      <c r="F34" s="12"/>
      <c r="G34" s="12">
        <f t="shared" si="0"/>
        <v>0</v>
      </c>
      <c r="H34" s="12"/>
      <c r="I34" s="12">
        <f t="shared" si="1"/>
        <v>0</v>
      </c>
      <c r="J34" s="12">
        <f t="shared" si="2"/>
        <v>0</v>
      </c>
    </row>
    <row r="35" spans="1:10" s="7" customFormat="1" ht="33.75" x14ac:dyDescent="0.25">
      <c r="A35" s="8" t="s">
        <v>52</v>
      </c>
      <c r="B35" s="9" t="s">
        <v>962</v>
      </c>
      <c r="C35" s="10" t="s">
        <v>963</v>
      </c>
      <c r="D35" s="8" t="s">
        <v>118</v>
      </c>
      <c r="E35" s="11">
        <v>3000</v>
      </c>
      <c r="F35" s="12"/>
      <c r="G35" s="12">
        <f t="shared" ref="G35:G56" si="3">E35*F35</f>
        <v>0</v>
      </c>
      <c r="H35" s="12"/>
      <c r="I35" s="12">
        <f t="shared" ref="I35:I56" si="4">E35*H35</f>
        <v>0</v>
      </c>
      <c r="J35" s="12">
        <f t="shared" si="2"/>
        <v>0</v>
      </c>
    </row>
    <row r="36" spans="1:10" s="7" customFormat="1" ht="33.75" x14ac:dyDescent="0.25">
      <c r="A36" s="8" t="s">
        <v>53</v>
      </c>
      <c r="B36" s="9" t="s">
        <v>964</v>
      </c>
      <c r="C36" s="10" t="s">
        <v>965</v>
      </c>
      <c r="D36" s="8" t="s">
        <v>118</v>
      </c>
      <c r="E36" s="11">
        <v>3477</v>
      </c>
      <c r="F36" s="12"/>
      <c r="G36" s="12">
        <f t="shared" si="3"/>
        <v>0</v>
      </c>
      <c r="H36" s="12"/>
      <c r="I36" s="12">
        <f t="shared" si="4"/>
        <v>0</v>
      </c>
      <c r="J36" s="12">
        <f t="shared" si="2"/>
        <v>0</v>
      </c>
    </row>
    <row r="37" spans="1:10" s="7" customFormat="1" ht="22.5" x14ac:dyDescent="0.25">
      <c r="A37" s="8" t="s">
        <v>54</v>
      </c>
      <c r="B37" s="9" t="s">
        <v>966</v>
      </c>
      <c r="C37" s="10" t="s">
        <v>967</v>
      </c>
      <c r="D37" s="8" t="s">
        <v>118</v>
      </c>
      <c r="E37" s="11">
        <v>3477</v>
      </c>
      <c r="F37" s="12"/>
      <c r="G37" s="12">
        <f t="shared" si="3"/>
        <v>0</v>
      </c>
      <c r="H37" s="12"/>
      <c r="I37" s="12">
        <f t="shared" si="4"/>
        <v>0</v>
      </c>
      <c r="J37" s="12">
        <f t="shared" si="2"/>
        <v>0</v>
      </c>
    </row>
    <row r="38" spans="1:10" s="4" customFormat="1" ht="22.5" x14ac:dyDescent="0.25">
      <c r="A38" s="34" t="s">
        <v>55</v>
      </c>
      <c r="B38" s="35" t="s">
        <v>968</v>
      </c>
      <c r="C38" s="36" t="s">
        <v>969</v>
      </c>
      <c r="D38" s="34" t="s">
        <v>970</v>
      </c>
      <c r="E38" s="37">
        <v>15</v>
      </c>
      <c r="F38" s="26"/>
      <c r="G38" s="26">
        <f t="shared" si="3"/>
        <v>0</v>
      </c>
      <c r="H38" s="26"/>
      <c r="I38" s="26">
        <f t="shared" si="4"/>
        <v>0</v>
      </c>
      <c r="J38" s="26">
        <f t="shared" si="2"/>
        <v>0</v>
      </c>
    </row>
    <row r="39" spans="1:10" s="7" customFormat="1" ht="22.5" x14ac:dyDescent="0.25">
      <c r="A39" s="8" t="s">
        <v>56</v>
      </c>
      <c r="B39" s="9" t="s">
        <v>971</v>
      </c>
      <c r="C39" s="10" t="s">
        <v>972</v>
      </c>
      <c r="D39" s="8" t="s">
        <v>118</v>
      </c>
      <c r="E39" s="11">
        <v>1500</v>
      </c>
      <c r="F39" s="12"/>
      <c r="G39" s="12">
        <f t="shared" si="3"/>
        <v>0</v>
      </c>
      <c r="H39" s="12"/>
      <c r="I39" s="12">
        <f t="shared" si="4"/>
        <v>0</v>
      </c>
      <c r="J39" s="12">
        <f t="shared" si="2"/>
        <v>0</v>
      </c>
    </row>
    <row r="40" spans="1:10" s="4" customFormat="1" ht="22.5" x14ac:dyDescent="0.25">
      <c r="A40" s="34" t="s">
        <v>57</v>
      </c>
      <c r="B40" s="35" t="s">
        <v>973</v>
      </c>
      <c r="C40" s="36" t="s">
        <v>974</v>
      </c>
      <c r="D40" s="34" t="s">
        <v>40</v>
      </c>
      <c r="E40" s="37">
        <v>15</v>
      </c>
      <c r="F40" s="26"/>
      <c r="G40" s="26">
        <f t="shared" si="3"/>
        <v>0</v>
      </c>
      <c r="H40" s="26"/>
      <c r="I40" s="26">
        <f t="shared" si="4"/>
        <v>0</v>
      </c>
      <c r="J40" s="26">
        <f t="shared" si="2"/>
        <v>0</v>
      </c>
    </row>
    <row r="41" spans="1:10" s="7" customFormat="1" ht="22.5" x14ac:dyDescent="0.25">
      <c r="A41" s="8" t="s">
        <v>58</v>
      </c>
      <c r="B41" s="9" t="s">
        <v>975</v>
      </c>
      <c r="C41" s="10" t="s">
        <v>976</v>
      </c>
      <c r="D41" s="8" t="s">
        <v>118</v>
      </c>
      <c r="E41" s="11">
        <v>1500</v>
      </c>
      <c r="F41" s="12"/>
      <c r="G41" s="12">
        <f t="shared" si="3"/>
        <v>0</v>
      </c>
      <c r="H41" s="12"/>
      <c r="I41" s="12">
        <f t="shared" si="4"/>
        <v>0</v>
      </c>
      <c r="J41" s="12">
        <f t="shared" si="2"/>
        <v>0</v>
      </c>
    </row>
    <row r="42" spans="1:10" s="4" customFormat="1" ht="33.75" x14ac:dyDescent="0.25">
      <c r="A42" s="34" t="s">
        <v>59</v>
      </c>
      <c r="B42" s="35" t="s">
        <v>163</v>
      </c>
      <c r="C42" s="36" t="s">
        <v>164</v>
      </c>
      <c r="D42" s="34" t="s">
        <v>40</v>
      </c>
      <c r="E42" s="37">
        <v>15</v>
      </c>
      <c r="F42" s="26"/>
      <c r="G42" s="26">
        <f t="shared" si="3"/>
        <v>0</v>
      </c>
      <c r="H42" s="26"/>
      <c r="I42" s="26">
        <f t="shared" si="4"/>
        <v>0</v>
      </c>
      <c r="J42" s="26">
        <f t="shared" si="2"/>
        <v>0</v>
      </c>
    </row>
    <row r="43" spans="1:10" s="7" customFormat="1" ht="22.5" x14ac:dyDescent="0.25">
      <c r="A43" s="8" t="s">
        <v>61</v>
      </c>
      <c r="B43" s="9" t="s">
        <v>977</v>
      </c>
      <c r="C43" s="10" t="s">
        <v>978</v>
      </c>
      <c r="D43" s="8" t="s">
        <v>67</v>
      </c>
      <c r="E43" s="11">
        <v>1500</v>
      </c>
      <c r="F43" s="12"/>
      <c r="G43" s="12">
        <f t="shared" si="3"/>
        <v>0</v>
      </c>
      <c r="H43" s="12"/>
      <c r="I43" s="12">
        <f t="shared" si="4"/>
        <v>0</v>
      </c>
      <c r="J43" s="12">
        <f t="shared" si="2"/>
        <v>0</v>
      </c>
    </row>
    <row r="44" spans="1:10" s="4" customFormat="1" ht="33.75" x14ac:dyDescent="0.25">
      <c r="A44" s="34" t="s">
        <v>64</v>
      </c>
      <c r="B44" s="35" t="s">
        <v>74</v>
      </c>
      <c r="C44" s="36" t="s">
        <v>75</v>
      </c>
      <c r="D44" s="34" t="s">
        <v>76</v>
      </c>
      <c r="E44" s="37">
        <v>19</v>
      </c>
      <c r="F44" s="26"/>
      <c r="G44" s="26">
        <f t="shared" si="3"/>
        <v>0</v>
      </c>
      <c r="H44" s="26"/>
      <c r="I44" s="26">
        <f t="shared" si="4"/>
        <v>0</v>
      </c>
      <c r="J44" s="26">
        <f t="shared" si="2"/>
        <v>0</v>
      </c>
    </row>
    <row r="45" spans="1:10" s="7" customFormat="1" ht="33.75" x14ac:dyDescent="0.25">
      <c r="A45" s="8" t="s">
        <v>68</v>
      </c>
      <c r="B45" s="9" t="s">
        <v>979</v>
      </c>
      <c r="C45" s="10" t="s">
        <v>980</v>
      </c>
      <c r="D45" s="8" t="s">
        <v>118</v>
      </c>
      <c r="E45" s="11">
        <v>10</v>
      </c>
      <c r="F45" s="12"/>
      <c r="G45" s="12">
        <f t="shared" si="3"/>
        <v>0</v>
      </c>
      <c r="H45" s="12"/>
      <c r="I45" s="12">
        <f t="shared" si="4"/>
        <v>0</v>
      </c>
      <c r="J45" s="12">
        <f t="shared" si="2"/>
        <v>0</v>
      </c>
    </row>
    <row r="46" spans="1:10" s="4" customFormat="1" ht="22.5" x14ac:dyDescent="0.25">
      <c r="A46" s="34" t="s">
        <v>69</v>
      </c>
      <c r="B46" s="35" t="s">
        <v>248</v>
      </c>
      <c r="C46" s="36" t="s">
        <v>249</v>
      </c>
      <c r="D46" s="34" t="s">
        <v>60</v>
      </c>
      <c r="E46" s="37">
        <v>4</v>
      </c>
      <c r="F46" s="26"/>
      <c r="G46" s="26">
        <f t="shared" si="3"/>
        <v>0</v>
      </c>
      <c r="H46" s="26"/>
      <c r="I46" s="26">
        <f t="shared" si="4"/>
        <v>0</v>
      </c>
      <c r="J46" s="26">
        <f t="shared" si="2"/>
        <v>0</v>
      </c>
    </row>
    <row r="47" spans="1:10" s="7" customFormat="1" ht="33.75" x14ac:dyDescent="0.25">
      <c r="A47" s="8" t="s">
        <v>70</v>
      </c>
      <c r="B47" s="9" t="s">
        <v>981</v>
      </c>
      <c r="C47" s="10" t="s">
        <v>982</v>
      </c>
      <c r="D47" s="8" t="s">
        <v>67</v>
      </c>
      <c r="E47" s="11">
        <v>400</v>
      </c>
      <c r="F47" s="12"/>
      <c r="G47" s="12">
        <f t="shared" si="3"/>
        <v>0</v>
      </c>
      <c r="H47" s="12"/>
      <c r="I47" s="12">
        <f t="shared" si="4"/>
        <v>0</v>
      </c>
      <c r="J47" s="12">
        <f t="shared" si="2"/>
        <v>0</v>
      </c>
    </row>
    <row r="48" spans="1:10" s="7" customFormat="1" ht="45" x14ac:dyDescent="0.25">
      <c r="A48" s="8" t="s">
        <v>73</v>
      </c>
      <c r="B48" s="9" t="s">
        <v>983</v>
      </c>
      <c r="C48" s="10" t="s">
        <v>984</v>
      </c>
      <c r="D48" s="8" t="s">
        <v>957</v>
      </c>
      <c r="E48" s="11">
        <v>10</v>
      </c>
      <c r="F48" s="12"/>
      <c r="G48" s="12">
        <f t="shared" si="3"/>
        <v>0</v>
      </c>
      <c r="H48" s="12"/>
      <c r="I48" s="12">
        <f t="shared" si="4"/>
        <v>0</v>
      </c>
      <c r="J48" s="12">
        <f t="shared" si="2"/>
        <v>0</v>
      </c>
    </row>
    <row r="49" spans="1:11" s="4" customFormat="1" ht="22.5" x14ac:dyDescent="0.25">
      <c r="A49" s="34" t="s">
        <v>77</v>
      </c>
      <c r="B49" s="35" t="s">
        <v>205</v>
      </c>
      <c r="C49" s="36" t="s">
        <v>206</v>
      </c>
      <c r="D49" s="34" t="s">
        <v>207</v>
      </c>
      <c r="E49" s="38">
        <v>17.7</v>
      </c>
      <c r="F49" s="26"/>
      <c r="G49" s="26">
        <f t="shared" si="3"/>
        <v>0</v>
      </c>
      <c r="H49" s="26"/>
      <c r="I49" s="26">
        <f t="shared" si="4"/>
        <v>0</v>
      </c>
      <c r="J49" s="26">
        <f t="shared" si="2"/>
        <v>0</v>
      </c>
    </row>
    <row r="50" spans="1:11" s="7" customFormat="1" ht="22.5" x14ac:dyDescent="0.25">
      <c r="A50" s="8" t="s">
        <v>79</v>
      </c>
      <c r="B50" s="9" t="s">
        <v>985</v>
      </c>
      <c r="C50" s="10" t="s">
        <v>986</v>
      </c>
      <c r="D50" s="8" t="s">
        <v>67</v>
      </c>
      <c r="E50" s="11">
        <v>408</v>
      </c>
      <c r="F50" s="12"/>
      <c r="G50" s="12">
        <f t="shared" si="3"/>
        <v>0</v>
      </c>
      <c r="H50" s="12"/>
      <c r="I50" s="12">
        <f t="shared" si="4"/>
        <v>0</v>
      </c>
      <c r="J50" s="12">
        <f t="shared" si="2"/>
        <v>0</v>
      </c>
    </row>
    <row r="51" spans="1:11" s="7" customFormat="1" ht="22.5" x14ac:dyDescent="0.25">
      <c r="A51" s="8" t="s">
        <v>81</v>
      </c>
      <c r="B51" s="9" t="s">
        <v>987</v>
      </c>
      <c r="C51" s="10" t="s">
        <v>988</v>
      </c>
      <c r="D51" s="8" t="s">
        <v>67</v>
      </c>
      <c r="E51" s="11">
        <v>204</v>
      </c>
      <c r="F51" s="12"/>
      <c r="G51" s="12">
        <f t="shared" si="3"/>
        <v>0</v>
      </c>
      <c r="H51" s="12"/>
      <c r="I51" s="12">
        <f t="shared" si="4"/>
        <v>0</v>
      </c>
      <c r="J51" s="12">
        <f t="shared" si="2"/>
        <v>0</v>
      </c>
    </row>
    <row r="52" spans="1:11" s="7" customFormat="1" ht="22.5" x14ac:dyDescent="0.25">
      <c r="A52" s="8" t="s">
        <v>82</v>
      </c>
      <c r="B52" s="9" t="s">
        <v>989</v>
      </c>
      <c r="C52" s="10" t="s">
        <v>990</v>
      </c>
      <c r="D52" s="8" t="s">
        <v>67</v>
      </c>
      <c r="E52" s="11">
        <v>153</v>
      </c>
      <c r="F52" s="12"/>
      <c r="G52" s="12">
        <f t="shared" si="3"/>
        <v>0</v>
      </c>
      <c r="H52" s="12"/>
      <c r="I52" s="12">
        <f t="shared" si="4"/>
        <v>0</v>
      </c>
      <c r="J52" s="12">
        <f t="shared" si="2"/>
        <v>0</v>
      </c>
    </row>
    <row r="53" spans="1:11" s="7" customFormat="1" ht="22.5" x14ac:dyDescent="0.25">
      <c r="A53" s="8" t="s">
        <v>83</v>
      </c>
      <c r="B53" s="9" t="s">
        <v>991</v>
      </c>
      <c r="C53" s="10" t="s">
        <v>992</v>
      </c>
      <c r="D53" s="8" t="s">
        <v>67</v>
      </c>
      <c r="E53" s="11">
        <v>816</v>
      </c>
      <c r="F53" s="12"/>
      <c r="G53" s="12">
        <f t="shared" si="3"/>
        <v>0</v>
      </c>
      <c r="H53" s="12"/>
      <c r="I53" s="12">
        <f t="shared" si="4"/>
        <v>0</v>
      </c>
      <c r="J53" s="12">
        <f t="shared" si="2"/>
        <v>0</v>
      </c>
    </row>
    <row r="54" spans="1:11" s="7" customFormat="1" ht="33.75" x14ac:dyDescent="0.25">
      <c r="A54" s="8" t="s">
        <v>84</v>
      </c>
      <c r="B54" s="9" t="s">
        <v>993</v>
      </c>
      <c r="C54" s="10" t="s">
        <v>994</v>
      </c>
      <c r="D54" s="8" t="s">
        <v>67</v>
      </c>
      <c r="E54" s="13">
        <v>20.399999999999999</v>
      </c>
      <c r="F54" s="12"/>
      <c r="G54" s="12">
        <f t="shared" si="3"/>
        <v>0</v>
      </c>
      <c r="H54" s="12"/>
      <c r="I54" s="12">
        <f t="shared" si="4"/>
        <v>0</v>
      </c>
      <c r="J54" s="12">
        <f t="shared" si="2"/>
        <v>0</v>
      </c>
    </row>
    <row r="55" spans="1:11" s="7" customFormat="1" ht="22.5" x14ac:dyDescent="0.25">
      <c r="A55" s="8" t="s">
        <v>85</v>
      </c>
      <c r="B55" s="9" t="s">
        <v>995</v>
      </c>
      <c r="C55" s="10" t="s">
        <v>996</v>
      </c>
      <c r="D55" s="8" t="s">
        <v>67</v>
      </c>
      <c r="E55" s="13">
        <v>112.2</v>
      </c>
      <c r="F55" s="12"/>
      <c r="G55" s="12">
        <f t="shared" si="3"/>
        <v>0</v>
      </c>
      <c r="H55" s="12"/>
      <c r="I55" s="12">
        <f t="shared" si="4"/>
        <v>0</v>
      </c>
      <c r="J55" s="12">
        <f t="shared" si="2"/>
        <v>0</v>
      </c>
    </row>
    <row r="56" spans="1:11" s="7" customFormat="1" ht="22.5" x14ac:dyDescent="0.25">
      <c r="A56" s="8" t="s">
        <v>87</v>
      </c>
      <c r="B56" s="9" t="s">
        <v>997</v>
      </c>
      <c r="C56" s="10" t="s">
        <v>998</v>
      </c>
      <c r="D56" s="8" t="s">
        <v>67</v>
      </c>
      <c r="E56" s="13">
        <v>91.8</v>
      </c>
      <c r="F56" s="12"/>
      <c r="G56" s="12">
        <f t="shared" si="3"/>
        <v>0</v>
      </c>
      <c r="H56" s="12"/>
      <c r="I56" s="12">
        <f t="shared" si="4"/>
        <v>0</v>
      </c>
      <c r="J56" s="12">
        <f t="shared" si="2"/>
        <v>0</v>
      </c>
    </row>
    <row r="57" spans="1:11" x14ac:dyDescent="0.25">
      <c r="G57" s="26">
        <f>SUM(G3:G56)</f>
        <v>0</v>
      </c>
      <c r="H57" s="27"/>
      <c r="I57" s="26">
        <f>SUM(I3:I56)</f>
        <v>0</v>
      </c>
      <c r="J57" s="26">
        <f>SUM(J3:J56)</f>
        <v>0</v>
      </c>
      <c r="K57" s="27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Сводный</vt:lpstr>
      <vt:lpstr>5.1.1-ЭС</vt:lpstr>
      <vt:lpstr>2.2.7-ЭОМ</vt:lpstr>
      <vt:lpstr>2.2.6-ЭОМ</vt:lpstr>
      <vt:lpstr>2.2.5-ЭОМ</vt:lpstr>
      <vt:lpstr>2.2.3-ЭОМ</vt:lpstr>
      <vt:lpstr>2.2.2-ЭОМ</vt:lpstr>
      <vt:lpstr>00-ЭС1.СУБ</vt:lpstr>
      <vt:lpstr>Сводный!Заголовки_для_печати</vt:lpstr>
      <vt:lpstr>Сводный!Область_печати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2025-04-24T14:33:40Z</dcterms:created>
  <dcterms:modified xsi:type="dcterms:W3CDTF">2025-05-05T10:16:44Z</dcterms:modified>
</cp:coreProperties>
</file>